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8235" tabRatio="927"/>
  </bookViews>
  <sheets>
    <sheet name="Tablas" sheetId="6" r:id="rId1"/>
    <sheet name="Antecedentes" sheetId="22" r:id="rId2"/>
    <sheet name="Parameters" sheetId="23" state="hidden" r:id="rId3"/>
    <sheet name="T1 % hosp. UCI fall." sheetId="16" r:id="rId4"/>
    <sheet name="T2 SE grav. edad" sheetId="17" r:id="rId5"/>
    <sheet name="T3 Ant. grav." sheetId="18" state="hidden" r:id="rId6"/>
    <sheet name="T4 v.influ SE" sheetId="19" r:id="rId7"/>
    <sheet name="T5 VR SE" sheetId="20" r:id="rId8"/>
    <sheet name="T6 Tipo virus edad grav." sheetId="21" r:id="rId9"/>
    <sheet name="G1 %IRAG" sheetId="7" r:id="rId10"/>
    <sheet name="G2 Influenza" sheetId="11" r:id="rId11"/>
    <sheet name="G3 Todos virus" sheetId="9" r:id="rId12"/>
    <sheet name="G4 Grupos Edad" sheetId="8" r:id="rId13"/>
    <sheet name="G5 Gravedad" sheetId="13" r:id="rId14"/>
  </sheets>
  <calcPr calcId="162913"/>
</workbook>
</file>

<file path=xl/calcChain.xml><?xml version="1.0" encoding="utf-8"?>
<calcChain xmlns="http://schemas.openxmlformats.org/spreadsheetml/2006/main">
  <c r="G1336" i="6" l="1"/>
  <c r="H1336" i="6"/>
  <c r="I1336" i="6"/>
  <c r="J1336" i="6"/>
  <c r="K1336" i="6"/>
  <c r="L1336" i="6"/>
  <c r="M1336" i="6"/>
  <c r="N1336" i="6"/>
  <c r="O1336" i="6"/>
  <c r="P1336" i="6"/>
  <c r="Q1336" i="6"/>
  <c r="R1336" i="6"/>
  <c r="S1336" i="6"/>
  <c r="T1336" i="6"/>
  <c r="U1336" i="6"/>
  <c r="V1336" i="6"/>
  <c r="W1336" i="6"/>
  <c r="X1336" i="6"/>
  <c r="Y1336" i="6"/>
  <c r="Z1336" i="6"/>
  <c r="AA1336" i="6"/>
  <c r="AB1336" i="6"/>
  <c r="AC1336" i="6"/>
  <c r="AD1336" i="6"/>
  <c r="AE1336" i="6"/>
  <c r="AF1336" i="6"/>
  <c r="AG1336" i="6"/>
  <c r="AH1336" i="6"/>
  <c r="AI1336" i="6"/>
  <c r="AJ1336" i="6"/>
  <c r="AK1336" i="6"/>
  <c r="AL1336" i="6"/>
  <c r="AM1336" i="6"/>
  <c r="AN1336" i="6"/>
  <c r="AO1336" i="6"/>
  <c r="AP1336" i="6"/>
  <c r="AQ1336" i="6"/>
  <c r="AR1336" i="6"/>
  <c r="AS1336" i="6"/>
  <c r="AT1336" i="6"/>
  <c r="AU1336" i="6"/>
  <c r="AV1336" i="6"/>
  <c r="AW1336" i="6"/>
  <c r="AX1336" i="6"/>
  <c r="AY1336" i="6"/>
  <c r="AZ1336" i="6"/>
  <c r="BA1336" i="6"/>
  <c r="BB1336" i="6"/>
  <c r="BC1336" i="6"/>
  <c r="BD1336" i="6"/>
  <c r="BE1336" i="6"/>
  <c r="BF1336" i="6"/>
  <c r="F1336" i="6"/>
  <c r="A3" i="6"/>
  <c r="G6" i="21" l="1"/>
  <c r="F6" i="21"/>
  <c r="E6" i="21"/>
  <c r="D6" i="21"/>
  <c r="C6" i="21"/>
  <c r="B6" i="21"/>
  <c r="R6" i="17"/>
  <c r="O6" i="17"/>
  <c r="L6" i="17"/>
  <c r="I6" i="17"/>
  <c r="F6" i="17"/>
  <c r="C6" i="17"/>
  <c r="B143" i="6"/>
  <c r="B116" i="6"/>
  <c r="B89" i="6"/>
  <c r="B62" i="6"/>
  <c r="B35" i="6"/>
  <c r="B8" i="6"/>
  <c r="I9" i="19" l="1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8" i="19"/>
  <c r="I7" i="19"/>
  <c r="C8" i="19"/>
  <c r="D8" i="19"/>
  <c r="E8" i="19"/>
  <c r="F8" i="19"/>
  <c r="G8" i="19"/>
  <c r="H8" i="19"/>
  <c r="C9" i="19"/>
  <c r="D9" i="19"/>
  <c r="E9" i="19"/>
  <c r="F9" i="19"/>
  <c r="G9" i="19"/>
  <c r="H9" i="19"/>
  <c r="C10" i="19"/>
  <c r="D10" i="19"/>
  <c r="E10" i="19"/>
  <c r="F10" i="19"/>
  <c r="G10" i="19"/>
  <c r="H10" i="19"/>
  <c r="C11" i="19"/>
  <c r="D11" i="19"/>
  <c r="E11" i="19"/>
  <c r="F11" i="19"/>
  <c r="G11" i="19"/>
  <c r="H11" i="19"/>
  <c r="C12" i="19"/>
  <c r="D12" i="19"/>
  <c r="E12" i="19"/>
  <c r="F12" i="19"/>
  <c r="G12" i="19"/>
  <c r="H12" i="19"/>
  <c r="C13" i="19"/>
  <c r="D13" i="19"/>
  <c r="E13" i="19"/>
  <c r="F13" i="19"/>
  <c r="G13" i="19"/>
  <c r="H13" i="19"/>
  <c r="C14" i="19"/>
  <c r="D14" i="19"/>
  <c r="E14" i="19"/>
  <c r="F14" i="19"/>
  <c r="G14" i="19"/>
  <c r="H14" i="19"/>
  <c r="C15" i="19"/>
  <c r="D15" i="19"/>
  <c r="E15" i="19"/>
  <c r="F15" i="19"/>
  <c r="G15" i="19"/>
  <c r="H15" i="19"/>
  <c r="C16" i="19"/>
  <c r="D16" i="19"/>
  <c r="E16" i="19"/>
  <c r="F16" i="19"/>
  <c r="G16" i="19"/>
  <c r="H16" i="19"/>
  <c r="C17" i="19"/>
  <c r="D17" i="19"/>
  <c r="E17" i="19"/>
  <c r="F17" i="19"/>
  <c r="G17" i="19"/>
  <c r="H17" i="19"/>
  <c r="C18" i="19"/>
  <c r="D18" i="19"/>
  <c r="E18" i="19"/>
  <c r="F18" i="19"/>
  <c r="G18" i="19"/>
  <c r="H18" i="19"/>
  <c r="C19" i="19"/>
  <c r="D19" i="19"/>
  <c r="E19" i="19"/>
  <c r="F19" i="19"/>
  <c r="G19" i="19"/>
  <c r="H19" i="19"/>
  <c r="C20" i="19"/>
  <c r="D20" i="19"/>
  <c r="E20" i="19"/>
  <c r="F20" i="19"/>
  <c r="G20" i="19"/>
  <c r="H20" i="19"/>
  <c r="C21" i="19"/>
  <c r="D21" i="19"/>
  <c r="E21" i="19"/>
  <c r="F21" i="19"/>
  <c r="G21" i="19"/>
  <c r="H21" i="19"/>
  <c r="C22" i="19"/>
  <c r="D22" i="19"/>
  <c r="E22" i="19"/>
  <c r="F22" i="19"/>
  <c r="G22" i="19"/>
  <c r="H22" i="19"/>
  <c r="C23" i="19"/>
  <c r="D23" i="19"/>
  <c r="E23" i="19"/>
  <c r="F23" i="19"/>
  <c r="G23" i="19"/>
  <c r="H23" i="19"/>
  <c r="C24" i="19"/>
  <c r="D24" i="19"/>
  <c r="E24" i="19"/>
  <c r="F24" i="19"/>
  <c r="G24" i="19"/>
  <c r="H24" i="19"/>
  <c r="C25" i="19"/>
  <c r="D25" i="19"/>
  <c r="E25" i="19"/>
  <c r="F25" i="19"/>
  <c r="G25" i="19"/>
  <c r="H25" i="19"/>
  <c r="C26" i="19"/>
  <c r="D26" i="19"/>
  <c r="E26" i="19"/>
  <c r="F26" i="19"/>
  <c r="G26" i="19"/>
  <c r="H26" i="19"/>
  <c r="C27" i="19"/>
  <c r="D27" i="19"/>
  <c r="E27" i="19"/>
  <c r="F27" i="19"/>
  <c r="G27" i="19"/>
  <c r="H27" i="19"/>
  <c r="C28" i="19"/>
  <c r="D28" i="19"/>
  <c r="E28" i="19"/>
  <c r="F28" i="19"/>
  <c r="G28" i="19"/>
  <c r="H28" i="19"/>
  <c r="C29" i="19"/>
  <c r="D29" i="19"/>
  <c r="E29" i="19"/>
  <c r="F29" i="19"/>
  <c r="G29" i="19"/>
  <c r="H29" i="19"/>
  <c r="C30" i="19"/>
  <c r="D30" i="19"/>
  <c r="E30" i="19"/>
  <c r="F30" i="19"/>
  <c r="G30" i="19"/>
  <c r="H30" i="19"/>
  <c r="C31" i="19"/>
  <c r="D31" i="19"/>
  <c r="E31" i="19"/>
  <c r="F31" i="19"/>
  <c r="G31" i="19"/>
  <c r="H31" i="19"/>
  <c r="C32" i="19"/>
  <c r="D32" i="19"/>
  <c r="E32" i="19"/>
  <c r="F32" i="19"/>
  <c r="G32" i="19"/>
  <c r="H32" i="19"/>
  <c r="C33" i="19"/>
  <c r="D33" i="19"/>
  <c r="E33" i="19"/>
  <c r="F33" i="19"/>
  <c r="G33" i="19"/>
  <c r="H33" i="19"/>
  <c r="C34" i="19"/>
  <c r="D34" i="19"/>
  <c r="E34" i="19"/>
  <c r="F34" i="19"/>
  <c r="G34" i="19"/>
  <c r="H34" i="19"/>
  <c r="C35" i="19"/>
  <c r="D35" i="19"/>
  <c r="E35" i="19"/>
  <c r="F35" i="19"/>
  <c r="G35" i="19"/>
  <c r="H35" i="19"/>
  <c r="C36" i="19"/>
  <c r="D36" i="19"/>
  <c r="E36" i="19"/>
  <c r="F36" i="19"/>
  <c r="G36" i="19"/>
  <c r="H36" i="19"/>
  <c r="C37" i="19"/>
  <c r="D37" i="19"/>
  <c r="E37" i="19"/>
  <c r="F37" i="19"/>
  <c r="G37" i="19"/>
  <c r="H37" i="19"/>
  <c r="C38" i="19"/>
  <c r="D38" i="19"/>
  <c r="E38" i="19"/>
  <c r="F38" i="19"/>
  <c r="G38" i="19"/>
  <c r="H38" i="19"/>
  <c r="C39" i="19"/>
  <c r="D39" i="19"/>
  <c r="E39" i="19"/>
  <c r="F39" i="19"/>
  <c r="G39" i="19"/>
  <c r="H39" i="19"/>
  <c r="C40" i="19"/>
  <c r="D40" i="19"/>
  <c r="E40" i="19"/>
  <c r="F40" i="19"/>
  <c r="G40" i="19"/>
  <c r="H40" i="19"/>
  <c r="C41" i="19"/>
  <c r="D41" i="19"/>
  <c r="E41" i="19"/>
  <c r="F41" i="19"/>
  <c r="G41" i="19"/>
  <c r="H41" i="19"/>
  <c r="C42" i="19"/>
  <c r="D42" i="19"/>
  <c r="E42" i="19"/>
  <c r="F42" i="19"/>
  <c r="G42" i="19"/>
  <c r="H42" i="19"/>
  <c r="C43" i="19"/>
  <c r="D43" i="19"/>
  <c r="E43" i="19"/>
  <c r="F43" i="19"/>
  <c r="G43" i="19"/>
  <c r="H43" i="19"/>
  <c r="C44" i="19"/>
  <c r="D44" i="19"/>
  <c r="E44" i="19"/>
  <c r="F44" i="19"/>
  <c r="G44" i="19"/>
  <c r="H44" i="19"/>
  <c r="C45" i="19"/>
  <c r="D45" i="19"/>
  <c r="E45" i="19"/>
  <c r="F45" i="19"/>
  <c r="G45" i="19"/>
  <c r="H45" i="19"/>
  <c r="C46" i="19"/>
  <c r="D46" i="19"/>
  <c r="E46" i="19"/>
  <c r="F46" i="19"/>
  <c r="G46" i="19"/>
  <c r="H46" i="19"/>
  <c r="C47" i="19"/>
  <c r="D47" i="19"/>
  <c r="E47" i="19"/>
  <c r="F47" i="19"/>
  <c r="G47" i="19"/>
  <c r="H47" i="19"/>
  <c r="C48" i="19"/>
  <c r="D48" i="19"/>
  <c r="E48" i="19"/>
  <c r="F48" i="19"/>
  <c r="G48" i="19"/>
  <c r="H48" i="19"/>
  <c r="C49" i="19"/>
  <c r="D49" i="19"/>
  <c r="E49" i="19"/>
  <c r="F49" i="19"/>
  <c r="G49" i="19"/>
  <c r="H49" i="19"/>
  <c r="C50" i="19"/>
  <c r="D50" i="19"/>
  <c r="E50" i="19"/>
  <c r="F50" i="19"/>
  <c r="G50" i="19"/>
  <c r="H50" i="19"/>
  <c r="C51" i="19"/>
  <c r="D51" i="19"/>
  <c r="E51" i="19"/>
  <c r="F51" i="19"/>
  <c r="G51" i="19"/>
  <c r="H51" i="19"/>
  <c r="C52" i="19"/>
  <c r="D52" i="19"/>
  <c r="E52" i="19"/>
  <c r="F52" i="19"/>
  <c r="G52" i="19"/>
  <c r="H52" i="19"/>
  <c r="C53" i="19"/>
  <c r="D53" i="19"/>
  <c r="E53" i="19"/>
  <c r="F53" i="19"/>
  <c r="G53" i="19"/>
  <c r="H53" i="19"/>
  <c r="C54" i="19"/>
  <c r="D54" i="19"/>
  <c r="E54" i="19"/>
  <c r="F54" i="19"/>
  <c r="G54" i="19"/>
  <c r="H54" i="19"/>
  <c r="C55" i="19"/>
  <c r="D55" i="19"/>
  <c r="E55" i="19"/>
  <c r="F55" i="19"/>
  <c r="G55" i="19"/>
  <c r="H55" i="19"/>
  <c r="C56" i="19"/>
  <c r="D56" i="19"/>
  <c r="E56" i="19"/>
  <c r="F56" i="19"/>
  <c r="G56" i="19"/>
  <c r="H56" i="19"/>
  <c r="C57" i="19"/>
  <c r="D57" i="19"/>
  <c r="E57" i="19"/>
  <c r="F57" i="19"/>
  <c r="G57" i="19"/>
  <c r="H57" i="19"/>
  <c r="C58" i="19"/>
  <c r="D58" i="19"/>
  <c r="E58" i="19"/>
  <c r="F58" i="19"/>
  <c r="G58" i="19"/>
  <c r="H58" i="19"/>
  <c r="C59" i="19"/>
  <c r="D59" i="19"/>
  <c r="E59" i="19"/>
  <c r="F59" i="19"/>
  <c r="G59" i="19"/>
  <c r="H59" i="19"/>
  <c r="D7" i="19"/>
  <c r="E7" i="19"/>
  <c r="F7" i="19"/>
  <c r="G7" i="19"/>
  <c r="H7" i="19"/>
  <c r="C7" i="19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C7" i="20"/>
  <c r="B7" i="21"/>
  <c r="B23" i="21"/>
  <c r="B25" i="21"/>
  <c r="C25" i="21"/>
  <c r="D25" i="21"/>
  <c r="B26" i="21"/>
  <c r="C26" i="21"/>
  <c r="D26" i="21"/>
  <c r="B27" i="21"/>
  <c r="C27" i="21"/>
  <c r="D27" i="21"/>
  <c r="B28" i="21"/>
  <c r="C28" i="21"/>
  <c r="D28" i="21"/>
  <c r="B29" i="21"/>
  <c r="C29" i="21"/>
  <c r="D29" i="21"/>
  <c r="B30" i="21"/>
  <c r="C30" i="21"/>
  <c r="D30" i="21"/>
  <c r="B31" i="21"/>
  <c r="C31" i="21"/>
  <c r="D31" i="21"/>
  <c r="B32" i="21"/>
  <c r="C32" i="21"/>
  <c r="D32" i="21"/>
  <c r="B33" i="21"/>
  <c r="C33" i="21"/>
  <c r="D33" i="21"/>
  <c r="B24" i="21"/>
  <c r="C24" i="21"/>
  <c r="D24" i="21"/>
  <c r="C23" i="21"/>
  <c r="D23" i="21"/>
  <c r="B8" i="21"/>
  <c r="C8" i="21"/>
  <c r="D8" i="21"/>
  <c r="E8" i="21"/>
  <c r="F8" i="21"/>
  <c r="G8" i="21"/>
  <c r="B9" i="21"/>
  <c r="C9" i="21"/>
  <c r="D9" i="21"/>
  <c r="E9" i="21"/>
  <c r="F9" i="21"/>
  <c r="G9" i="21"/>
  <c r="B10" i="21"/>
  <c r="C10" i="21"/>
  <c r="D10" i="21"/>
  <c r="E10" i="21"/>
  <c r="F10" i="21"/>
  <c r="G10" i="21"/>
  <c r="B11" i="21"/>
  <c r="C11" i="21"/>
  <c r="D11" i="21"/>
  <c r="E11" i="21"/>
  <c r="F11" i="21"/>
  <c r="G11" i="21"/>
  <c r="B12" i="21"/>
  <c r="C12" i="21"/>
  <c r="D12" i="21"/>
  <c r="E12" i="21"/>
  <c r="F12" i="21"/>
  <c r="G12" i="21"/>
  <c r="B13" i="21"/>
  <c r="C13" i="21"/>
  <c r="D13" i="21"/>
  <c r="E13" i="21"/>
  <c r="F13" i="21"/>
  <c r="G13" i="21"/>
  <c r="B14" i="21"/>
  <c r="C14" i="21"/>
  <c r="D14" i="21"/>
  <c r="E14" i="21"/>
  <c r="F14" i="21"/>
  <c r="G14" i="21"/>
  <c r="C15" i="21"/>
  <c r="D15" i="21"/>
  <c r="E15" i="21"/>
  <c r="F15" i="21"/>
  <c r="G15" i="21"/>
  <c r="B16" i="21"/>
  <c r="C16" i="21"/>
  <c r="D16" i="21"/>
  <c r="E16" i="21"/>
  <c r="F16" i="21"/>
  <c r="G16" i="21"/>
  <c r="B17" i="21"/>
  <c r="C17" i="21"/>
  <c r="D17" i="21"/>
  <c r="E17" i="21"/>
  <c r="F17" i="21"/>
  <c r="G17" i="21"/>
  <c r="G7" i="21"/>
  <c r="E7" i="21"/>
  <c r="F7" i="21"/>
  <c r="C7" i="21"/>
  <c r="D7" i="21"/>
  <c r="K60" i="20" l="1"/>
  <c r="L60" i="20"/>
  <c r="F18" i="21"/>
  <c r="H17" i="21"/>
  <c r="D18" i="21"/>
  <c r="G18" i="21"/>
  <c r="E18" i="21"/>
  <c r="C18" i="21"/>
  <c r="H14" i="21"/>
  <c r="H10" i="21"/>
  <c r="H16" i="21"/>
  <c r="H13" i="21"/>
  <c r="H12" i="21"/>
  <c r="H11" i="21"/>
  <c r="H9" i="21"/>
  <c r="H8" i="21"/>
  <c r="A31" i="21"/>
  <c r="A15" i="21"/>
  <c r="K6" i="20"/>
  <c r="BH1258" i="6"/>
  <c r="BH1183" i="6"/>
  <c r="BH1108" i="6"/>
  <c r="BH1033" i="6"/>
  <c r="BH958" i="6"/>
  <c r="BH883" i="6"/>
  <c r="BH658" i="6"/>
  <c r="BH583" i="6"/>
  <c r="BH508" i="6"/>
  <c r="BH433" i="6"/>
  <c r="BH358" i="6"/>
  <c r="BH283" i="6"/>
  <c r="BH208" i="6"/>
  <c r="BI820" i="6"/>
  <c r="BI819" i="6"/>
  <c r="BI818" i="6"/>
  <c r="BH818" i="6"/>
  <c r="BI817" i="6"/>
  <c r="BI816" i="6"/>
  <c r="BI815" i="6"/>
  <c r="BH815" i="6"/>
  <c r="BI814" i="6"/>
  <c r="BI813" i="6"/>
  <c r="BI812" i="6"/>
  <c r="BH812" i="6"/>
  <c r="BI811" i="6"/>
  <c r="BI810" i="6"/>
  <c r="BI809" i="6"/>
  <c r="BH809" i="6"/>
  <c r="BH808" i="6"/>
  <c r="BH733" i="6"/>
  <c r="B808" i="6"/>
  <c r="BG882" i="6" l="1"/>
  <c r="E882" i="6"/>
  <c r="BG881" i="6"/>
  <c r="E881" i="6"/>
  <c r="BF880" i="6"/>
  <c r="BE880" i="6"/>
  <c r="BD880" i="6"/>
  <c r="BC880" i="6"/>
  <c r="BB880" i="6"/>
  <c r="BA880" i="6"/>
  <c r="AZ880" i="6"/>
  <c r="AY880" i="6"/>
  <c r="AX880" i="6"/>
  <c r="AW880" i="6"/>
  <c r="AV880" i="6"/>
  <c r="AU880" i="6"/>
  <c r="AT880" i="6"/>
  <c r="AS880" i="6"/>
  <c r="AR880" i="6"/>
  <c r="AQ880" i="6"/>
  <c r="AP880" i="6"/>
  <c r="AO880" i="6"/>
  <c r="AN880" i="6"/>
  <c r="AM880" i="6"/>
  <c r="AL880" i="6"/>
  <c r="AK880" i="6"/>
  <c r="AJ880" i="6"/>
  <c r="AI880" i="6"/>
  <c r="AH880" i="6"/>
  <c r="AG880" i="6"/>
  <c r="AF880" i="6"/>
  <c r="AE880" i="6"/>
  <c r="AD880" i="6"/>
  <c r="AC880" i="6"/>
  <c r="AB880" i="6"/>
  <c r="AA880" i="6"/>
  <c r="Z880" i="6"/>
  <c r="Y880" i="6"/>
  <c r="X880" i="6"/>
  <c r="W880" i="6"/>
  <c r="V880" i="6"/>
  <c r="U880" i="6"/>
  <c r="T880" i="6"/>
  <c r="S880" i="6"/>
  <c r="R880" i="6"/>
  <c r="Q880" i="6"/>
  <c r="P880" i="6"/>
  <c r="O880" i="6"/>
  <c r="N880" i="6"/>
  <c r="M880" i="6"/>
  <c r="L880" i="6"/>
  <c r="K880" i="6"/>
  <c r="J880" i="6"/>
  <c r="I880" i="6"/>
  <c r="H880" i="6"/>
  <c r="G880" i="6"/>
  <c r="F880" i="6"/>
  <c r="BG880" i="6" s="1"/>
  <c r="E880" i="6"/>
  <c r="D880" i="6"/>
  <c r="BG879" i="6"/>
  <c r="E879" i="6"/>
  <c r="BG878" i="6"/>
  <c r="E878" i="6"/>
  <c r="BF877" i="6"/>
  <c r="BE877" i="6"/>
  <c r="BD877" i="6"/>
  <c r="BC877" i="6"/>
  <c r="BB877" i="6"/>
  <c r="BA877" i="6"/>
  <c r="AZ877" i="6"/>
  <c r="AY877" i="6"/>
  <c r="AX877" i="6"/>
  <c r="AW877" i="6"/>
  <c r="AV877" i="6"/>
  <c r="AU877" i="6"/>
  <c r="AT877" i="6"/>
  <c r="AS877" i="6"/>
  <c r="AR877" i="6"/>
  <c r="AQ877" i="6"/>
  <c r="AP877" i="6"/>
  <c r="AO877" i="6"/>
  <c r="AN877" i="6"/>
  <c r="AM877" i="6"/>
  <c r="AL877" i="6"/>
  <c r="AK877" i="6"/>
  <c r="AJ877" i="6"/>
  <c r="AI877" i="6"/>
  <c r="AH877" i="6"/>
  <c r="AG877" i="6"/>
  <c r="AF877" i="6"/>
  <c r="AE877" i="6"/>
  <c r="AD877" i="6"/>
  <c r="AC877" i="6"/>
  <c r="AB877" i="6"/>
  <c r="AA877" i="6"/>
  <c r="Z877" i="6"/>
  <c r="Y877" i="6"/>
  <c r="X877" i="6"/>
  <c r="W877" i="6"/>
  <c r="V877" i="6"/>
  <c r="U877" i="6"/>
  <c r="T877" i="6"/>
  <c r="S877" i="6"/>
  <c r="R877" i="6"/>
  <c r="Q877" i="6"/>
  <c r="P877" i="6"/>
  <c r="O877" i="6"/>
  <c r="N877" i="6"/>
  <c r="M877" i="6"/>
  <c r="L877" i="6"/>
  <c r="K877" i="6"/>
  <c r="J877" i="6"/>
  <c r="I877" i="6"/>
  <c r="H877" i="6"/>
  <c r="G877" i="6"/>
  <c r="F877" i="6"/>
  <c r="BG877" i="6" s="1"/>
  <c r="E877" i="6"/>
  <c r="D877" i="6"/>
  <c r="BG876" i="6"/>
  <c r="E876" i="6"/>
  <c r="BG875" i="6"/>
  <c r="E875" i="6"/>
  <c r="BF874" i="6"/>
  <c r="BE874" i="6"/>
  <c r="BD874" i="6"/>
  <c r="BC874" i="6"/>
  <c r="BB874" i="6"/>
  <c r="BA874" i="6"/>
  <c r="AZ874" i="6"/>
  <c r="AY874" i="6"/>
  <c r="AX874" i="6"/>
  <c r="AW874" i="6"/>
  <c r="AV874" i="6"/>
  <c r="AU874" i="6"/>
  <c r="AT874" i="6"/>
  <c r="AS874" i="6"/>
  <c r="AR874" i="6"/>
  <c r="AQ874" i="6"/>
  <c r="AP874" i="6"/>
  <c r="AO874" i="6"/>
  <c r="AN874" i="6"/>
  <c r="AM874" i="6"/>
  <c r="AL874" i="6"/>
  <c r="AK874" i="6"/>
  <c r="AJ874" i="6"/>
  <c r="AI874" i="6"/>
  <c r="AH874" i="6"/>
  <c r="AG874" i="6"/>
  <c r="AF874" i="6"/>
  <c r="AE874" i="6"/>
  <c r="AD874" i="6"/>
  <c r="AC874" i="6"/>
  <c r="AB874" i="6"/>
  <c r="AA874" i="6"/>
  <c r="Z874" i="6"/>
  <c r="Y874" i="6"/>
  <c r="X874" i="6"/>
  <c r="W874" i="6"/>
  <c r="V874" i="6"/>
  <c r="U874" i="6"/>
  <c r="T874" i="6"/>
  <c r="S874" i="6"/>
  <c r="R874" i="6"/>
  <c r="Q874" i="6"/>
  <c r="P874" i="6"/>
  <c r="O874" i="6"/>
  <c r="N874" i="6"/>
  <c r="M874" i="6"/>
  <c r="L874" i="6"/>
  <c r="K874" i="6"/>
  <c r="J874" i="6"/>
  <c r="I874" i="6"/>
  <c r="H874" i="6"/>
  <c r="G874" i="6"/>
  <c r="F874" i="6"/>
  <c r="BG874" i="6" s="1"/>
  <c r="E874" i="6"/>
  <c r="D874" i="6"/>
  <c r="BG873" i="6"/>
  <c r="E873" i="6"/>
  <c r="BG872" i="6"/>
  <c r="E872" i="6"/>
  <c r="BF871" i="6"/>
  <c r="BE871" i="6"/>
  <c r="BD871" i="6"/>
  <c r="BC871" i="6"/>
  <c r="BB871" i="6"/>
  <c r="BA871" i="6"/>
  <c r="AZ871" i="6"/>
  <c r="AY871" i="6"/>
  <c r="AX871" i="6"/>
  <c r="AW871" i="6"/>
  <c r="AV871" i="6"/>
  <c r="AU871" i="6"/>
  <c r="AT871" i="6"/>
  <c r="AS871" i="6"/>
  <c r="AR871" i="6"/>
  <c r="AQ871" i="6"/>
  <c r="AP871" i="6"/>
  <c r="AO871" i="6"/>
  <c r="AN871" i="6"/>
  <c r="AM871" i="6"/>
  <c r="AL871" i="6"/>
  <c r="AK871" i="6"/>
  <c r="AJ871" i="6"/>
  <c r="AI871" i="6"/>
  <c r="AH871" i="6"/>
  <c r="AG871" i="6"/>
  <c r="AF871" i="6"/>
  <c r="AE871" i="6"/>
  <c r="AD871" i="6"/>
  <c r="AC871" i="6"/>
  <c r="AB871" i="6"/>
  <c r="AA871" i="6"/>
  <c r="Z871" i="6"/>
  <c r="Y871" i="6"/>
  <c r="X871" i="6"/>
  <c r="W871" i="6"/>
  <c r="V871" i="6"/>
  <c r="U871" i="6"/>
  <c r="T871" i="6"/>
  <c r="S871" i="6"/>
  <c r="R871" i="6"/>
  <c r="Q871" i="6"/>
  <c r="P871" i="6"/>
  <c r="O871" i="6"/>
  <c r="N871" i="6"/>
  <c r="M871" i="6"/>
  <c r="L871" i="6"/>
  <c r="K871" i="6"/>
  <c r="J871" i="6"/>
  <c r="I871" i="6"/>
  <c r="H871" i="6"/>
  <c r="G871" i="6"/>
  <c r="F871" i="6"/>
  <c r="BG871" i="6" s="1"/>
  <c r="E871" i="6"/>
  <c r="D871" i="6"/>
  <c r="C871" i="6"/>
  <c r="BG870" i="6"/>
  <c r="E870" i="6"/>
  <c r="BG869" i="6"/>
  <c r="E869" i="6"/>
  <c r="BF868" i="6"/>
  <c r="BE868" i="6"/>
  <c r="BD868" i="6"/>
  <c r="BC868" i="6"/>
  <c r="BB868" i="6"/>
  <c r="BA868" i="6"/>
  <c r="AZ868" i="6"/>
  <c r="AY868" i="6"/>
  <c r="AX868" i="6"/>
  <c r="AW868" i="6"/>
  <c r="AV868" i="6"/>
  <c r="AU868" i="6"/>
  <c r="AT868" i="6"/>
  <c r="AS868" i="6"/>
  <c r="AR868" i="6"/>
  <c r="AQ868" i="6"/>
  <c r="AP868" i="6"/>
  <c r="AO868" i="6"/>
  <c r="AN868" i="6"/>
  <c r="AM868" i="6"/>
  <c r="AL868" i="6"/>
  <c r="AK868" i="6"/>
  <c r="AJ868" i="6"/>
  <c r="AI868" i="6"/>
  <c r="AH868" i="6"/>
  <c r="AG868" i="6"/>
  <c r="AF868" i="6"/>
  <c r="AE868" i="6"/>
  <c r="AD868" i="6"/>
  <c r="AC868" i="6"/>
  <c r="AB868" i="6"/>
  <c r="AA868" i="6"/>
  <c r="Z868" i="6"/>
  <c r="Y868" i="6"/>
  <c r="X868" i="6"/>
  <c r="W868" i="6"/>
  <c r="V868" i="6"/>
  <c r="U868" i="6"/>
  <c r="T868" i="6"/>
  <c r="S868" i="6"/>
  <c r="R868" i="6"/>
  <c r="Q868" i="6"/>
  <c r="P868" i="6"/>
  <c r="O868" i="6"/>
  <c r="N868" i="6"/>
  <c r="M868" i="6"/>
  <c r="L868" i="6"/>
  <c r="K868" i="6"/>
  <c r="J868" i="6"/>
  <c r="I868" i="6"/>
  <c r="H868" i="6"/>
  <c r="G868" i="6"/>
  <c r="F868" i="6"/>
  <c r="E868" i="6"/>
  <c r="D868" i="6"/>
  <c r="BG867" i="6"/>
  <c r="E867" i="6"/>
  <c r="BG866" i="6"/>
  <c r="E866" i="6"/>
  <c r="BF865" i="6"/>
  <c r="BE865" i="6"/>
  <c r="BD865" i="6"/>
  <c r="BC865" i="6"/>
  <c r="BB865" i="6"/>
  <c r="BA865" i="6"/>
  <c r="AZ865" i="6"/>
  <c r="AY865" i="6"/>
  <c r="AX865" i="6"/>
  <c r="AW865" i="6"/>
  <c r="AV865" i="6"/>
  <c r="AU865" i="6"/>
  <c r="AT865" i="6"/>
  <c r="AS865" i="6"/>
  <c r="AR865" i="6"/>
  <c r="AQ865" i="6"/>
  <c r="AP865" i="6"/>
  <c r="AO865" i="6"/>
  <c r="AN865" i="6"/>
  <c r="AM865" i="6"/>
  <c r="AL865" i="6"/>
  <c r="AK865" i="6"/>
  <c r="AJ865" i="6"/>
  <c r="AI865" i="6"/>
  <c r="AH865" i="6"/>
  <c r="AG865" i="6"/>
  <c r="AF865" i="6"/>
  <c r="AE865" i="6"/>
  <c r="AD865" i="6"/>
  <c r="AC865" i="6"/>
  <c r="AB865" i="6"/>
  <c r="AA865" i="6"/>
  <c r="Z865" i="6"/>
  <c r="Y865" i="6"/>
  <c r="X865" i="6"/>
  <c r="W865" i="6"/>
  <c r="V865" i="6"/>
  <c r="U865" i="6"/>
  <c r="T865" i="6"/>
  <c r="S865" i="6"/>
  <c r="R865" i="6"/>
  <c r="Q865" i="6"/>
  <c r="P865" i="6"/>
  <c r="O865" i="6"/>
  <c r="N865" i="6"/>
  <c r="M865" i="6"/>
  <c r="L865" i="6"/>
  <c r="K865" i="6"/>
  <c r="J865" i="6"/>
  <c r="I865" i="6"/>
  <c r="H865" i="6"/>
  <c r="G865" i="6"/>
  <c r="F865" i="6"/>
  <c r="E865" i="6"/>
  <c r="D865" i="6"/>
  <c r="BG864" i="6"/>
  <c r="E864" i="6"/>
  <c r="BG863" i="6"/>
  <c r="E863" i="6"/>
  <c r="BF862" i="6"/>
  <c r="BE862" i="6"/>
  <c r="BD862" i="6"/>
  <c r="BC862" i="6"/>
  <c r="BB862" i="6"/>
  <c r="BA862" i="6"/>
  <c r="AZ862" i="6"/>
  <c r="AY862" i="6"/>
  <c r="AX862" i="6"/>
  <c r="AW862" i="6"/>
  <c r="AV862" i="6"/>
  <c r="AU862" i="6"/>
  <c r="AT862" i="6"/>
  <c r="AS862" i="6"/>
  <c r="AR862" i="6"/>
  <c r="AQ862" i="6"/>
  <c r="AP862" i="6"/>
  <c r="AO862" i="6"/>
  <c r="AN862" i="6"/>
  <c r="AM862" i="6"/>
  <c r="AL862" i="6"/>
  <c r="AK862" i="6"/>
  <c r="AJ862" i="6"/>
  <c r="AI862" i="6"/>
  <c r="AH862" i="6"/>
  <c r="AG862" i="6"/>
  <c r="AF862" i="6"/>
  <c r="AE862" i="6"/>
  <c r="AD862" i="6"/>
  <c r="AC862" i="6"/>
  <c r="AB862" i="6"/>
  <c r="AA862" i="6"/>
  <c r="Z862" i="6"/>
  <c r="Y862" i="6"/>
  <c r="X862" i="6"/>
  <c r="W862" i="6"/>
  <c r="V862" i="6"/>
  <c r="U862" i="6"/>
  <c r="T862" i="6"/>
  <c r="S862" i="6"/>
  <c r="R862" i="6"/>
  <c r="Q862" i="6"/>
  <c r="P862" i="6"/>
  <c r="O862" i="6"/>
  <c r="N862" i="6"/>
  <c r="M862" i="6"/>
  <c r="L862" i="6"/>
  <c r="K862" i="6"/>
  <c r="J862" i="6"/>
  <c r="I862" i="6"/>
  <c r="H862" i="6"/>
  <c r="G862" i="6"/>
  <c r="F862" i="6"/>
  <c r="BG862" i="6" s="1"/>
  <c r="E862" i="6"/>
  <c r="D862" i="6"/>
  <c r="BG861" i="6"/>
  <c r="E861" i="6"/>
  <c r="BG860" i="6"/>
  <c r="E860" i="6"/>
  <c r="BF859" i="6"/>
  <c r="BE859" i="6"/>
  <c r="BD859" i="6"/>
  <c r="BC859" i="6"/>
  <c r="BB859" i="6"/>
  <c r="BA859" i="6"/>
  <c r="AZ859" i="6"/>
  <c r="AY859" i="6"/>
  <c r="AX859" i="6"/>
  <c r="AW859" i="6"/>
  <c r="AV859" i="6"/>
  <c r="AU859" i="6"/>
  <c r="AT859" i="6"/>
  <c r="AS859" i="6"/>
  <c r="AR859" i="6"/>
  <c r="AQ859" i="6"/>
  <c r="AP859" i="6"/>
  <c r="AO859" i="6"/>
  <c r="AN859" i="6"/>
  <c r="AM859" i="6"/>
  <c r="AL859" i="6"/>
  <c r="AK859" i="6"/>
  <c r="AJ859" i="6"/>
  <c r="AI859" i="6"/>
  <c r="AH859" i="6"/>
  <c r="AG859" i="6"/>
  <c r="AF859" i="6"/>
  <c r="AE859" i="6"/>
  <c r="AD859" i="6"/>
  <c r="AC859" i="6"/>
  <c r="AB859" i="6"/>
  <c r="AA859" i="6"/>
  <c r="Z859" i="6"/>
  <c r="Y859" i="6"/>
  <c r="X859" i="6"/>
  <c r="W859" i="6"/>
  <c r="V859" i="6"/>
  <c r="U859" i="6"/>
  <c r="T859" i="6"/>
  <c r="S859" i="6"/>
  <c r="R859" i="6"/>
  <c r="Q859" i="6"/>
  <c r="P859" i="6"/>
  <c r="O859" i="6"/>
  <c r="N859" i="6"/>
  <c r="M859" i="6"/>
  <c r="L859" i="6"/>
  <c r="K859" i="6"/>
  <c r="J859" i="6"/>
  <c r="I859" i="6"/>
  <c r="H859" i="6"/>
  <c r="G859" i="6"/>
  <c r="F859" i="6"/>
  <c r="E859" i="6"/>
  <c r="D859" i="6"/>
  <c r="C859" i="6"/>
  <c r="BG858" i="6"/>
  <c r="E858" i="6"/>
  <c r="BG857" i="6"/>
  <c r="E857" i="6"/>
  <c r="BF856" i="6"/>
  <c r="BE856" i="6"/>
  <c r="BD856" i="6"/>
  <c r="BC856" i="6"/>
  <c r="BB856" i="6"/>
  <c r="BA856" i="6"/>
  <c r="AZ856" i="6"/>
  <c r="AY856" i="6"/>
  <c r="AX856" i="6"/>
  <c r="AW856" i="6"/>
  <c r="AV856" i="6"/>
  <c r="AU856" i="6"/>
  <c r="AT856" i="6"/>
  <c r="AS856" i="6"/>
  <c r="AR856" i="6"/>
  <c r="AQ856" i="6"/>
  <c r="AP856" i="6"/>
  <c r="AO856" i="6"/>
  <c r="AN856" i="6"/>
  <c r="AM856" i="6"/>
  <c r="AL856" i="6"/>
  <c r="AK856" i="6"/>
  <c r="AJ856" i="6"/>
  <c r="AI856" i="6"/>
  <c r="AH856" i="6"/>
  <c r="AG856" i="6"/>
  <c r="AF856" i="6"/>
  <c r="AE856" i="6"/>
  <c r="AD856" i="6"/>
  <c r="AC856" i="6"/>
  <c r="AB856" i="6"/>
  <c r="AA856" i="6"/>
  <c r="Z856" i="6"/>
  <c r="Y856" i="6"/>
  <c r="X856" i="6"/>
  <c r="W856" i="6"/>
  <c r="V856" i="6"/>
  <c r="U856" i="6"/>
  <c r="T856" i="6"/>
  <c r="S856" i="6"/>
  <c r="R856" i="6"/>
  <c r="Q856" i="6"/>
  <c r="P856" i="6"/>
  <c r="O856" i="6"/>
  <c r="N856" i="6"/>
  <c r="M856" i="6"/>
  <c r="L856" i="6"/>
  <c r="K856" i="6"/>
  <c r="J856" i="6"/>
  <c r="I856" i="6"/>
  <c r="H856" i="6"/>
  <c r="G856" i="6"/>
  <c r="F856" i="6"/>
  <c r="E856" i="6"/>
  <c r="D856" i="6"/>
  <c r="BG855" i="6"/>
  <c r="E855" i="6"/>
  <c r="BG854" i="6"/>
  <c r="E854" i="6"/>
  <c r="BF853" i="6"/>
  <c r="BE853" i="6"/>
  <c r="BD853" i="6"/>
  <c r="BC853" i="6"/>
  <c r="BB853" i="6"/>
  <c r="BA853" i="6"/>
  <c r="AZ853" i="6"/>
  <c r="AY853" i="6"/>
  <c r="AX853" i="6"/>
  <c r="AW853" i="6"/>
  <c r="AV853" i="6"/>
  <c r="AU853" i="6"/>
  <c r="AT853" i="6"/>
  <c r="AS853" i="6"/>
  <c r="AR853" i="6"/>
  <c r="AQ853" i="6"/>
  <c r="AP853" i="6"/>
  <c r="AO853" i="6"/>
  <c r="AN853" i="6"/>
  <c r="AM853" i="6"/>
  <c r="AL853" i="6"/>
  <c r="AK853" i="6"/>
  <c r="AJ853" i="6"/>
  <c r="AI853" i="6"/>
  <c r="AH853" i="6"/>
  <c r="AG853" i="6"/>
  <c r="AF853" i="6"/>
  <c r="AE853" i="6"/>
  <c r="AD853" i="6"/>
  <c r="AC853" i="6"/>
  <c r="AB853" i="6"/>
  <c r="AA853" i="6"/>
  <c r="Z853" i="6"/>
  <c r="Y853" i="6"/>
  <c r="X853" i="6"/>
  <c r="W853" i="6"/>
  <c r="V853" i="6"/>
  <c r="U853" i="6"/>
  <c r="T853" i="6"/>
  <c r="S853" i="6"/>
  <c r="R853" i="6"/>
  <c r="Q853" i="6"/>
  <c r="P853" i="6"/>
  <c r="O853" i="6"/>
  <c r="N853" i="6"/>
  <c r="M853" i="6"/>
  <c r="L853" i="6"/>
  <c r="K853" i="6"/>
  <c r="J853" i="6"/>
  <c r="I853" i="6"/>
  <c r="H853" i="6"/>
  <c r="G853" i="6"/>
  <c r="F853" i="6"/>
  <c r="E853" i="6"/>
  <c r="D853" i="6"/>
  <c r="BG852" i="6"/>
  <c r="E852" i="6"/>
  <c r="BG851" i="6"/>
  <c r="E851" i="6"/>
  <c r="BF850" i="6"/>
  <c r="BE850" i="6"/>
  <c r="BD850" i="6"/>
  <c r="BC850" i="6"/>
  <c r="BB850" i="6"/>
  <c r="BA850" i="6"/>
  <c r="AZ850" i="6"/>
  <c r="AY850" i="6"/>
  <c r="AX850" i="6"/>
  <c r="AW850" i="6"/>
  <c r="AV850" i="6"/>
  <c r="AU850" i="6"/>
  <c r="AT850" i="6"/>
  <c r="AS850" i="6"/>
  <c r="AR850" i="6"/>
  <c r="AQ850" i="6"/>
  <c r="AP850" i="6"/>
  <c r="AO850" i="6"/>
  <c r="AN850" i="6"/>
  <c r="AM850" i="6"/>
  <c r="AL850" i="6"/>
  <c r="AK850" i="6"/>
  <c r="AJ850" i="6"/>
  <c r="AI850" i="6"/>
  <c r="AH850" i="6"/>
  <c r="AG850" i="6"/>
  <c r="AF850" i="6"/>
  <c r="AE850" i="6"/>
  <c r="AD850" i="6"/>
  <c r="AC850" i="6"/>
  <c r="AB850" i="6"/>
  <c r="AA850" i="6"/>
  <c r="Z850" i="6"/>
  <c r="Y850" i="6"/>
  <c r="X850" i="6"/>
  <c r="W850" i="6"/>
  <c r="V850" i="6"/>
  <c r="U850" i="6"/>
  <c r="T850" i="6"/>
  <c r="S850" i="6"/>
  <c r="R850" i="6"/>
  <c r="Q850" i="6"/>
  <c r="P850" i="6"/>
  <c r="O850" i="6"/>
  <c r="N850" i="6"/>
  <c r="M850" i="6"/>
  <c r="L850" i="6"/>
  <c r="K850" i="6"/>
  <c r="J850" i="6"/>
  <c r="I850" i="6"/>
  <c r="H850" i="6"/>
  <c r="G850" i="6"/>
  <c r="F850" i="6"/>
  <c r="E850" i="6"/>
  <c r="D850" i="6"/>
  <c r="BG849" i="6"/>
  <c r="E849" i="6"/>
  <c r="BG848" i="6"/>
  <c r="E848" i="6"/>
  <c r="BF847" i="6"/>
  <c r="BE847" i="6"/>
  <c r="BD847" i="6"/>
  <c r="BC847" i="6"/>
  <c r="BB847" i="6"/>
  <c r="BA847" i="6"/>
  <c r="AZ847" i="6"/>
  <c r="AY847" i="6"/>
  <c r="AX847" i="6"/>
  <c r="AW847" i="6"/>
  <c r="AV847" i="6"/>
  <c r="AU847" i="6"/>
  <c r="AT847" i="6"/>
  <c r="AS847" i="6"/>
  <c r="AR847" i="6"/>
  <c r="AQ847" i="6"/>
  <c r="AP847" i="6"/>
  <c r="AO847" i="6"/>
  <c r="AN847" i="6"/>
  <c r="AM847" i="6"/>
  <c r="AL847" i="6"/>
  <c r="AK847" i="6"/>
  <c r="AJ847" i="6"/>
  <c r="AI847" i="6"/>
  <c r="AH847" i="6"/>
  <c r="AG847" i="6"/>
  <c r="AF847" i="6"/>
  <c r="AE847" i="6"/>
  <c r="AD847" i="6"/>
  <c r="AC847" i="6"/>
  <c r="AB847" i="6"/>
  <c r="AA847" i="6"/>
  <c r="Z847" i="6"/>
  <c r="Y847" i="6"/>
  <c r="X847" i="6"/>
  <c r="W847" i="6"/>
  <c r="V847" i="6"/>
  <c r="U847" i="6"/>
  <c r="T847" i="6"/>
  <c r="S847" i="6"/>
  <c r="R847" i="6"/>
  <c r="Q847" i="6"/>
  <c r="P847" i="6"/>
  <c r="O847" i="6"/>
  <c r="N847" i="6"/>
  <c r="N808" i="6" s="1"/>
  <c r="M847" i="6"/>
  <c r="L847" i="6"/>
  <c r="K847" i="6"/>
  <c r="J847" i="6"/>
  <c r="I847" i="6"/>
  <c r="H847" i="6"/>
  <c r="G847" i="6"/>
  <c r="F847" i="6"/>
  <c r="BG847" i="6" s="1"/>
  <c r="E847" i="6"/>
  <c r="D847" i="6"/>
  <c r="C847" i="6"/>
  <c r="BG846" i="6"/>
  <c r="E846" i="6"/>
  <c r="BG845" i="6"/>
  <c r="E845" i="6"/>
  <c r="BF844" i="6"/>
  <c r="BE844" i="6"/>
  <c r="BD844" i="6"/>
  <c r="BC844" i="6"/>
  <c r="BB844" i="6"/>
  <c r="BA844" i="6"/>
  <c r="AZ844" i="6"/>
  <c r="AY844" i="6"/>
  <c r="AX844" i="6"/>
  <c r="AW844" i="6"/>
  <c r="AV844" i="6"/>
  <c r="AU844" i="6"/>
  <c r="AT844" i="6"/>
  <c r="AS844" i="6"/>
  <c r="AR844" i="6"/>
  <c r="AQ844" i="6"/>
  <c r="AP844" i="6"/>
  <c r="AO844" i="6"/>
  <c r="AN844" i="6"/>
  <c r="AM844" i="6"/>
  <c r="AL844" i="6"/>
  <c r="AK844" i="6"/>
  <c r="AJ844" i="6"/>
  <c r="AI844" i="6"/>
  <c r="AH844" i="6"/>
  <c r="AG844" i="6"/>
  <c r="AF844" i="6"/>
  <c r="AE844" i="6"/>
  <c r="AD844" i="6"/>
  <c r="AC844" i="6"/>
  <c r="AB844" i="6"/>
  <c r="AA844" i="6"/>
  <c r="Z844" i="6"/>
  <c r="Y844" i="6"/>
  <c r="X844" i="6"/>
  <c r="W844" i="6"/>
  <c r="V844" i="6"/>
  <c r="U844" i="6"/>
  <c r="T844" i="6"/>
  <c r="S844" i="6"/>
  <c r="R844" i="6"/>
  <c r="Q844" i="6"/>
  <c r="P844" i="6"/>
  <c r="O844" i="6"/>
  <c r="N844" i="6"/>
  <c r="M844" i="6"/>
  <c r="L844" i="6"/>
  <c r="K844" i="6"/>
  <c r="J844" i="6"/>
  <c r="I844" i="6"/>
  <c r="H844" i="6"/>
  <c r="G844" i="6"/>
  <c r="F844" i="6"/>
  <c r="BG844" i="6" s="1"/>
  <c r="E844" i="6"/>
  <c r="D844" i="6"/>
  <c r="BG843" i="6"/>
  <c r="E843" i="6"/>
  <c r="BG842" i="6"/>
  <c r="E842" i="6"/>
  <c r="BF841" i="6"/>
  <c r="BE841" i="6"/>
  <c r="BD841" i="6"/>
  <c r="BC841" i="6"/>
  <c r="BB841" i="6"/>
  <c r="BA841" i="6"/>
  <c r="AZ841" i="6"/>
  <c r="AY841" i="6"/>
  <c r="AX841" i="6"/>
  <c r="AW841" i="6"/>
  <c r="AV841" i="6"/>
  <c r="AU841" i="6"/>
  <c r="AT841" i="6"/>
  <c r="AS841" i="6"/>
  <c r="AR841" i="6"/>
  <c r="AQ841" i="6"/>
  <c r="AP841" i="6"/>
  <c r="AO841" i="6"/>
  <c r="AN841" i="6"/>
  <c r="AM841" i="6"/>
  <c r="AL841" i="6"/>
  <c r="AK841" i="6"/>
  <c r="AJ841" i="6"/>
  <c r="AI841" i="6"/>
  <c r="AH841" i="6"/>
  <c r="AG841" i="6"/>
  <c r="AF841" i="6"/>
  <c r="AE841" i="6"/>
  <c r="AD841" i="6"/>
  <c r="AC841" i="6"/>
  <c r="AB841" i="6"/>
  <c r="AA841" i="6"/>
  <c r="Z841" i="6"/>
  <c r="Y841" i="6"/>
  <c r="X841" i="6"/>
  <c r="W841" i="6"/>
  <c r="V841" i="6"/>
  <c r="U841" i="6"/>
  <c r="T841" i="6"/>
  <c r="S841" i="6"/>
  <c r="R841" i="6"/>
  <c r="Q841" i="6"/>
  <c r="P841" i="6"/>
  <c r="O841" i="6"/>
  <c r="N841" i="6"/>
  <c r="M841" i="6"/>
  <c r="L841" i="6"/>
  <c r="K841" i="6"/>
  <c r="J841" i="6"/>
  <c r="I841" i="6"/>
  <c r="H841" i="6"/>
  <c r="G841" i="6"/>
  <c r="F841" i="6"/>
  <c r="E841" i="6"/>
  <c r="D841" i="6"/>
  <c r="BG840" i="6"/>
  <c r="E840" i="6"/>
  <c r="BG839" i="6"/>
  <c r="E839" i="6"/>
  <c r="BF838" i="6"/>
  <c r="BE838" i="6"/>
  <c r="BD838" i="6"/>
  <c r="BC838" i="6"/>
  <c r="BB838" i="6"/>
  <c r="BA838" i="6"/>
  <c r="AZ838" i="6"/>
  <c r="AY838" i="6"/>
  <c r="AX838" i="6"/>
  <c r="AW838" i="6"/>
  <c r="AV838" i="6"/>
  <c r="AU838" i="6"/>
  <c r="AT838" i="6"/>
  <c r="AS838" i="6"/>
  <c r="AR838" i="6"/>
  <c r="AQ838" i="6"/>
  <c r="AP838" i="6"/>
  <c r="AO838" i="6"/>
  <c r="AN838" i="6"/>
  <c r="AM838" i="6"/>
  <c r="AL838" i="6"/>
  <c r="AK838" i="6"/>
  <c r="AJ838" i="6"/>
  <c r="AI838" i="6"/>
  <c r="AH838" i="6"/>
  <c r="AG838" i="6"/>
  <c r="AF838" i="6"/>
  <c r="AE838" i="6"/>
  <c r="AD838" i="6"/>
  <c r="AC838" i="6"/>
  <c r="AB838" i="6"/>
  <c r="AA838" i="6"/>
  <c r="Z838" i="6"/>
  <c r="Y838" i="6"/>
  <c r="X838" i="6"/>
  <c r="W838" i="6"/>
  <c r="V838" i="6"/>
  <c r="U838" i="6"/>
  <c r="T838" i="6"/>
  <c r="S838" i="6"/>
  <c r="R838" i="6"/>
  <c r="Q838" i="6"/>
  <c r="P838" i="6"/>
  <c r="O838" i="6"/>
  <c r="N838" i="6"/>
  <c r="M838" i="6"/>
  <c r="L838" i="6"/>
  <c r="K838" i="6"/>
  <c r="J838" i="6"/>
  <c r="I838" i="6"/>
  <c r="H838" i="6"/>
  <c r="G838" i="6"/>
  <c r="F838" i="6"/>
  <c r="E838" i="6"/>
  <c r="D838" i="6"/>
  <c r="BG837" i="6"/>
  <c r="E837" i="6"/>
  <c r="BG836" i="6"/>
  <c r="E836" i="6"/>
  <c r="BF835" i="6"/>
  <c r="BE835" i="6"/>
  <c r="BD835" i="6"/>
  <c r="BC835" i="6"/>
  <c r="BB835" i="6"/>
  <c r="BA835" i="6"/>
  <c r="AZ835" i="6"/>
  <c r="AY835" i="6"/>
  <c r="AX835" i="6"/>
  <c r="AW835" i="6"/>
  <c r="AV835" i="6"/>
  <c r="AU835" i="6"/>
  <c r="AT835" i="6"/>
  <c r="AS835" i="6"/>
  <c r="AR835" i="6"/>
  <c r="AQ835" i="6"/>
  <c r="AP835" i="6"/>
  <c r="AO835" i="6"/>
  <c r="AN835" i="6"/>
  <c r="AM835" i="6"/>
  <c r="AL835" i="6"/>
  <c r="AK835" i="6"/>
  <c r="AJ835" i="6"/>
  <c r="AI835" i="6"/>
  <c r="AH835" i="6"/>
  <c r="AG835" i="6"/>
  <c r="AF835" i="6"/>
  <c r="AE835" i="6"/>
  <c r="AD835" i="6"/>
  <c r="AC835" i="6"/>
  <c r="AB835" i="6"/>
  <c r="AA835" i="6"/>
  <c r="Z835" i="6"/>
  <c r="Y835" i="6"/>
  <c r="X835" i="6"/>
  <c r="W835" i="6"/>
  <c r="V835" i="6"/>
  <c r="U835" i="6"/>
  <c r="T835" i="6"/>
  <c r="S835" i="6"/>
  <c r="R835" i="6"/>
  <c r="Q835" i="6"/>
  <c r="P835" i="6"/>
  <c r="O835" i="6"/>
  <c r="N835" i="6"/>
  <c r="M835" i="6"/>
  <c r="L835" i="6"/>
  <c r="K835" i="6"/>
  <c r="J835" i="6"/>
  <c r="I835" i="6"/>
  <c r="H835" i="6"/>
  <c r="G835" i="6"/>
  <c r="F835" i="6"/>
  <c r="E835" i="6"/>
  <c r="D835" i="6"/>
  <c r="C835" i="6"/>
  <c r="BG834" i="6"/>
  <c r="E834" i="6"/>
  <c r="BG833" i="6"/>
  <c r="E833" i="6"/>
  <c r="BF832" i="6"/>
  <c r="BE832" i="6"/>
  <c r="BD832" i="6"/>
  <c r="BC832" i="6"/>
  <c r="BB832" i="6"/>
  <c r="BA832" i="6"/>
  <c r="AZ832" i="6"/>
  <c r="AY832" i="6"/>
  <c r="AX832" i="6"/>
  <c r="AW832" i="6"/>
  <c r="AV832" i="6"/>
  <c r="AU832" i="6"/>
  <c r="AT832" i="6"/>
  <c r="AS832" i="6"/>
  <c r="AR832" i="6"/>
  <c r="AQ832" i="6"/>
  <c r="AP832" i="6"/>
  <c r="AO832" i="6"/>
  <c r="AN832" i="6"/>
  <c r="AM832" i="6"/>
  <c r="AL832" i="6"/>
  <c r="AK832" i="6"/>
  <c r="AJ832" i="6"/>
  <c r="AI832" i="6"/>
  <c r="AH832" i="6"/>
  <c r="AG832" i="6"/>
  <c r="AF832" i="6"/>
  <c r="AE832" i="6"/>
  <c r="AD832" i="6"/>
  <c r="AC832" i="6"/>
  <c r="AB832" i="6"/>
  <c r="AA832" i="6"/>
  <c r="Z832" i="6"/>
  <c r="Y832" i="6"/>
  <c r="X832" i="6"/>
  <c r="W832" i="6"/>
  <c r="V832" i="6"/>
  <c r="U832" i="6"/>
  <c r="T832" i="6"/>
  <c r="S832" i="6"/>
  <c r="R832" i="6"/>
  <c r="Q832" i="6"/>
  <c r="P832" i="6"/>
  <c r="O832" i="6"/>
  <c r="N832" i="6"/>
  <c r="M832" i="6"/>
  <c r="L832" i="6"/>
  <c r="K832" i="6"/>
  <c r="J832" i="6"/>
  <c r="I832" i="6"/>
  <c r="H832" i="6"/>
  <c r="G832" i="6"/>
  <c r="BG832" i="6" s="1"/>
  <c r="F832" i="6"/>
  <c r="E832" i="6"/>
  <c r="D832" i="6"/>
  <c r="BG831" i="6"/>
  <c r="E831" i="6"/>
  <c r="BG830" i="6"/>
  <c r="E830" i="6"/>
  <c r="BF829" i="6"/>
  <c r="BE829" i="6"/>
  <c r="BD829" i="6"/>
  <c r="BC829" i="6"/>
  <c r="BB829" i="6"/>
  <c r="BA829" i="6"/>
  <c r="AZ829" i="6"/>
  <c r="AY829" i="6"/>
  <c r="AX829" i="6"/>
  <c r="AW829" i="6"/>
  <c r="AV829" i="6"/>
  <c r="AU829" i="6"/>
  <c r="AT829" i="6"/>
  <c r="AS829" i="6"/>
  <c r="AR829" i="6"/>
  <c r="AQ829" i="6"/>
  <c r="AP829" i="6"/>
  <c r="AO829" i="6"/>
  <c r="AN829" i="6"/>
  <c r="AM829" i="6"/>
  <c r="AL829" i="6"/>
  <c r="AK829" i="6"/>
  <c r="AJ829" i="6"/>
  <c r="AI829" i="6"/>
  <c r="AH829" i="6"/>
  <c r="AG829" i="6"/>
  <c r="AF829" i="6"/>
  <c r="AE829" i="6"/>
  <c r="AD829" i="6"/>
  <c r="AC829" i="6"/>
  <c r="AB829" i="6"/>
  <c r="AA829" i="6"/>
  <c r="Z829" i="6"/>
  <c r="Y829" i="6"/>
  <c r="X829" i="6"/>
  <c r="W829" i="6"/>
  <c r="V829" i="6"/>
  <c r="U829" i="6"/>
  <c r="T829" i="6"/>
  <c r="S829" i="6"/>
  <c r="R829" i="6"/>
  <c r="Q829" i="6"/>
  <c r="P829" i="6"/>
  <c r="O829" i="6"/>
  <c r="N829" i="6"/>
  <c r="M829" i="6"/>
  <c r="L829" i="6"/>
  <c r="K829" i="6"/>
  <c r="J829" i="6"/>
  <c r="I829" i="6"/>
  <c r="H829" i="6"/>
  <c r="G829" i="6"/>
  <c r="F829" i="6"/>
  <c r="E829" i="6"/>
  <c r="D829" i="6"/>
  <c r="BG828" i="6"/>
  <c r="E828" i="6"/>
  <c r="BG827" i="6"/>
  <c r="E827" i="6"/>
  <c r="BF826" i="6"/>
  <c r="BE826" i="6"/>
  <c r="BD826" i="6"/>
  <c r="BC826" i="6"/>
  <c r="BB826" i="6"/>
  <c r="BA826" i="6"/>
  <c r="AZ826" i="6"/>
  <c r="AY826" i="6"/>
  <c r="AX826" i="6"/>
  <c r="AW826" i="6"/>
  <c r="AV826" i="6"/>
  <c r="AU826" i="6"/>
  <c r="AT826" i="6"/>
  <c r="AS826" i="6"/>
  <c r="AR826" i="6"/>
  <c r="AQ826" i="6"/>
  <c r="AP826" i="6"/>
  <c r="AO826" i="6"/>
  <c r="AN826" i="6"/>
  <c r="AM826" i="6"/>
  <c r="AL826" i="6"/>
  <c r="AK826" i="6"/>
  <c r="AJ826" i="6"/>
  <c r="AI826" i="6"/>
  <c r="AH826" i="6"/>
  <c r="AG826" i="6"/>
  <c r="AF826" i="6"/>
  <c r="AE826" i="6"/>
  <c r="AD826" i="6"/>
  <c r="AC826" i="6"/>
  <c r="AB826" i="6"/>
  <c r="AA826" i="6"/>
  <c r="Z826" i="6"/>
  <c r="Y826" i="6"/>
  <c r="X826" i="6"/>
  <c r="W826" i="6"/>
  <c r="V826" i="6"/>
  <c r="U826" i="6"/>
  <c r="T826" i="6"/>
  <c r="S826" i="6"/>
  <c r="R826" i="6"/>
  <c r="Q826" i="6"/>
  <c r="P826" i="6"/>
  <c r="O826" i="6"/>
  <c r="N826" i="6"/>
  <c r="M826" i="6"/>
  <c r="L826" i="6"/>
  <c r="K826" i="6"/>
  <c r="J826" i="6"/>
  <c r="I826" i="6"/>
  <c r="H826" i="6"/>
  <c r="G826" i="6"/>
  <c r="F826" i="6"/>
  <c r="E826" i="6"/>
  <c r="D826" i="6"/>
  <c r="BG825" i="6"/>
  <c r="E825" i="6"/>
  <c r="BG824" i="6"/>
  <c r="E824" i="6"/>
  <c r="BF823" i="6"/>
  <c r="BE823" i="6"/>
  <c r="BD823" i="6"/>
  <c r="BC823" i="6"/>
  <c r="BB823" i="6"/>
  <c r="BA823" i="6"/>
  <c r="AZ823" i="6"/>
  <c r="AY823" i="6"/>
  <c r="AX823" i="6"/>
  <c r="AW823" i="6"/>
  <c r="AV823" i="6"/>
  <c r="AU823" i="6"/>
  <c r="AT823" i="6"/>
  <c r="AS823" i="6"/>
  <c r="AR823" i="6"/>
  <c r="AQ823" i="6"/>
  <c r="AP823" i="6"/>
  <c r="AO823" i="6"/>
  <c r="AN823" i="6"/>
  <c r="AM823" i="6"/>
  <c r="AL823" i="6"/>
  <c r="AK823" i="6"/>
  <c r="AJ823" i="6"/>
  <c r="AI823" i="6"/>
  <c r="AH823" i="6"/>
  <c r="AG823" i="6"/>
  <c r="AF823" i="6"/>
  <c r="AE823" i="6"/>
  <c r="AD823" i="6"/>
  <c r="AC823" i="6"/>
  <c r="AB823" i="6"/>
  <c r="AA823" i="6"/>
  <c r="Z823" i="6"/>
  <c r="Y823" i="6"/>
  <c r="X823" i="6"/>
  <c r="W823" i="6"/>
  <c r="V823" i="6"/>
  <c r="U823" i="6"/>
  <c r="T823" i="6"/>
  <c r="S823" i="6"/>
  <c r="R823" i="6"/>
  <c r="Q823" i="6"/>
  <c r="P823" i="6"/>
  <c r="O823" i="6"/>
  <c r="N823" i="6"/>
  <c r="M823" i="6"/>
  <c r="L823" i="6"/>
  <c r="K823" i="6"/>
  <c r="J823" i="6"/>
  <c r="I823" i="6"/>
  <c r="H823" i="6"/>
  <c r="G823" i="6"/>
  <c r="F823" i="6"/>
  <c r="E823" i="6"/>
  <c r="D823" i="6"/>
  <c r="C823" i="6"/>
  <c r="BG822" i="6"/>
  <c r="E822" i="6"/>
  <c r="BG821" i="6"/>
  <c r="BJ819" i="6" s="1"/>
  <c r="E821" i="6"/>
  <c r="BF820" i="6"/>
  <c r="BE820" i="6"/>
  <c r="BD820" i="6"/>
  <c r="BC820" i="6"/>
  <c r="BB820" i="6"/>
  <c r="BA820" i="6"/>
  <c r="AZ820" i="6"/>
  <c r="AY820" i="6"/>
  <c r="AX820" i="6"/>
  <c r="AW820" i="6"/>
  <c r="AV820" i="6"/>
  <c r="AU820" i="6"/>
  <c r="AT820" i="6"/>
  <c r="AS820" i="6"/>
  <c r="AR820" i="6"/>
  <c r="AQ820" i="6"/>
  <c r="AP820" i="6"/>
  <c r="AO820" i="6"/>
  <c r="AN820" i="6"/>
  <c r="AM820" i="6"/>
  <c r="AL820" i="6"/>
  <c r="AK820" i="6"/>
  <c r="AJ820" i="6"/>
  <c r="AI820" i="6"/>
  <c r="AH820" i="6"/>
  <c r="AG820" i="6"/>
  <c r="AF820" i="6"/>
  <c r="AE820" i="6"/>
  <c r="AD820" i="6"/>
  <c r="AC820" i="6"/>
  <c r="AB820" i="6"/>
  <c r="AA820" i="6"/>
  <c r="Z820" i="6"/>
  <c r="Y820" i="6"/>
  <c r="X820" i="6"/>
  <c r="W820" i="6"/>
  <c r="V820" i="6"/>
  <c r="U820" i="6"/>
  <c r="T820" i="6"/>
  <c r="S820" i="6"/>
  <c r="R820" i="6"/>
  <c r="Q820" i="6"/>
  <c r="P820" i="6"/>
  <c r="O820" i="6"/>
  <c r="N820" i="6"/>
  <c r="M820" i="6"/>
  <c r="L820" i="6"/>
  <c r="K820" i="6"/>
  <c r="J820" i="6"/>
  <c r="I820" i="6"/>
  <c r="H820" i="6"/>
  <c r="G820" i="6"/>
  <c r="F820" i="6"/>
  <c r="E820" i="6"/>
  <c r="D820" i="6"/>
  <c r="BG819" i="6"/>
  <c r="E819" i="6"/>
  <c r="BG818" i="6"/>
  <c r="E818" i="6"/>
  <c r="BF817" i="6"/>
  <c r="BE817" i="6"/>
  <c r="BD817" i="6"/>
  <c r="BC817" i="6"/>
  <c r="BB817" i="6"/>
  <c r="BA817" i="6"/>
  <c r="AZ817" i="6"/>
  <c r="AY817" i="6"/>
  <c r="AX817" i="6"/>
  <c r="AW817" i="6"/>
  <c r="AV817" i="6"/>
  <c r="AU817" i="6"/>
  <c r="AT817" i="6"/>
  <c r="AS817" i="6"/>
  <c r="AR817" i="6"/>
  <c r="AQ817" i="6"/>
  <c r="AP817" i="6"/>
  <c r="AO817" i="6"/>
  <c r="AN817" i="6"/>
  <c r="AM817" i="6"/>
  <c r="AL817" i="6"/>
  <c r="AK817" i="6"/>
  <c r="AJ817" i="6"/>
  <c r="AI817" i="6"/>
  <c r="AH817" i="6"/>
  <c r="AG817" i="6"/>
  <c r="AF817" i="6"/>
  <c r="AE817" i="6"/>
  <c r="AD817" i="6"/>
  <c r="AC817" i="6"/>
  <c r="AB817" i="6"/>
  <c r="AA817" i="6"/>
  <c r="Z817" i="6"/>
  <c r="Y817" i="6"/>
  <c r="X817" i="6"/>
  <c r="W817" i="6"/>
  <c r="V817" i="6"/>
  <c r="U817" i="6"/>
  <c r="T817" i="6"/>
  <c r="S817" i="6"/>
  <c r="R817" i="6"/>
  <c r="Q817" i="6"/>
  <c r="P817" i="6"/>
  <c r="O817" i="6"/>
  <c r="N817" i="6"/>
  <c r="M817" i="6"/>
  <c r="L817" i="6"/>
  <c r="K817" i="6"/>
  <c r="J817" i="6"/>
  <c r="I817" i="6"/>
  <c r="H817" i="6"/>
  <c r="G817" i="6"/>
  <c r="F817" i="6"/>
  <c r="E817" i="6"/>
  <c r="D817" i="6"/>
  <c r="BG816" i="6"/>
  <c r="BJ814" i="6" s="1"/>
  <c r="E816" i="6"/>
  <c r="BG815" i="6"/>
  <c r="E815" i="6"/>
  <c r="BF814" i="6"/>
  <c r="BE814" i="6"/>
  <c r="BD814" i="6"/>
  <c r="BC814" i="6"/>
  <c r="BB814" i="6"/>
  <c r="BA814" i="6"/>
  <c r="AZ814" i="6"/>
  <c r="AY814" i="6"/>
  <c r="AX814" i="6"/>
  <c r="AW814" i="6"/>
  <c r="AV814" i="6"/>
  <c r="AU814" i="6"/>
  <c r="AT814" i="6"/>
  <c r="AS814" i="6"/>
  <c r="AR814" i="6"/>
  <c r="AQ814" i="6"/>
  <c r="AP814" i="6"/>
  <c r="AO814" i="6"/>
  <c r="AN814" i="6"/>
  <c r="AM814" i="6"/>
  <c r="AL814" i="6"/>
  <c r="AK814" i="6"/>
  <c r="AJ814" i="6"/>
  <c r="AI814" i="6"/>
  <c r="AH814" i="6"/>
  <c r="AG814" i="6"/>
  <c r="AF814" i="6"/>
  <c r="AE814" i="6"/>
  <c r="AD814" i="6"/>
  <c r="AC814" i="6"/>
  <c r="AB814" i="6"/>
  <c r="AA814" i="6"/>
  <c r="Z814" i="6"/>
  <c r="Y814" i="6"/>
  <c r="X814" i="6"/>
  <c r="W814" i="6"/>
  <c r="V814" i="6"/>
  <c r="U814" i="6"/>
  <c r="T814" i="6"/>
  <c r="S814" i="6"/>
  <c r="R814" i="6"/>
  <c r="Q814" i="6"/>
  <c r="P814" i="6"/>
  <c r="O814" i="6"/>
  <c r="N814" i="6"/>
  <c r="M814" i="6"/>
  <c r="L814" i="6"/>
  <c r="K814" i="6"/>
  <c r="J814" i="6"/>
  <c r="I814" i="6"/>
  <c r="H814" i="6"/>
  <c r="G814" i="6"/>
  <c r="F814" i="6"/>
  <c r="BG814" i="6" s="1"/>
  <c r="E814" i="6"/>
  <c r="D814" i="6"/>
  <c r="BG813" i="6"/>
  <c r="E813" i="6"/>
  <c r="BG812" i="6"/>
  <c r="E812" i="6"/>
  <c r="BF811" i="6"/>
  <c r="BE811" i="6"/>
  <c r="BD811" i="6"/>
  <c r="BC811" i="6"/>
  <c r="BB811" i="6"/>
  <c r="BA811" i="6"/>
  <c r="AZ811" i="6"/>
  <c r="AY811" i="6"/>
  <c r="AX811" i="6"/>
  <c r="AW811" i="6"/>
  <c r="AV811" i="6"/>
  <c r="AU811" i="6"/>
  <c r="AT811" i="6"/>
  <c r="AS811" i="6"/>
  <c r="AR811" i="6"/>
  <c r="AQ811" i="6"/>
  <c r="AP811" i="6"/>
  <c r="AO811" i="6"/>
  <c r="AN811" i="6"/>
  <c r="AM811" i="6"/>
  <c r="AL811" i="6"/>
  <c r="AL808" i="6" s="1"/>
  <c r="AK811" i="6"/>
  <c r="AJ811" i="6"/>
  <c r="AI811" i="6"/>
  <c r="AH811" i="6"/>
  <c r="AG811" i="6"/>
  <c r="AF811" i="6"/>
  <c r="AE811" i="6"/>
  <c r="AD811" i="6"/>
  <c r="AD808" i="6" s="1"/>
  <c r="AC811" i="6"/>
  <c r="AB811" i="6"/>
  <c r="AA811" i="6"/>
  <c r="Z811" i="6"/>
  <c r="Y811" i="6"/>
  <c r="X811" i="6"/>
  <c r="W811" i="6"/>
  <c r="V811" i="6"/>
  <c r="U811" i="6"/>
  <c r="T811" i="6"/>
  <c r="S811" i="6"/>
  <c r="R811" i="6"/>
  <c r="Q811" i="6"/>
  <c r="P811" i="6"/>
  <c r="O811" i="6"/>
  <c r="N811" i="6"/>
  <c r="M811" i="6"/>
  <c r="L811" i="6"/>
  <c r="K811" i="6"/>
  <c r="J811" i="6"/>
  <c r="I811" i="6"/>
  <c r="H811" i="6"/>
  <c r="G811" i="6"/>
  <c r="F811" i="6"/>
  <c r="E811" i="6"/>
  <c r="D811" i="6"/>
  <c r="C811" i="6"/>
  <c r="BF810" i="6"/>
  <c r="BE810" i="6"/>
  <c r="BD810" i="6"/>
  <c r="BC810" i="6"/>
  <c r="BB810" i="6"/>
  <c r="BA810" i="6"/>
  <c r="AZ810" i="6"/>
  <c r="AY810" i="6"/>
  <c r="AX810" i="6"/>
  <c r="AW810" i="6"/>
  <c r="AV810" i="6"/>
  <c r="AU810" i="6"/>
  <c r="AT810" i="6"/>
  <c r="AS810" i="6"/>
  <c r="AR810" i="6"/>
  <c r="AQ810" i="6"/>
  <c r="AP810" i="6"/>
  <c r="AO810" i="6"/>
  <c r="AN810" i="6"/>
  <c r="AM810" i="6"/>
  <c r="AL810" i="6"/>
  <c r="AK810" i="6"/>
  <c r="AJ810" i="6"/>
  <c r="AI810" i="6"/>
  <c r="AH810" i="6"/>
  <c r="AG810" i="6"/>
  <c r="AF810" i="6"/>
  <c r="AE810" i="6"/>
  <c r="AD810" i="6"/>
  <c r="AC810" i="6"/>
  <c r="AB810" i="6"/>
  <c r="AA810" i="6"/>
  <c r="Z810" i="6"/>
  <c r="Y810" i="6"/>
  <c r="X810" i="6"/>
  <c r="W810" i="6"/>
  <c r="V810" i="6"/>
  <c r="U810" i="6"/>
  <c r="T810" i="6"/>
  <c r="S810" i="6"/>
  <c r="R810" i="6"/>
  <c r="Q810" i="6"/>
  <c r="P810" i="6"/>
  <c r="O810" i="6"/>
  <c r="N810" i="6"/>
  <c r="M810" i="6"/>
  <c r="L810" i="6"/>
  <c r="K810" i="6"/>
  <c r="J810" i="6"/>
  <c r="I810" i="6"/>
  <c r="H810" i="6"/>
  <c r="G810" i="6"/>
  <c r="F810" i="6"/>
  <c r="E810" i="6"/>
  <c r="BF809" i="6"/>
  <c r="BE809" i="6"/>
  <c r="BD809" i="6"/>
  <c r="BC809" i="6"/>
  <c r="BB809" i="6"/>
  <c r="BA809" i="6"/>
  <c r="AZ809" i="6"/>
  <c r="AY809" i="6"/>
  <c r="AX809" i="6"/>
  <c r="AW809" i="6"/>
  <c r="AV809" i="6"/>
  <c r="AU809" i="6"/>
  <c r="AT809" i="6"/>
  <c r="AS809" i="6"/>
  <c r="AR809" i="6"/>
  <c r="AQ809" i="6"/>
  <c r="AP809" i="6"/>
  <c r="AO809" i="6"/>
  <c r="AN809" i="6"/>
  <c r="AM809" i="6"/>
  <c r="AL809" i="6"/>
  <c r="AK809" i="6"/>
  <c r="AJ809" i="6"/>
  <c r="AI809" i="6"/>
  <c r="AH809" i="6"/>
  <c r="AG809" i="6"/>
  <c r="AF809" i="6"/>
  <c r="AE809" i="6"/>
  <c r="AD809" i="6"/>
  <c r="AC809" i="6"/>
  <c r="AB809" i="6"/>
  <c r="AA809" i="6"/>
  <c r="Z809" i="6"/>
  <c r="Y809" i="6"/>
  <c r="X809" i="6"/>
  <c r="W809" i="6"/>
  <c r="V809" i="6"/>
  <c r="U809" i="6"/>
  <c r="T809" i="6"/>
  <c r="S809" i="6"/>
  <c r="R809" i="6"/>
  <c r="Q809" i="6"/>
  <c r="P809" i="6"/>
  <c r="O809" i="6"/>
  <c r="N809" i="6"/>
  <c r="M809" i="6"/>
  <c r="L809" i="6"/>
  <c r="K809" i="6"/>
  <c r="J809" i="6"/>
  <c r="I809" i="6"/>
  <c r="H809" i="6"/>
  <c r="G809" i="6"/>
  <c r="F809" i="6"/>
  <c r="E809" i="6"/>
  <c r="BB808" i="6"/>
  <c r="AT808" i="6"/>
  <c r="V808" i="6"/>
  <c r="E808" i="6"/>
  <c r="C808" i="6"/>
  <c r="BG868" i="6" l="1"/>
  <c r="BG865" i="6"/>
  <c r="BG859" i="6"/>
  <c r="BG856" i="6"/>
  <c r="BJ816" i="6"/>
  <c r="BG853" i="6"/>
  <c r="BG850" i="6"/>
  <c r="F808" i="6"/>
  <c r="BG829" i="6"/>
  <c r="BJ817" i="6"/>
  <c r="BJ820" i="6"/>
  <c r="BG841" i="6"/>
  <c r="BJ813" i="6"/>
  <c r="BG838" i="6"/>
  <c r="BG835" i="6"/>
  <c r="BG826" i="6"/>
  <c r="BJ812" i="6" s="1"/>
  <c r="BG811" i="6"/>
  <c r="B15" i="21" s="1"/>
  <c r="H15" i="21" s="1"/>
  <c r="K808" i="6"/>
  <c r="O808" i="6"/>
  <c r="S808" i="6"/>
  <c r="W808" i="6"/>
  <c r="AA808" i="6"/>
  <c r="AE808" i="6"/>
  <c r="AI808" i="6"/>
  <c r="AM808" i="6"/>
  <c r="AQ808" i="6"/>
  <c r="AU808" i="6"/>
  <c r="AY808" i="6"/>
  <c r="BC808" i="6"/>
  <c r="J808" i="6"/>
  <c r="R808" i="6"/>
  <c r="Z808" i="6"/>
  <c r="AH808" i="6"/>
  <c r="AP808" i="6"/>
  <c r="AX808" i="6"/>
  <c r="BF808" i="6"/>
  <c r="BG820" i="6"/>
  <c r="BJ818" i="6" s="1"/>
  <c r="BG817" i="6"/>
  <c r="BJ815" i="6" s="1"/>
  <c r="G808" i="6"/>
  <c r="BG809" i="6"/>
  <c r="BJ810" i="6" s="1"/>
  <c r="H808" i="6"/>
  <c r="L808" i="6"/>
  <c r="P808" i="6"/>
  <c r="T808" i="6"/>
  <c r="X808" i="6"/>
  <c r="AB808" i="6"/>
  <c r="AF808" i="6"/>
  <c r="AJ808" i="6"/>
  <c r="AN808" i="6"/>
  <c r="AR808" i="6"/>
  <c r="AV808" i="6"/>
  <c r="AZ808" i="6"/>
  <c r="BD808" i="6"/>
  <c r="BG823" i="6"/>
  <c r="M808" i="6"/>
  <c r="Y808" i="6"/>
  <c r="AK808" i="6"/>
  <c r="BA808" i="6"/>
  <c r="I808" i="6"/>
  <c r="Q808" i="6"/>
  <c r="U808" i="6"/>
  <c r="AC808" i="6"/>
  <c r="AG808" i="6"/>
  <c r="AO808" i="6"/>
  <c r="AS808" i="6"/>
  <c r="AW808" i="6"/>
  <c r="BE808" i="6"/>
  <c r="BG810" i="6"/>
  <c r="BJ811" i="6" s="1"/>
  <c r="BI895" i="6"/>
  <c r="BI220" i="6"/>
  <c r="D21" i="21"/>
  <c r="B21" i="21"/>
  <c r="C21" i="21"/>
  <c r="BG207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G206" i="6"/>
  <c r="A658" i="6"/>
  <c r="A208" i="6"/>
  <c r="A1033" i="6"/>
  <c r="A1108" i="6"/>
  <c r="A1183" i="6"/>
  <c r="A1258" i="6"/>
  <c r="A1336" i="6"/>
  <c r="A1335" i="6"/>
  <c r="B958" i="6"/>
  <c r="B883" i="6"/>
  <c r="B733" i="6"/>
  <c r="B658" i="6"/>
  <c r="A583" i="6"/>
  <c r="B508" i="6"/>
  <c r="B433" i="6"/>
  <c r="B358" i="6"/>
  <c r="B283" i="6"/>
  <c r="B208" i="6"/>
  <c r="C1321" i="6"/>
  <c r="C1309" i="6"/>
  <c r="C1297" i="6"/>
  <c r="C1285" i="6"/>
  <c r="C1273" i="6"/>
  <c r="C1261" i="6"/>
  <c r="C1246" i="6"/>
  <c r="C1234" i="6"/>
  <c r="C1222" i="6"/>
  <c r="C1210" i="6"/>
  <c r="C1198" i="6"/>
  <c r="C1186" i="6"/>
  <c r="C1171" i="6"/>
  <c r="C1159" i="6"/>
  <c r="C1147" i="6"/>
  <c r="C1135" i="6"/>
  <c r="C1123" i="6"/>
  <c r="C1111" i="6"/>
  <c r="C1096" i="6"/>
  <c r="C1084" i="6"/>
  <c r="C1072" i="6"/>
  <c r="C1060" i="6"/>
  <c r="C1048" i="6"/>
  <c r="C1036" i="6"/>
  <c r="C1021" i="6"/>
  <c r="C1009" i="6"/>
  <c r="C997" i="6"/>
  <c r="C985" i="6"/>
  <c r="C973" i="6"/>
  <c r="C961" i="6"/>
  <c r="C946" i="6"/>
  <c r="C934" i="6"/>
  <c r="C922" i="6"/>
  <c r="C910" i="6"/>
  <c r="C898" i="6"/>
  <c r="C886" i="6"/>
  <c r="C796" i="6"/>
  <c r="C784" i="6"/>
  <c r="C772" i="6"/>
  <c r="C760" i="6"/>
  <c r="C748" i="6"/>
  <c r="C736" i="6"/>
  <c r="C721" i="6"/>
  <c r="C709" i="6"/>
  <c r="C697" i="6"/>
  <c r="C685" i="6"/>
  <c r="C673" i="6"/>
  <c r="C661" i="6"/>
  <c r="C646" i="6"/>
  <c r="C634" i="6"/>
  <c r="C622" i="6"/>
  <c r="C610" i="6"/>
  <c r="C598" i="6"/>
  <c r="C586" i="6"/>
  <c r="C571" i="6"/>
  <c r="C559" i="6"/>
  <c r="C547" i="6"/>
  <c r="C535" i="6"/>
  <c r="C523" i="6"/>
  <c r="C511" i="6"/>
  <c r="C496" i="6"/>
  <c r="C484" i="6"/>
  <c r="C472" i="6"/>
  <c r="C460" i="6"/>
  <c r="C448" i="6"/>
  <c r="C436" i="6"/>
  <c r="C421" i="6"/>
  <c r="C409" i="6"/>
  <c r="C397" i="6"/>
  <c r="C385" i="6"/>
  <c r="C373" i="6"/>
  <c r="C361" i="6"/>
  <c r="C346" i="6"/>
  <c r="C334" i="6"/>
  <c r="C322" i="6"/>
  <c r="C310" i="6"/>
  <c r="C298" i="6"/>
  <c r="C286" i="6"/>
  <c r="C271" i="6"/>
  <c r="C259" i="6"/>
  <c r="C247" i="6"/>
  <c r="C235" i="6"/>
  <c r="C223" i="6"/>
  <c r="C211" i="6"/>
  <c r="B206" i="6"/>
  <c r="E205" i="6"/>
  <c r="C1258" i="6"/>
  <c r="C1183" i="6"/>
  <c r="C1108" i="6"/>
  <c r="C1033" i="6"/>
  <c r="C958" i="6"/>
  <c r="C883" i="6"/>
  <c r="C733" i="6"/>
  <c r="C658" i="6"/>
  <c r="C583" i="6"/>
  <c r="C508" i="6"/>
  <c r="C433" i="6"/>
  <c r="C358" i="6"/>
  <c r="C283" i="6"/>
  <c r="C208" i="6"/>
  <c r="E1185" i="6"/>
  <c r="E1184" i="6"/>
  <c r="E1183" i="6"/>
  <c r="E1035" i="6"/>
  <c r="E1034" i="6"/>
  <c r="E1033" i="6"/>
  <c r="E885" i="6"/>
  <c r="E884" i="6"/>
  <c r="E883" i="6"/>
  <c r="E660" i="6"/>
  <c r="E659" i="6"/>
  <c r="E658" i="6"/>
  <c r="E585" i="6"/>
  <c r="E584" i="6"/>
  <c r="E583" i="6"/>
  <c r="E1110" i="6"/>
  <c r="E1109" i="6"/>
  <c r="E1108" i="6"/>
  <c r="E1260" i="6"/>
  <c r="E1259" i="6"/>
  <c r="E1258" i="6"/>
  <c r="D1330" i="6"/>
  <c r="D1327" i="6"/>
  <c r="D1324" i="6"/>
  <c r="D1321" i="6"/>
  <c r="D1318" i="6"/>
  <c r="D1315" i="6"/>
  <c r="D1312" i="6"/>
  <c r="D1309" i="6"/>
  <c r="D1306" i="6"/>
  <c r="D1303" i="6"/>
  <c r="D1300" i="6"/>
  <c r="D1297" i="6"/>
  <c r="D1294" i="6"/>
  <c r="D1291" i="6"/>
  <c r="D1288" i="6"/>
  <c r="D1285" i="6"/>
  <c r="D1282" i="6"/>
  <c r="D1279" i="6"/>
  <c r="D1276" i="6"/>
  <c r="D1273" i="6"/>
  <c r="D1270" i="6"/>
  <c r="BH1268" i="6" s="1"/>
  <c r="D1267" i="6"/>
  <c r="BH1265" i="6" s="1"/>
  <c r="D1264" i="6"/>
  <c r="BH1262" i="6" s="1"/>
  <c r="D1261" i="6"/>
  <c r="BH1259" i="6" s="1"/>
  <c r="D1255" i="6"/>
  <c r="D1252" i="6"/>
  <c r="D1249" i="6"/>
  <c r="D1246" i="6"/>
  <c r="D1243" i="6"/>
  <c r="D1240" i="6"/>
  <c r="D1237" i="6"/>
  <c r="D1234" i="6"/>
  <c r="D1231" i="6"/>
  <c r="D1228" i="6"/>
  <c r="D1225" i="6"/>
  <c r="D1222" i="6"/>
  <c r="D1219" i="6"/>
  <c r="D1216" i="6"/>
  <c r="D1213" i="6"/>
  <c r="D1210" i="6"/>
  <c r="D1207" i="6"/>
  <c r="D1204" i="6"/>
  <c r="D1201" i="6"/>
  <c r="D1198" i="6"/>
  <c r="D1195" i="6"/>
  <c r="BH1193" i="6" s="1"/>
  <c r="D1192" i="6"/>
  <c r="BH1190" i="6" s="1"/>
  <c r="D1189" i="6"/>
  <c r="BH1187" i="6" s="1"/>
  <c r="D1186" i="6"/>
  <c r="BH1184" i="6" s="1"/>
  <c r="D1180" i="6"/>
  <c r="D1177" i="6"/>
  <c r="D1174" i="6"/>
  <c r="D1171" i="6"/>
  <c r="D1168" i="6"/>
  <c r="D1165" i="6"/>
  <c r="D1162" i="6"/>
  <c r="D1159" i="6"/>
  <c r="D1156" i="6"/>
  <c r="D1153" i="6"/>
  <c r="D1150" i="6"/>
  <c r="D1147" i="6"/>
  <c r="D1144" i="6"/>
  <c r="D1141" i="6"/>
  <c r="D1138" i="6"/>
  <c r="D1135" i="6"/>
  <c r="D1132" i="6"/>
  <c r="D1129" i="6"/>
  <c r="D1126" i="6"/>
  <c r="D1123" i="6"/>
  <c r="D1120" i="6"/>
  <c r="BH1118" i="6" s="1"/>
  <c r="D1117" i="6"/>
  <c r="BH1115" i="6" s="1"/>
  <c r="D1114" i="6"/>
  <c r="BH1112" i="6" s="1"/>
  <c r="D1111" i="6"/>
  <c r="BH1109" i="6" s="1"/>
  <c r="D1105" i="6"/>
  <c r="D1102" i="6"/>
  <c r="D1099" i="6"/>
  <c r="D1096" i="6"/>
  <c r="D1093" i="6"/>
  <c r="D1090" i="6"/>
  <c r="D1087" i="6"/>
  <c r="D1084" i="6"/>
  <c r="D1081" i="6"/>
  <c r="D1078" i="6"/>
  <c r="D1075" i="6"/>
  <c r="D1072" i="6"/>
  <c r="D1069" i="6"/>
  <c r="D1066" i="6"/>
  <c r="D1063" i="6"/>
  <c r="D1060" i="6"/>
  <c r="D1057" i="6"/>
  <c r="D1054" i="6"/>
  <c r="D1051" i="6"/>
  <c r="D1048" i="6"/>
  <c r="D1045" i="6"/>
  <c r="BH1043" i="6" s="1"/>
  <c r="D1042" i="6"/>
  <c r="BH1040" i="6" s="1"/>
  <c r="D1039" i="6"/>
  <c r="BH1037" i="6" s="1"/>
  <c r="D1036" i="6"/>
  <c r="BH1034" i="6" s="1"/>
  <c r="D1030" i="6"/>
  <c r="D1027" i="6"/>
  <c r="D1024" i="6"/>
  <c r="D1021" i="6"/>
  <c r="D1018" i="6"/>
  <c r="D1015" i="6"/>
  <c r="D1012" i="6"/>
  <c r="D1009" i="6"/>
  <c r="D1006" i="6"/>
  <c r="D1003" i="6"/>
  <c r="D1000" i="6"/>
  <c r="D997" i="6"/>
  <c r="D994" i="6"/>
  <c r="D991" i="6"/>
  <c r="D988" i="6"/>
  <c r="D985" i="6"/>
  <c r="D982" i="6"/>
  <c r="D979" i="6"/>
  <c r="D976" i="6"/>
  <c r="D973" i="6"/>
  <c r="D970" i="6"/>
  <c r="BH968" i="6" s="1"/>
  <c r="D967" i="6"/>
  <c r="BH965" i="6" s="1"/>
  <c r="D964" i="6"/>
  <c r="BH962" i="6" s="1"/>
  <c r="D961" i="6"/>
  <c r="BH959" i="6" s="1"/>
  <c r="D955" i="6"/>
  <c r="D952" i="6"/>
  <c r="D949" i="6"/>
  <c r="D946" i="6"/>
  <c r="D943" i="6"/>
  <c r="D940" i="6"/>
  <c r="D937" i="6"/>
  <c r="D934" i="6"/>
  <c r="D931" i="6"/>
  <c r="D928" i="6"/>
  <c r="D925" i="6"/>
  <c r="D922" i="6"/>
  <c r="D919" i="6"/>
  <c r="D916" i="6"/>
  <c r="D913" i="6"/>
  <c r="D910" i="6"/>
  <c r="D907" i="6"/>
  <c r="D904" i="6"/>
  <c r="D901" i="6"/>
  <c r="D898" i="6"/>
  <c r="D895" i="6"/>
  <c r="BH893" i="6" s="1"/>
  <c r="D892" i="6"/>
  <c r="BH890" i="6" s="1"/>
  <c r="D889" i="6"/>
  <c r="BH887" i="6" s="1"/>
  <c r="D886" i="6"/>
  <c r="BH884" i="6" s="1"/>
  <c r="D805" i="6"/>
  <c r="D802" i="6"/>
  <c r="D799" i="6"/>
  <c r="D796" i="6"/>
  <c r="D793" i="6"/>
  <c r="D790" i="6"/>
  <c r="D787" i="6"/>
  <c r="D784" i="6"/>
  <c r="D781" i="6"/>
  <c r="D778" i="6"/>
  <c r="D775" i="6"/>
  <c r="D772" i="6"/>
  <c r="D769" i="6"/>
  <c r="D766" i="6"/>
  <c r="D763" i="6"/>
  <c r="D760" i="6"/>
  <c r="D757" i="6"/>
  <c r="D754" i="6"/>
  <c r="D751" i="6"/>
  <c r="D748" i="6"/>
  <c r="D745" i="6"/>
  <c r="BH743" i="6" s="1"/>
  <c r="D742" i="6"/>
  <c r="BH740" i="6" s="1"/>
  <c r="D739" i="6"/>
  <c r="BH737" i="6" s="1"/>
  <c r="D736" i="6"/>
  <c r="BH734" i="6" s="1"/>
  <c r="D730" i="6"/>
  <c r="D727" i="6"/>
  <c r="D724" i="6"/>
  <c r="D721" i="6"/>
  <c r="D718" i="6"/>
  <c r="D715" i="6"/>
  <c r="D712" i="6"/>
  <c r="D709" i="6"/>
  <c r="D706" i="6"/>
  <c r="D703" i="6"/>
  <c r="D700" i="6"/>
  <c r="D697" i="6"/>
  <c r="D694" i="6"/>
  <c r="D691" i="6"/>
  <c r="D688" i="6"/>
  <c r="D685" i="6"/>
  <c r="D682" i="6"/>
  <c r="D679" i="6"/>
  <c r="D676" i="6"/>
  <c r="D673" i="6"/>
  <c r="D670" i="6"/>
  <c r="BH668" i="6" s="1"/>
  <c r="D667" i="6"/>
  <c r="BH665" i="6" s="1"/>
  <c r="D664" i="6"/>
  <c r="BH662" i="6" s="1"/>
  <c r="D661" i="6"/>
  <c r="BH659" i="6" s="1"/>
  <c r="D655" i="6"/>
  <c r="D652" i="6"/>
  <c r="D649" i="6"/>
  <c r="D646" i="6"/>
  <c r="D643" i="6"/>
  <c r="D640" i="6"/>
  <c r="D637" i="6"/>
  <c r="D634" i="6"/>
  <c r="D631" i="6"/>
  <c r="D628" i="6"/>
  <c r="D625" i="6"/>
  <c r="D622" i="6"/>
  <c r="D619" i="6"/>
  <c r="D616" i="6"/>
  <c r="D613" i="6"/>
  <c r="D610" i="6"/>
  <c r="D607" i="6"/>
  <c r="D604" i="6"/>
  <c r="D601" i="6"/>
  <c r="D598" i="6"/>
  <c r="D595" i="6"/>
  <c r="BH593" i="6" s="1"/>
  <c r="D592" i="6"/>
  <c r="BH590" i="6" s="1"/>
  <c r="D589" i="6"/>
  <c r="BH587" i="6" s="1"/>
  <c r="D586" i="6"/>
  <c r="BH584" i="6" s="1"/>
  <c r="D580" i="6"/>
  <c r="D577" i="6"/>
  <c r="D574" i="6"/>
  <c r="D571" i="6"/>
  <c r="D568" i="6"/>
  <c r="D565" i="6"/>
  <c r="D562" i="6"/>
  <c r="D559" i="6"/>
  <c r="D556" i="6"/>
  <c r="D553" i="6"/>
  <c r="D550" i="6"/>
  <c r="D547" i="6"/>
  <c r="D544" i="6"/>
  <c r="D541" i="6"/>
  <c r="D538" i="6"/>
  <c r="D535" i="6"/>
  <c r="D532" i="6"/>
  <c r="D529" i="6"/>
  <c r="D526" i="6"/>
  <c r="D523" i="6"/>
  <c r="D520" i="6"/>
  <c r="BH518" i="6" s="1"/>
  <c r="D517" i="6"/>
  <c r="BH515" i="6" s="1"/>
  <c r="D514" i="6"/>
  <c r="BH512" i="6" s="1"/>
  <c r="D511" i="6"/>
  <c r="BH509" i="6" s="1"/>
  <c r="D505" i="6"/>
  <c r="D502" i="6"/>
  <c r="D499" i="6"/>
  <c r="D496" i="6"/>
  <c r="D493" i="6"/>
  <c r="D490" i="6"/>
  <c r="D487" i="6"/>
  <c r="D484" i="6"/>
  <c r="D481" i="6"/>
  <c r="D478" i="6"/>
  <c r="D475" i="6"/>
  <c r="D472" i="6"/>
  <c r="D469" i="6"/>
  <c r="D466" i="6"/>
  <c r="D463" i="6"/>
  <c r="D460" i="6"/>
  <c r="D457" i="6"/>
  <c r="D454" i="6"/>
  <c r="D451" i="6"/>
  <c r="D448" i="6"/>
  <c r="D445" i="6"/>
  <c r="BH443" i="6" s="1"/>
  <c r="D442" i="6"/>
  <c r="BH440" i="6" s="1"/>
  <c r="D439" i="6"/>
  <c r="BH437" i="6" s="1"/>
  <c r="D436" i="6"/>
  <c r="BH434" i="6" s="1"/>
  <c r="D430" i="6"/>
  <c r="D427" i="6"/>
  <c r="D424" i="6"/>
  <c r="D421" i="6"/>
  <c r="D418" i="6"/>
  <c r="D415" i="6"/>
  <c r="D412" i="6"/>
  <c r="D409" i="6"/>
  <c r="D406" i="6"/>
  <c r="D403" i="6"/>
  <c r="D400" i="6"/>
  <c r="D397" i="6"/>
  <c r="D394" i="6"/>
  <c r="D391" i="6"/>
  <c r="D388" i="6"/>
  <c r="D385" i="6"/>
  <c r="D382" i="6"/>
  <c r="D379" i="6"/>
  <c r="D376" i="6"/>
  <c r="D373" i="6"/>
  <c r="D370" i="6"/>
  <c r="BH368" i="6" s="1"/>
  <c r="D367" i="6"/>
  <c r="BH365" i="6" s="1"/>
  <c r="D364" i="6"/>
  <c r="BH362" i="6" s="1"/>
  <c r="D361" i="6"/>
  <c r="BH359" i="6" s="1"/>
  <c r="D355" i="6"/>
  <c r="D352" i="6"/>
  <c r="D349" i="6"/>
  <c r="D346" i="6"/>
  <c r="D343" i="6"/>
  <c r="D340" i="6"/>
  <c r="D337" i="6"/>
  <c r="D334" i="6"/>
  <c r="D331" i="6"/>
  <c r="D328" i="6"/>
  <c r="D325" i="6"/>
  <c r="D322" i="6"/>
  <c r="D319" i="6"/>
  <c r="D316" i="6"/>
  <c r="D313" i="6"/>
  <c r="D310" i="6"/>
  <c r="D307" i="6"/>
  <c r="D304" i="6"/>
  <c r="D301" i="6"/>
  <c r="D298" i="6"/>
  <c r="D295" i="6"/>
  <c r="BH293" i="6" s="1"/>
  <c r="D292" i="6"/>
  <c r="BH290" i="6" s="1"/>
  <c r="D289" i="6"/>
  <c r="BH287" i="6" s="1"/>
  <c r="D286" i="6"/>
  <c r="BH284" i="6" s="1"/>
  <c r="D280" i="6"/>
  <c r="D277" i="6"/>
  <c r="D274" i="6"/>
  <c r="D271" i="6"/>
  <c r="D268" i="6"/>
  <c r="D265" i="6"/>
  <c r="D262" i="6"/>
  <c r="D259" i="6"/>
  <c r="D256" i="6"/>
  <c r="D253" i="6"/>
  <c r="D250" i="6"/>
  <c r="D247" i="6"/>
  <c r="D244" i="6"/>
  <c r="D241" i="6"/>
  <c r="D238" i="6"/>
  <c r="D235" i="6"/>
  <c r="D232" i="6"/>
  <c r="D229" i="6"/>
  <c r="D226" i="6"/>
  <c r="D223" i="6"/>
  <c r="D220" i="6"/>
  <c r="BH218" i="6" s="1"/>
  <c r="D217" i="6"/>
  <c r="BH215" i="6" s="1"/>
  <c r="D214" i="6"/>
  <c r="BH212" i="6" s="1"/>
  <c r="D211" i="6"/>
  <c r="BH209" i="6" s="1"/>
  <c r="E960" i="6"/>
  <c r="E959" i="6"/>
  <c r="E958" i="6"/>
  <c r="E735" i="6"/>
  <c r="E734" i="6"/>
  <c r="E733" i="6"/>
  <c r="E510" i="6"/>
  <c r="E509" i="6"/>
  <c r="E508" i="6"/>
  <c r="E435" i="6"/>
  <c r="E434" i="6"/>
  <c r="E433" i="6"/>
  <c r="E360" i="6"/>
  <c r="E359" i="6"/>
  <c r="E358" i="6"/>
  <c r="E285" i="6"/>
  <c r="E284" i="6"/>
  <c r="E28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BI1270" i="6" s="1"/>
  <c r="E1271" i="6"/>
  <c r="BI1269" i="6" s="1"/>
  <c r="E1270" i="6"/>
  <c r="BI1268" i="6" s="1"/>
  <c r="E1269" i="6"/>
  <c r="BI1267" i="6" s="1"/>
  <c r="E1268" i="6"/>
  <c r="BI1266" i="6" s="1"/>
  <c r="E1267" i="6"/>
  <c r="BI1265" i="6" s="1"/>
  <c r="E1266" i="6"/>
  <c r="BI1264" i="6" s="1"/>
  <c r="E1265" i="6"/>
  <c r="BI1263" i="6" s="1"/>
  <c r="E1264" i="6"/>
  <c r="BI1262" i="6" s="1"/>
  <c r="E1263" i="6"/>
  <c r="BI1261" i="6" s="1"/>
  <c r="E1262" i="6"/>
  <c r="BI1260" i="6" s="1"/>
  <c r="E1261" i="6"/>
  <c r="BI1259" i="6" s="1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BI1195" i="6" s="1"/>
  <c r="E1196" i="6"/>
  <c r="BI1194" i="6" s="1"/>
  <c r="E1195" i="6"/>
  <c r="BI1193" i="6" s="1"/>
  <c r="E1194" i="6"/>
  <c r="BI1192" i="6" s="1"/>
  <c r="E1193" i="6"/>
  <c r="BI1191" i="6" s="1"/>
  <c r="E1192" i="6"/>
  <c r="BI1190" i="6" s="1"/>
  <c r="E1191" i="6"/>
  <c r="BI1189" i="6" s="1"/>
  <c r="E1190" i="6"/>
  <c r="BI1188" i="6" s="1"/>
  <c r="E1189" i="6"/>
  <c r="BI1187" i="6" s="1"/>
  <c r="E1188" i="6"/>
  <c r="BI1186" i="6" s="1"/>
  <c r="E1187" i="6"/>
  <c r="BI1185" i="6" s="1"/>
  <c r="E1186" i="6"/>
  <c r="BI1184" i="6" s="1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BI1120" i="6" s="1"/>
  <c r="E1121" i="6"/>
  <c r="BI1119" i="6" s="1"/>
  <c r="E1120" i="6"/>
  <c r="BI1118" i="6" s="1"/>
  <c r="E1119" i="6"/>
  <c r="BI1117" i="6" s="1"/>
  <c r="E1118" i="6"/>
  <c r="BI1116" i="6" s="1"/>
  <c r="E1117" i="6"/>
  <c r="BI1115" i="6" s="1"/>
  <c r="E1116" i="6"/>
  <c r="BI1114" i="6" s="1"/>
  <c r="E1115" i="6"/>
  <c r="BI1113" i="6" s="1"/>
  <c r="E1114" i="6"/>
  <c r="BI1112" i="6" s="1"/>
  <c r="E1113" i="6"/>
  <c r="BI1111" i="6" s="1"/>
  <c r="E1112" i="6"/>
  <c r="BI1110" i="6" s="1"/>
  <c r="E1111" i="6"/>
  <c r="BI1109" i="6" s="1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BI1045" i="6" s="1"/>
  <c r="E1046" i="6"/>
  <c r="BI1044" i="6" s="1"/>
  <c r="E1045" i="6"/>
  <c r="BI1043" i="6" s="1"/>
  <c r="E1044" i="6"/>
  <c r="BI1042" i="6" s="1"/>
  <c r="E1043" i="6"/>
  <c r="BI1041" i="6" s="1"/>
  <c r="E1042" i="6"/>
  <c r="BI1040" i="6" s="1"/>
  <c r="E1041" i="6"/>
  <c r="BI1039" i="6" s="1"/>
  <c r="E1040" i="6"/>
  <c r="BI1038" i="6" s="1"/>
  <c r="E1039" i="6"/>
  <c r="BI1037" i="6" s="1"/>
  <c r="E1038" i="6"/>
  <c r="BI1036" i="6" s="1"/>
  <c r="E1037" i="6"/>
  <c r="BI1035" i="6" s="1"/>
  <c r="E1036" i="6"/>
  <c r="BI1034" i="6" s="1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BI970" i="6" s="1"/>
  <c r="E971" i="6"/>
  <c r="BI969" i="6" s="1"/>
  <c r="E970" i="6"/>
  <c r="BI968" i="6" s="1"/>
  <c r="E969" i="6"/>
  <c r="BI967" i="6" s="1"/>
  <c r="E968" i="6"/>
  <c r="BI966" i="6" s="1"/>
  <c r="E967" i="6"/>
  <c r="BI965" i="6" s="1"/>
  <c r="E966" i="6"/>
  <c r="BI964" i="6" s="1"/>
  <c r="E965" i="6"/>
  <c r="BI963" i="6" s="1"/>
  <c r="E964" i="6"/>
  <c r="BI962" i="6" s="1"/>
  <c r="E963" i="6"/>
  <c r="BI961" i="6" s="1"/>
  <c r="E962" i="6"/>
  <c r="BI960" i="6" s="1"/>
  <c r="E961" i="6"/>
  <c r="BI959" i="6" s="1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BI894" i="6" s="1"/>
  <c r="E895" i="6"/>
  <c r="BI893" i="6" s="1"/>
  <c r="E894" i="6"/>
  <c r="BI892" i="6" s="1"/>
  <c r="E893" i="6"/>
  <c r="BI891" i="6" s="1"/>
  <c r="E892" i="6"/>
  <c r="BI890" i="6" s="1"/>
  <c r="E891" i="6"/>
  <c r="BI889" i="6" s="1"/>
  <c r="E890" i="6"/>
  <c r="BI888" i="6" s="1"/>
  <c r="E889" i="6"/>
  <c r="BI887" i="6" s="1"/>
  <c r="E888" i="6"/>
  <c r="BI886" i="6" s="1"/>
  <c r="E887" i="6"/>
  <c r="BI885" i="6" s="1"/>
  <c r="E886" i="6"/>
  <c r="BI884" i="6" s="1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BI745" i="6" s="1"/>
  <c r="E746" i="6"/>
  <c r="BI744" i="6" s="1"/>
  <c r="E745" i="6"/>
  <c r="BI743" i="6" s="1"/>
  <c r="E744" i="6"/>
  <c r="BI742" i="6" s="1"/>
  <c r="E743" i="6"/>
  <c r="BI741" i="6" s="1"/>
  <c r="E742" i="6"/>
  <c r="BI740" i="6" s="1"/>
  <c r="E741" i="6"/>
  <c r="BI739" i="6" s="1"/>
  <c r="E740" i="6"/>
  <c r="BI738" i="6" s="1"/>
  <c r="E739" i="6"/>
  <c r="BI737" i="6" s="1"/>
  <c r="E738" i="6"/>
  <c r="BI736" i="6" s="1"/>
  <c r="E737" i="6"/>
  <c r="BI735" i="6" s="1"/>
  <c r="E736" i="6"/>
  <c r="BI734" i="6" s="1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BI670" i="6" s="1"/>
  <c r="E671" i="6"/>
  <c r="BI669" i="6" s="1"/>
  <c r="E670" i="6"/>
  <c r="BI668" i="6" s="1"/>
  <c r="E669" i="6"/>
  <c r="BI667" i="6" s="1"/>
  <c r="E668" i="6"/>
  <c r="BI666" i="6" s="1"/>
  <c r="E667" i="6"/>
  <c r="BI665" i="6" s="1"/>
  <c r="E666" i="6"/>
  <c r="BI664" i="6" s="1"/>
  <c r="E665" i="6"/>
  <c r="BI663" i="6" s="1"/>
  <c r="E664" i="6"/>
  <c r="BI662" i="6" s="1"/>
  <c r="E663" i="6"/>
  <c r="BI661" i="6" s="1"/>
  <c r="E662" i="6"/>
  <c r="BI660" i="6" s="1"/>
  <c r="E661" i="6"/>
  <c r="BI659" i="6" s="1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BI595" i="6" s="1"/>
  <c r="E596" i="6"/>
  <c r="BI594" i="6" s="1"/>
  <c r="E595" i="6"/>
  <c r="BI593" i="6" s="1"/>
  <c r="E594" i="6"/>
  <c r="BI592" i="6" s="1"/>
  <c r="E593" i="6"/>
  <c r="BI591" i="6" s="1"/>
  <c r="E592" i="6"/>
  <c r="BI590" i="6" s="1"/>
  <c r="E591" i="6"/>
  <c r="BI589" i="6" s="1"/>
  <c r="E590" i="6"/>
  <c r="BI588" i="6" s="1"/>
  <c r="E589" i="6"/>
  <c r="BI587" i="6" s="1"/>
  <c r="E588" i="6"/>
  <c r="BI586" i="6" s="1"/>
  <c r="E587" i="6"/>
  <c r="BI585" i="6" s="1"/>
  <c r="E586" i="6"/>
  <c r="BI584" i="6" s="1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BI520" i="6" s="1"/>
  <c r="E521" i="6"/>
  <c r="BI519" i="6" s="1"/>
  <c r="E520" i="6"/>
  <c r="BI518" i="6" s="1"/>
  <c r="E519" i="6"/>
  <c r="BI517" i="6" s="1"/>
  <c r="E518" i="6"/>
  <c r="BI516" i="6" s="1"/>
  <c r="E517" i="6"/>
  <c r="BI515" i="6" s="1"/>
  <c r="E516" i="6"/>
  <c r="BI514" i="6" s="1"/>
  <c r="E515" i="6"/>
  <c r="BI513" i="6" s="1"/>
  <c r="E514" i="6"/>
  <c r="BI512" i="6" s="1"/>
  <c r="E513" i="6"/>
  <c r="BI511" i="6" s="1"/>
  <c r="E512" i="6"/>
  <c r="BI510" i="6" s="1"/>
  <c r="E511" i="6"/>
  <c r="BI509" i="6" s="1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BI445" i="6" s="1"/>
  <c r="E446" i="6"/>
  <c r="BI444" i="6" s="1"/>
  <c r="E445" i="6"/>
  <c r="BI443" i="6" s="1"/>
  <c r="E444" i="6"/>
  <c r="BI442" i="6" s="1"/>
  <c r="E443" i="6"/>
  <c r="BI441" i="6" s="1"/>
  <c r="E442" i="6"/>
  <c r="BI440" i="6" s="1"/>
  <c r="E441" i="6"/>
  <c r="BI439" i="6" s="1"/>
  <c r="E440" i="6"/>
  <c r="BI438" i="6" s="1"/>
  <c r="E439" i="6"/>
  <c r="BI437" i="6" s="1"/>
  <c r="E438" i="6"/>
  <c r="BI436" i="6" s="1"/>
  <c r="E437" i="6"/>
  <c r="BI435" i="6" s="1"/>
  <c r="E436" i="6"/>
  <c r="BI434" i="6" s="1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BI370" i="6" s="1"/>
  <c r="E371" i="6"/>
  <c r="BI369" i="6" s="1"/>
  <c r="E370" i="6"/>
  <c r="BI368" i="6" s="1"/>
  <c r="E369" i="6"/>
  <c r="BI367" i="6" s="1"/>
  <c r="E368" i="6"/>
  <c r="BI366" i="6" s="1"/>
  <c r="E367" i="6"/>
  <c r="BI365" i="6" s="1"/>
  <c r="E366" i="6"/>
  <c r="BI364" i="6" s="1"/>
  <c r="E365" i="6"/>
  <c r="BI363" i="6" s="1"/>
  <c r="E364" i="6"/>
  <c r="BI362" i="6" s="1"/>
  <c r="E363" i="6"/>
  <c r="BI361" i="6" s="1"/>
  <c r="E362" i="6"/>
  <c r="BI360" i="6" s="1"/>
  <c r="E361" i="6"/>
  <c r="BI359" i="6" s="1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BI295" i="6" s="1"/>
  <c r="E296" i="6"/>
  <c r="BI294" i="6" s="1"/>
  <c r="E295" i="6"/>
  <c r="BI293" i="6" s="1"/>
  <c r="E294" i="6"/>
  <c r="BI292" i="6" s="1"/>
  <c r="E293" i="6"/>
  <c r="BI291" i="6" s="1"/>
  <c r="E292" i="6"/>
  <c r="BI290" i="6" s="1"/>
  <c r="E291" i="6"/>
  <c r="BI289" i="6" s="1"/>
  <c r="E290" i="6"/>
  <c r="BI288" i="6" s="1"/>
  <c r="E289" i="6"/>
  <c r="BI287" i="6" s="1"/>
  <c r="E288" i="6"/>
  <c r="BI286" i="6" s="1"/>
  <c r="E287" i="6"/>
  <c r="BI285" i="6" s="1"/>
  <c r="E286" i="6"/>
  <c r="BI284" i="6" s="1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BI219" i="6" s="1"/>
  <c r="E220" i="6"/>
  <c r="BI218" i="6" s="1"/>
  <c r="E219" i="6"/>
  <c r="BI217" i="6" s="1"/>
  <c r="E218" i="6"/>
  <c r="BI216" i="6" s="1"/>
  <c r="E217" i="6"/>
  <c r="BI215" i="6" s="1"/>
  <c r="E216" i="6"/>
  <c r="BI214" i="6" s="1"/>
  <c r="E215" i="6"/>
  <c r="BI213" i="6" s="1"/>
  <c r="E214" i="6"/>
  <c r="BI212" i="6" s="1"/>
  <c r="E213" i="6"/>
  <c r="BI211" i="6" s="1"/>
  <c r="E212" i="6"/>
  <c r="BI210" i="6" s="1"/>
  <c r="E211" i="6"/>
  <c r="BI209" i="6" s="1"/>
  <c r="E210" i="6"/>
  <c r="E209" i="6"/>
  <c r="E208" i="6"/>
  <c r="BG7" i="6"/>
  <c r="A170" i="6"/>
  <c r="B6" i="6"/>
  <c r="E196" i="6"/>
  <c r="E195" i="6"/>
  <c r="E194" i="6"/>
  <c r="E193" i="6"/>
  <c r="E192" i="6"/>
  <c r="E191" i="6"/>
  <c r="E188" i="6"/>
  <c r="E187" i="6"/>
  <c r="E186" i="6"/>
  <c r="E185" i="6"/>
  <c r="E184" i="6"/>
  <c r="E183" i="6"/>
  <c r="E182" i="6"/>
  <c r="E179" i="6"/>
  <c r="E178" i="6"/>
  <c r="E177" i="6"/>
  <c r="E176" i="6"/>
  <c r="E175" i="6"/>
  <c r="E174" i="6"/>
  <c r="E173" i="6"/>
  <c r="E170" i="6"/>
  <c r="E169" i="6"/>
  <c r="E168" i="6"/>
  <c r="E167" i="6"/>
  <c r="E166" i="6"/>
  <c r="E165" i="6"/>
  <c r="E164" i="6"/>
  <c r="E161" i="6"/>
  <c r="E160" i="6"/>
  <c r="E159" i="6"/>
  <c r="E158" i="6"/>
  <c r="E157" i="6"/>
  <c r="E156" i="6"/>
  <c r="E155" i="6"/>
  <c r="E152" i="6"/>
  <c r="E151" i="6"/>
  <c r="E150" i="6"/>
  <c r="E149" i="6"/>
  <c r="E148" i="6"/>
  <c r="E147" i="6"/>
  <c r="E146" i="6"/>
  <c r="E143" i="6"/>
  <c r="E142" i="6"/>
  <c r="E141" i="6"/>
  <c r="E140" i="6"/>
  <c r="E139" i="6"/>
  <c r="E138" i="6"/>
  <c r="E137" i="6"/>
  <c r="E134" i="6"/>
  <c r="E133" i="6"/>
  <c r="E132" i="6"/>
  <c r="E131" i="6"/>
  <c r="E130" i="6"/>
  <c r="E129" i="6"/>
  <c r="E128" i="6"/>
  <c r="E125" i="6"/>
  <c r="E124" i="6"/>
  <c r="E123" i="6"/>
  <c r="E122" i="6"/>
  <c r="E121" i="6"/>
  <c r="E120" i="6"/>
  <c r="E119" i="6"/>
  <c r="E116" i="6"/>
  <c r="E115" i="6"/>
  <c r="E114" i="6"/>
  <c r="E113" i="6"/>
  <c r="E112" i="6"/>
  <c r="E111" i="6"/>
  <c r="E110" i="6"/>
  <c r="E107" i="6"/>
  <c r="E106" i="6"/>
  <c r="E105" i="6"/>
  <c r="E104" i="6"/>
  <c r="E103" i="6"/>
  <c r="E102" i="6"/>
  <c r="E101" i="6"/>
  <c r="E98" i="6"/>
  <c r="E97" i="6"/>
  <c r="E96" i="6"/>
  <c r="E95" i="6"/>
  <c r="E94" i="6"/>
  <c r="E93" i="6"/>
  <c r="E92" i="6"/>
  <c r="E89" i="6"/>
  <c r="E88" i="6"/>
  <c r="E87" i="6"/>
  <c r="E86" i="6"/>
  <c r="E85" i="6"/>
  <c r="E84" i="6"/>
  <c r="E83" i="6"/>
  <c r="E80" i="6"/>
  <c r="E79" i="6"/>
  <c r="E78" i="6"/>
  <c r="E77" i="6"/>
  <c r="E76" i="6"/>
  <c r="E75" i="6"/>
  <c r="E74" i="6"/>
  <c r="E71" i="6"/>
  <c r="E70" i="6"/>
  <c r="E69" i="6"/>
  <c r="E68" i="6"/>
  <c r="E67" i="6"/>
  <c r="E66" i="6"/>
  <c r="E65" i="6"/>
  <c r="E62" i="6"/>
  <c r="E61" i="6"/>
  <c r="E60" i="6"/>
  <c r="E59" i="6"/>
  <c r="E58" i="6"/>
  <c r="E57" i="6"/>
  <c r="E56" i="6"/>
  <c r="E53" i="6"/>
  <c r="E52" i="6"/>
  <c r="E51" i="6"/>
  <c r="E50" i="6"/>
  <c r="E49" i="6"/>
  <c r="E48" i="6"/>
  <c r="E47" i="6"/>
  <c r="E44" i="6"/>
  <c r="E43" i="6"/>
  <c r="E42" i="6"/>
  <c r="E41" i="6"/>
  <c r="E40" i="6"/>
  <c r="E39" i="6"/>
  <c r="E38" i="6"/>
  <c r="E35" i="6"/>
  <c r="E34" i="6"/>
  <c r="E33" i="6"/>
  <c r="E32" i="6"/>
  <c r="E31" i="6"/>
  <c r="E30" i="6"/>
  <c r="E29" i="6"/>
  <c r="E26" i="6"/>
  <c r="E25" i="6"/>
  <c r="E24" i="6"/>
  <c r="E23" i="6"/>
  <c r="E22" i="6"/>
  <c r="E21" i="6"/>
  <c r="E20" i="6"/>
  <c r="E17" i="6"/>
  <c r="E16" i="6"/>
  <c r="E15" i="6"/>
  <c r="E14" i="6"/>
  <c r="E13" i="6"/>
  <c r="E12" i="6"/>
  <c r="E11" i="6"/>
  <c r="E8" i="6"/>
  <c r="A8" i="6"/>
  <c r="C188" i="6"/>
  <c r="C179" i="6"/>
  <c r="C170" i="6"/>
  <c r="C161" i="6"/>
  <c r="C152" i="6"/>
  <c r="C143" i="6"/>
  <c r="C134" i="6"/>
  <c r="C125" i="6"/>
  <c r="C116" i="6"/>
  <c r="C107" i="6"/>
  <c r="C98" i="6"/>
  <c r="C89" i="6"/>
  <c r="C80" i="6"/>
  <c r="C71" i="6"/>
  <c r="C62" i="6"/>
  <c r="C53" i="6"/>
  <c r="C44" i="6"/>
  <c r="C35" i="6"/>
  <c r="C26" i="6"/>
  <c r="C17" i="6"/>
  <c r="C8" i="6"/>
  <c r="D113" i="6"/>
  <c r="D110" i="6"/>
  <c r="D107" i="6"/>
  <c r="D104" i="6"/>
  <c r="D101" i="6"/>
  <c r="D98" i="6"/>
  <c r="D95" i="6"/>
  <c r="D92" i="6"/>
  <c r="D89" i="6"/>
  <c r="D86" i="6"/>
  <c r="D83" i="6"/>
  <c r="D80" i="6"/>
  <c r="D77" i="6"/>
  <c r="D74" i="6"/>
  <c r="D71" i="6"/>
  <c r="D68" i="6"/>
  <c r="D65" i="6"/>
  <c r="D62" i="6"/>
  <c r="D59" i="6"/>
  <c r="D56" i="6"/>
  <c r="D53" i="6"/>
  <c r="D50" i="6"/>
  <c r="D47" i="6"/>
  <c r="D44" i="6"/>
  <c r="D41" i="6"/>
  <c r="D38" i="6"/>
  <c r="D35" i="6"/>
  <c r="D32" i="6"/>
  <c r="D29" i="6"/>
  <c r="D26" i="6"/>
  <c r="D23" i="6"/>
  <c r="D20" i="6"/>
  <c r="D17" i="6"/>
  <c r="D14" i="6"/>
  <c r="D11" i="6"/>
  <c r="D8" i="6"/>
  <c r="D194" i="6"/>
  <c r="D191" i="6"/>
  <c r="D188" i="6"/>
  <c r="D185" i="6"/>
  <c r="D182" i="6"/>
  <c r="D179" i="6"/>
  <c r="D176" i="6"/>
  <c r="D173" i="6"/>
  <c r="D170" i="6"/>
  <c r="D167" i="6"/>
  <c r="D164" i="6"/>
  <c r="D161" i="6"/>
  <c r="D158" i="6"/>
  <c r="D155" i="6"/>
  <c r="D152" i="6"/>
  <c r="D149" i="6"/>
  <c r="D146" i="6"/>
  <c r="D143" i="6"/>
  <c r="D140" i="6"/>
  <c r="D137" i="6"/>
  <c r="D134" i="6"/>
  <c r="D131" i="6"/>
  <c r="D128" i="6"/>
  <c r="D125" i="6"/>
  <c r="D122" i="6"/>
  <c r="D119" i="6"/>
  <c r="D116" i="6"/>
  <c r="F71" i="6"/>
  <c r="F77" i="6" s="1"/>
  <c r="G71" i="6"/>
  <c r="G77" i="6" s="1"/>
  <c r="H71" i="6"/>
  <c r="I71" i="6"/>
  <c r="I77" i="6" s="1"/>
  <c r="J71" i="6"/>
  <c r="J77" i="6" s="1"/>
  <c r="K71" i="6"/>
  <c r="K77" i="6" s="1"/>
  <c r="L71" i="6"/>
  <c r="B35" i="18"/>
  <c r="B36" i="18"/>
  <c r="B37" i="18"/>
  <c r="B34" i="18"/>
  <c r="B30" i="18"/>
  <c r="B31" i="18"/>
  <c r="B29" i="18"/>
  <c r="D44" i="22"/>
  <c r="D43" i="22"/>
  <c r="R44" i="22"/>
  <c r="R43" i="22"/>
  <c r="R42" i="22"/>
  <c r="R41" i="22"/>
  <c r="P44" i="22"/>
  <c r="N44" i="22"/>
  <c r="L44" i="22"/>
  <c r="L43" i="22"/>
  <c r="L42" i="22"/>
  <c r="L41" i="22"/>
  <c r="J44" i="22"/>
  <c r="J43" i="22"/>
  <c r="F44" i="22"/>
  <c r="F43" i="22"/>
  <c r="F42" i="22"/>
  <c r="F41" i="22"/>
  <c r="S44" i="22"/>
  <c r="M44" i="22"/>
  <c r="G44" i="22"/>
  <c r="S43" i="22"/>
  <c r="M43" i="22"/>
  <c r="G43" i="22"/>
  <c r="S42" i="22"/>
  <c r="M42" i="22"/>
  <c r="G42" i="22"/>
  <c r="S41" i="22"/>
  <c r="M41" i="22"/>
  <c r="G41" i="22"/>
  <c r="BG166" i="6"/>
  <c r="BG139" i="6"/>
  <c r="BG112" i="6"/>
  <c r="BG85" i="6"/>
  <c r="BG58" i="6"/>
  <c r="BG31" i="6"/>
  <c r="BG34" i="6" s="1"/>
  <c r="O40" i="22"/>
  <c r="P43" i="22"/>
  <c r="BG165" i="6"/>
  <c r="BG138" i="6"/>
  <c r="BG111" i="6"/>
  <c r="BG84" i="6"/>
  <c r="BG57" i="6"/>
  <c r="BG30" i="6"/>
  <c r="M40" i="22"/>
  <c r="N43" i="22"/>
  <c r="BG21" i="6"/>
  <c r="BG156" i="6"/>
  <c r="BG129" i="6"/>
  <c r="BG102" i="6"/>
  <c r="BG75" i="6"/>
  <c r="BG48" i="6"/>
  <c r="BG183" i="6" s="1"/>
  <c r="BG22" i="6"/>
  <c r="BG157" i="6"/>
  <c r="BG130" i="6"/>
  <c r="BG103" i="6"/>
  <c r="BG76" i="6"/>
  <c r="BG49" i="6"/>
  <c r="BG184" i="6" s="1"/>
  <c r="I40" i="22"/>
  <c r="J42" i="22"/>
  <c r="BG12" i="6"/>
  <c r="BG147" i="6"/>
  <c r="BG120" i="6"/>
  <c r="BG93" i="6"/>
  <c r="BG66" i="6"/>
  <c r="BG65" i="6" s="1"/>
  <c r="BG39" i="6"/>
  <c r="BG13" i="6"/>
  <c r="BG148" i="6"/>
  <c r="BG121" i="6"/>
  <c r="BG94" i="6"/>
  <c r="BG67" i="6"/>
  <c r="BG40" i="6"/>
  <c r="C40" i="22"/>
  <c r="D42" i="22"/>
  <c r="S36" i="22"/>
  <c r="R36" i="22"/>
  <c r="M36" i="22"/>
  <c r="L36" i="22"/>
  <c r="G36" i="22"/>
  <c r="F36" i="22"/>
  <c r="S35" i="22"/>
  <c r="R35" i="22"/>
  <c r="M35" i="22"/>
  <c r="L35" i="22"/>
  <c r="J35" i="22"/>
  <c r="G35" i="22"/>
  <c r="F35" i="22"/>
  <c r="S34" i="22"/>
  <c r="R34" i="22"/>
  <c r="M34" i="22"/>
  <c r="L34" i="22"/>
  <c r="G34" i="22"/>
  <c r="F34" i="22"/>
  <c r="D34" i="22"/>
  <c r="S33" i="22"/>
  <c r="R33" i="22"/>
  <c r="M33" i="22"/>
  <c r="L33" i="22"/>
  <c r="G33" i="22"/>
  <c r="F33" i="22"/>
  <c r="D33" i="22"/>
  <c r="O32" i="22"/>
  <c r="I32" i="22"/>
  <c r="J34" i="22"/>
  <c r="C32" i="22"/>
  <c r="D36" i="22"/>
  <c r="S45" i="22"/>
  <c r="M45" i="22"/>
  <c r="G45" i="22"/>
  <c r="S39" i="22"/>
  <c r="M39" i="22"/>
  <c r="G39" i="22"/>
  <c r="Q27" i="22"/>
  <c r="O27" i="22"/>
  <c r="K27" i="22"/>
  <c r="I27" i="22"/>
  <c r="E27" i="22"/>
  <c r="C27" i="22"/>
  <c r="F8" i="6"/>
  <c r="F14" i="6" s="1"/>
  <c r="F11" i="6"/>
  <c r="G8" i="6"/>
  <c r="H8" i="6"/>
  <c r="H14" i="6" s="1"/>
  <c r="I8" i="6"/>
  <c r="J8" i="6"/>
  <c r="K8" i="6"/>
  <c r="K14" i="6" s="1"/>
  <c r="L8" i="6"/>
  <c r="L14" i="6"/>
  <c r="M8" i="6"/>
  <c r="M14" i="6" s="1"/>
  <c r="N8" i="6"/>
  <c r="N14" i="6"/>
  <c r="O8" i="6"/>
  <c r="O14" i="6" s="1"/>
  <c r="P8" i="6"/>
  <c r="P14" i="6"/>
  <c r="Q8" i="6"/>
  <c r="Q14" i="6" s="1"/>
  <c r="R8" i="6"/>
  <c r="S8" i="6"/>
  <c r="S14" i="6"/>
  <c r="T8" i="6"/>
  <c r="T14" i="6" s="1"/>
  <c r="U8" i="6"/>
  <c r="U14" i="6"/>
  <c r="V8" i="6"/>
  <c r="V14" i="6"/>
  <c r="W8" i="6"/>
  <c r="X8" i="6"/>
  <c r="X14" i="6"/>
  <c r="Y8" i="6"/>
  <c r="Z8" i="6"/>
  <c r="AA8" i="6"/>
  <c r="AA14" i="6"/>
  <c r="AB8" i="6"/>
  <c r="AC8" i="6"/>
  <c r="AD8" i="6"/>
  <c r="AD14" i="6"/>
  <c r="AE8" i="6"/>
  <c r="AE14" i="6" s="1"/>
  <c r="AF8" i="6"/>
  <c r="AF14" i="6"/>
  <c r="AG8" i="6"/>
  <c r="AG14" i="6"/>
  <c r="AH8" i="6"/>
  <c r="AI8" i="6"/>
  <c r="AI14" i="6"/>
  <c r="AJ8" i="6"/>
  <c r="AK8" i="6"/>
  <c r="AL8" i="6"/>
  <c r="AL14" i="6"/>
  <c r="AM8" i="6"/>
  <c r="AM14" i="6" s="1"/>
  <c r="AN8" i="6"/>
  <c r="AN14" i="6"/>
  <c r="AO8" i="6"/>
  <c r="AO14" i="6" s="1"/>
  <c r="AP8" i="6"/>
  <c r="AQ8" i="6"/>
  <c r="AQ14" i="6"/>
  <c r="AR8" i="6"/>
  <c r="AR14" i="6"/>
  <c r="AS8" i="6"/>
  <c r="AS14" i="6"/>
  <c r="AT8" i="6"/>
  <c r="AT14" i="6"/>
  <c r="AU8" i="6"/>
  <c r="AU14" i="6"/>
  <c r="AV8" i="6"/>
  <c r="AV14" i="6"/>
  <c r="AW8" i="6"/>
  <c r="AW14" i="6" s="1"/>
  <c r="AX8" i="6"/>
  <c r="AX14" i="6" s="1"/>
  <c r="AY8" i="6"/>
  <c r="AY14" i="6"/>
  <c r="AZ8" i="6"/>
  <c r="BA8" i="6"/>
  <c r="BA14" i="6" s="1"/>
  <c r="BB8" i="6"/>
  <c r="BB14" i="6"/>
  <c r="BC8" i="6"/>
  <c r="BC14" i="6" s="1"/>
  <c r="BD8" i="6"/>
  <c r="BD14" i="6"/>
  <c r="BE8" i="6"/>
  <c r="BE14" i="6" s="1"/>
  <c r="BF8" i="6"/>
  <c r="BF14" i="6" s="1"/>
  <c r="BG9" i="6"/>
  <c r="BG15" i="6" s="1"/>
  <c r="BG10" i="6"/>
  <c r="BG16" i="6" s="1"/>
  <c r="G11" i="6"/>
  <c r="H11" i="6"/>
  <c r="I11" i="6"/>
  <c r="I14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Y14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J14" i="6"/>
  <c r="R14" i="6"/>
  <c r="W14" i="6"/>
  <c r="Z14" i="6"/>
  <c r="AB14" i="6"/>
  <c r="AC14" i="6"/>
  <c r="AH14" i="6"/>
  <c r="AJ14" i="6"/>
  <c r="AK14" i="6"/>
  <c r="AP14" i="6"/>
  <c r="AZ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F17" i="6"/>
  <c r="G17" i="6"/>
  <c r="H17" i="6"/>
  <c r="H23" i="6" s="1"/>
  <c r="I17" i="6"/>
  <c r="I23" i="6"/>
  <c r="J17" i="6"/>
  <c r="J23" i="6"/>
  <c r="K17" i="6"/>
  <c r="L17" i="6"/>
  <c r="L23" i="6" s="1"/>
  <c r="M17" i="6"/>
  <c r="N17" i="6"/>
  <c r="N23" i="6"/>
  <c r="O17" i="6"/>
  <c r="O23" i="6"/>
  <c r="P17" i="6"/>
  <c r="P23" i="6"/>
  <c r="Q17" i="6"/>
  <c r="Q23" i="6"/>
  <c r="R17" i="6"/>
  <c r="R23" i="6"/>
  <c r="S17" i="6"/>
  <c r="T17" i="6"/>
  <c r="U17" i="6"/>
  <c r="U23" i="6"/>
  <c r="V17" i="6"/>
  <c r="V23" i="6"/>
  <c r="W17" i="6"/>
  <c r="W23" i="6" s="1"/>
  <c r="X17" i="6"/>
  <c r="X23" i="6" s="1"/>
  <c r="Y17" i="6"/>
  <c r="Y23" i="6"/>
  <c r="Z17" i="6"/>
  <c r="Z23" i="6"/>
  <c r="AA17" i="6"/>
  <c r="AA23" i="6"/>
  <c r="AB17" i="6"/>
  <c r="AC17" i="6"/>
  <c r="AC23" i="6" s="1"/>
  <c r="AD17" i="6"/>
  <c r="AD23" i="6"/>
  <c r="AE17" i="6"/>
  <c r="AF17" i="6"/>
  <c r="AF23" i="6" s="1"/>
  <c r="AG17" i="6"/>
  <c r="AG23" i="6"/>
  <c r="AH17" i="6"/>
  <c r="AH23" i="6"/>
  <c r="AI17" i="6"/>
  <c r="AI23" i="6"/>
  <c r="AJ17" i="6"/>
  <c r="AJ23" i="6" s="1"/>
  <c r="AK17" i="6"/>
  <c r="AL17" i="6"/>
  <c r="AL23" i="6"/>
  <c r="AM17" i="6"/>
  <c r="AM23" i="6"/>
  <c r="AN17" i="6"/>
  <c r="AO17" i="6"/>
  <c r="AO23" i="6"/>
  <c r="AP17" i="6"/>
  <c r="AP23" i="6" s="1"/>
  <c r="AQ17" i="6"/>
  <c r="AR17" i="6"/>
  <c r="AR23" i="6"/>
  <c r="AS17" i="6"/>
  <c r="AT17" i="6"/>
  <c r="AT23" i="6"/>
  <c r="AU17" i="6"/>
  <c r="AU23" i="6" s="1"/>
  <c r="AV17" i="6"/>
  <c r="AV23" i="6"/>
  <c r="AW17" i="6"/>
  <c r="AW23" i="6" s="1"/>
  <c r="AX17" i="6"/>
  <c r="AX23" i="6"/>
  <c r="AY17" i="6"/>
  <c r="AY23" i="6" s="1"/>
  <c r="AZ17" i="6"/>
  <c r="AZ23" i="6" s="1"/>
  <c r="BA17" i="6"/>
  <c r="BB17" i="6"/>
  <c r="BB23" i="6"/>
  <c r="BC17" i="6"/>
  <c r="BC23" i="6" s="1"/>
  <c r="BD17" i="6"/>
  <c r="BE17" i="6"/>
  <c r="BE23" i="6"/>
  <c r="BF17" i="6"/>
  <c r="BF23" i="6" s="1"/>
  <c r="BG18" i="6"/>
  <c r="BG19" i="6"/>
  <c r="BG25" i="6"/>
  <c r="F20" i="6"/>
  <c r="G20" i="6"/>
  <c r="H20" i="6"/>
  <c r="I20" i="6"/>
  <c r="J20" i="6"/>
  <c r="K20" i="6"/>
  <c r="K23" i="6"/>
  <c r="L20" i="6"/>
  <c r="M20" i="6"/>
  <c r="M23" i="6"/>
  <c r="N20" i="6"/>
  <c r="O20" i="6"/>
  <c r="P20" i="6"/>
  <c r="Q20" i="6"/>
  <c r="R20" i="6"/>
  <c r="S20" i="6"/>
  <c r="S23" i="6"/>
  <c r="T20" i="6"/>
  <c r="T23" i="6"/>
  <c r="U20" i="6"/>
  <c r="V20" i="6"/>
  <c r="W20" i="6"/>
  <c r="X20" i="6"/>
  <c r="Y20" i="6"/>
  <c r="Z20" i="6"/>
  <c r="AA20" i="6"/>
  <c r="AB20" i="6"/>
  <c r="AB23" i="6"/>
  <c r="AC20" i="6"/>
  <c r="AD20" i="6"/>
  <c r="AE20" i="6"/>
  <c r="AF20" i="6"/>
  <c r="AG20" i="6"/>
  <c r="AH20" i="6"/>
  <c r="AI20" i="6"/>
  <c r="AJ20" i="6"/>
  <c r="AK20" i="6"/>
  <c r="AK23" i="6"/>
  <c r="AL20" i="6"/>
  <c r="AM20" i="6"/>
  <c r="AN20" i="6"/>
  <c r="AO20" i="6"/>
  <c r="AP20" i="6"/>
  <c r="AQ20" i="6"/>
  <c r="AQ23" i="6"/>
  <c r="AR20" i="6"/>
  <c r="AS20" i="6"/>
  <c r="AS23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AE23" i="6"/>
  <c r="AN23" i="6"/>
  <c r="BA23" i="6"/>
  <c r="BD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F26" i="6"/>
  <c r="G26" i="6"/>
  <c r="H26" i="6"/>
  <c r="I26" i="6"/>
  <c r="I32" i="6"/>
  <c r="I29" i="6"/>
  <c r="J26" i="6"/>
  <c r="K26" i="6"/>
  <c r="K32" i="6" s="1"/>
  <c r="L26" i="6"/>
  <c r="L32" i="6" s="1"/>
  <c r="M26" i="6"/>
  <c r="N26" i="6"/>
  <c r="O26" i="6"/>
  <c r="P26" i="6"/>
  <c r="P32" i="6" s="1"/>
  <c r="Q26" i="6"/>
  <c r="Q32" i="6"/>
  <c r="R26" i="6"/>
  <c r="R32" i="6" s="1"/>
  <c r="S26" i="6"/>
  <c r="S32" i="6" s="1"/>
  <c r="T26" i="6"/>
  <c r="U26" i="6"/>
  <c r="V26" i="6"/>
  <c r="W26" i="6"/>
  <c r="W32" i="6"/>
  <c r="X26" i="6"/>
  <c r="Y26" i="6"/>
  <c r="Z26" i="6"/>
  <c r="AA26" i="6"/>
  <c r="AA32" i="6" s="1"/>
  <c r="AB26" i="6"/>
  <c r="AC26" i="6"/>
  <c r="AD26" i="6"/>
  <c r="AD32" i="6"/>
  <c r="AE26" i="6"/>
  <c r="AE32" i="6" s="1"/>
  <c r="AF26" i="6"/>
  <c r="AG26" i="6"/>
  <c r="AG32" i="6"/>
  <c r="AH26" i="6"/>
  <c r="AI26" i="6"/>
  <c r="AI32" i="6"/>
  <c r="AJ26" i="6"/>
  <c r="AJ32" i="6" s="1"/>
  <c r="AK26" i="6"/>
  <c r="AL26" i="6"/>
  <c r="AL32" i="6" s="1"/>
  <c r="AM26" i="6"/>
  <c r="AM32" i="6" s="1"/>
  <c r="AN26" i="6"/>
  <c r="AN32" i="6"/>
  <c r="AO26" i="6"/>
  <c r="AO32" i="6" s="1"/>
  <c r="AP26" i="6"/>
  <c r="AQ26" i="6"/>
  <c r="AQ32" i="6"/>
  <c r="AR26" i="6"/>
  <c r="AR32" i="6" s="1"/>
  <c r="AS26" i="6"/>
  <c r="AT26" i="6"/>
  <c r="AT32" i="6"/>
  <c r="AU26" i="6"/>
  <c r="AU32" i="6" s="1"/>
  <c r="AV26" i="6"/>
  <c r="AW26" i="6"/>
  <c r="AW32" i="6"/>
  <c r="AX26" i="6"/>
  <c r="AY26" i="6"/>
  <c r="AZ26" i="6"/>
  <c r="AZ32" i="6"/>
  <c r="BA26" i="6"/>
  <c r="BA32" i="6"/>
  <c r="BB26" i="6"/>
  <c r="BB32" i="6" s="1"/>
  <c r="BC26" i="6"/>
  <c r="BC32" i="6" s="1"/>
  <c r="BD26" i="6"/>
  <c r="BD32" i="6"/>
  <c r="BE26" i="6"/>
  <c r="BE32" i="6" s="1"/>
  <c r="BF26" i="6"/>
  <c r="BF32" i="6"/>
  <c r="BG27" i="6"/>
  <c r="BG26" i="6" s="1"/>
  <c r="BG28" i="6"/>
  <c r="F29" i="6"/>
  <c r="G29" i="6"/>
  <c r="H29" i="6"/>
  <c r="J29" i="6"/>
  <c r="J32" i="6"/>
  <c r="K29" i="6"/>
  <c r="L29" i="6"/>
  <c r="M29" i="6"/>
  <c r="M32" i="6"/>
  <c r="N29" i="6"/>
  <c r="N32" i="6"/>
  <c r="O29" i="6"/>
  <c r="P29" i="6"/>
  <c r="Q29" i="6"/>
  <c r="R29" i="6"/>
  <c r="S29" i="6"/>
  <c r="T29" i="6"/>
  <c r="U29" i="6"/>
  <c r="U32" i="6"/>
  <c r="V29" i="6"/>
  <c r="V32" i="6"/>
  <c r="W29" i="6"/>
  <c r="X29" i="6"/>
  <c r="Y29" i="6"/>
  <c r="Y32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K32" i="6"/>
  <c r="AL29" i="6"/>
  <c r="AM29" i="6"/>
  <c r="AN29" i="6"/>
  <c r="AO29" i="6"/>
  <c r="AP29" i="6"/>
  <c r="AQ29" i="6"/>
  <c r="AR29" i="6"/>
  <c r="AS29" i="6"/>
  <c r="AS32" i="6"/>
  <c r="AT29" i="6"/>
  <c r="AU29" i="6"/>
  <c r="AV29" i="6"/>
  <c r="AV32" i="6"/>
  <c r="AW29" i="6"/>
  <c r="AX29" i="6"/>
  <c r="AY29" i="6"/>
  <c r="AZ29" i="6"/>
  <c r="BA29" i="6"/>
  <c r="BB29" i="6"/>
  <c r="BC29" i="6"/>
  <c r="BD29" i="6"/>
  <c r="BE29" i="6"/>
  <c r="BF29" i="6"/>
  <c r="H32" i="6"/>
  <c r="X32" i="6"/>
  <c r="Z32" i="6"/>
  <c r="AH32" i="6"/>
  <c r="AX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F35" i="6"/>
  <c r="G35" i="6"/>
  <c r="H35" i="6"/>
  <c r="H41" i="6" s="1"/>
  <c r="I35" i="6"/>
  <c r="I38" i="6"/>
  <c r="I41" i="6"/>
  <c r="J35" i="6"/>
  <c r="J41" i="6" s="1"/>
  <c r="K35" i="6"/>
  <c r="L35" i="6"/>
  <c r="L41" i="6" s="1"/>
  <c r="M35" i="6"/>
  <c r="M41" i="6" s="1"/>
  <c r="N35" i="6"/>
  <c r="N41" i="6" s="1"/>
  <c r="O35" i="6"/>
  <c r="O41" i="6" s="1"/>
  <c r="P35" i="6"/>
  <c r="Q35" i="6"/>
  <c r="Q41" i="6"/>
  <c r="R35" i="6"/>
  <c r="R41" i="6" s="1"/>
  <c r="S35" i="6"/>
  <c r="T35" i="6"/>
  <c r="T41" i="6"/>
  <c r="U35" i="6"/>
  <c r="U41" i="6" s="1"/>
  <c r="V35" i="6"/>
  <c r="W35" i="6"/>
  <c r="X35" i="6"/>
  <c r="Y35" i="6"/>
  <c r="Y41" i="6" s="1"/>
  <c r="Z35" i="6"/>
  <c r="AA35" i="6"/>
  <c r="AB35" i="6"/>
  <c r="AC35" i="6"/>
  <c r="AD35" i="6"/>
  <c r="AD41" i="6" s="1"/>
  <c r="AE35" i="6"/>
  <c r="AE41" i="6" s="1"/>
  <c r="AF35" i="6"/>
  <c r="AF41" i="6"/>
  <c r="AG35" i="6"/>
  <c r="AH35" i="6"/>
  <c r="AH41" i="6" s="1"/>
  <c r="AI35" i="6"/>
  <c r="AJ35" i="6"/>
  <c r="AK35" i="6"/>
  <c r="AL35" i="6"/>
  <c r="AL41" i="6"/>
  <c r="AM35" i="6"/>
  <c r="AN35" i="6"/>
  <c r="AN41" i="6" s="1"/>
  <c r="AO35" i="6"/>
  <c r="AO41" i="6"/>
  <c r="AP35" i="6"/>
  <c r="AP41" i="6" s="1"/>
  <c r="AQ35" i="6"/>
  <c r="AR35" i="6"/>
  <c r="AR41" i="6"/>
  <c r="AS35" i="6"/>
  <c r="AS41" i="6" s="1"/>
  <c r="AT35" i="6"/>
  <c r="AU35" i="6"/>
  <c r="AU41" i="6"/>
  <c r="AV35" i="6"/>
  <c r="AV41" i="6" s="1"/>
  <c r="AW35" i="6"/>
  <c r="AX35" i="6"/>
  <c r="AY35" i="6"/>
  <c r="AY41" i="6" s="1"/>
  <c r="AZ35" i="6"/>
  <c r="AZ41" i="6" s="1"/>
  <c r="BA35" i="6"/>
  <c r="BA41" i="6" s="1"/>
  <c r="BB35" i="6"/>
  <c r="BB41" i="6"/>
  <c r="BC35" i="6"/>
  <c r="BD35" i="6"/>
  <c r="BE35" i="6"/>
  <c r="BE41" i="6"/>
  <c r="BF35" i="6"/>
  <c r="BG36" i="6"/>
  <c r="BG42" i="6" s="1"/>
  <c r="BG37" i="6"/>
  <c r="BG43" i="6" s="1"/>
  <c r="F38" i="6"/>
  <c r="F41" i="6"/>
  <c r="G38" i="6"/>
  <c r="H38" i="6"/>
  <c r="J38" i="6"/>
  <c r="K38" i="6"/>
  <c r="L38" i="6"/>
  <c r="M38" i="6"/>
  <c r="N38" i="6"/>
  <c r="O38" i="6"/>
  <c r="P38" i="6"/>
  <c r="P41" i="6"/>
  <c r="Q38" i="6"/>
  <c r="R38" i="6"/>
  <c r="S38" i="6"/>
  <c r="S41" i="6"/>
  <c r="T38" i="6"/>
  <c r="U38" i="6"/>
  <c r="V38" i="6"/>
  <c r="V41" i="6"/>
  <c r="W38" i="6"/>
  <c r="X38" i="6"/>
  <c r="X41" i="6"/>
  <c r="Y38" i="6"/>
  <c r="Z38" i="6"/>
  <c r="AA38" i="6"/>
  <c r="AB38" i="6"/>
  <c r="AB41" i="6"/>
  <c r="AC38" i="6"/>
  <c r="AC41" i="6"/>
  <c r="AD38" i="6"/>
  <c r="AE38" i="6"/>
  <c r="AF38" i="6"/>
  <c r="AG38" i="6"/>
  <c r="AH38" i="6"/>
  <c r="AI38" i="6"/>
  <c r="AJ38" i="6"/>
  <c r="AJ41" i="6"/>
  <c r="AK38" i="6"/>
  <c r="AL38" i="6"/>
  <c r="AM38" i="6"/>
  <c r="AM41" i="6"/>
  <c r="AN38" i="6"/>
  <c r="AO38" i="6"/>
  <c r="AP38" i="6"/>
  <c r="AQ38" i="6"/>
  <c r="AQ41" i="6"/>
  <c r="AR38" i="6"/>
  <c r="AS38" i="6"/>
  <c r="AT38" i="6"/>
  <c r="AT41" i="6"/>
  <c r="AU38" i="6"/>
  <c r="AV38" i="6"/>
  <c r="AW38" i="6"/>
  <c r="AW41" i="6"/>
  <c r="AX38" i="6"/>
  <c r="AY38" i="6"/>
  <c r="AZ38" i="6"/>
  <c r="BA38" i="6"/>
  <c r="BB38" i="6"/>
  <c r="BC38" i="6"/>
  <c r="BD38" i="6"/>
  <c r="BE38" i="6"/>
  <c r="BF38" i="6"/>
  <c r="BG38" i="6"/>
  <c r="W41" i="6"/>
  <c r="Z41" i="6"/>
  <c r="AX41" i="6"/>
  <c r="BC41" i="6"/>
  <c r="BD41" i="6"/>
  <c r="BF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F44" i="6"/>
  <c r="F50" i="6" s="1"/>
  <c r="F47" i="6"/>
  <c r="G44" i="6"/>
  <c r="H44" i="6"/>
  <c r="I44" i="6"/>
  <c r="J44" i="6"/>
  <c r="K44" i="6"/>
  <c r="K50" i="6"/>
  <c r="L44" i="6"/>
  <c r="M44" i="6"/>
  <c r="M50" i="6"/>
  <c r="N44" i="6"/>
  <c r="N50" i="6" s="1"/>
  <c r="O44" i="6"/>
  <c r="P44" i="6"/>
  <c r="Q44" i="6"/>
  <c r="Q50" i="6" s="1"/>
  <c r="R44" i="6"/>
  <c r="S44" i="6"/>
  <c r="S50" i="6"/>
  <c r="T44" i="6"/>
  <c r="T50" i="6" s="1"/>
  <c r="U44" i="6"/>
  <c r="V44" i="6"/>
  <c r="V50" i="6"/>
  <c r="W44" i="6"/>
  <c r="X44" i="6"/>
  <c r="X50" i="6"/>
  <c r="Y44" i="6"/>
  <c r="Y50" i="6" s="1"/>
  <c r="Z44" i="6"/>
  <c r="AA44" i="6"/>
  <c r="AA50" i="6"/>
  <c r="AB44" i="6"/>
  <c r="AC44" i="6"/>
  <c r="AD44" i="6"/>
  <c r="AE44" i="6"/>
  <c r="AE50" i="6" s="1"/>
  <c r="AF44" i="6"/>
  <c r="AG44" i="6"/>
  <c r="AG50" i="6"/>
  <c r="AH44" i="6"/>
  <c r="AI44" i="6"/>
  <c r="AJ44" i="6"/>
  <c r="AJ50" i="6"/>
  <c r="AK44" i="6"/>
  <c r="AK50" i="6" s="1"/>
  <c r="AL44" i="6"/>
  <c r="AM44" i="6"/>
  <c r="AN44" i="6"/>
  <c r="AO44" i="6"/>
  <c r="AP44" i="6"/>
  <c r="AP50" i="6"/>
  <c r="AQ44" i="6"/>
  <c r="AQ50" i="6" s="1"/>
  <c r="AR44" i="6"/>
  <c r="AS44" i="6"/>
  <c r="AT44" i="6"/>
  <c r="AU44" i="6"/>
  <c r="AU50" i="6" s="1"/>
  <c r="AV44" i="6"/>
  <c r="AW44" i="6"/>
  <c r="AX44" i="6"/>
  <c r="AX50" i="6"/>
  <c r="AY44" i="6"/>
  <c r="AZ44" i="6"/>
  <c r="BA44" i="6"/>
  <c r="BB44" i="6"/>
  <c r="BB50" i="6" s="1"/>
  <c r="BC44" i="6"/>
  <c r="BD44" i="6"/>
  <c r="BD50" i="6"/>
  <c r="BE44" i="6"/>
  <c r="BE50" i="6" s="1"/>
  <c r="BF44" i="6"/>
  <c r="BF50" i="6" s="1"/>
  <c r="BG45" i="6"/>
  <c r="BG46" i="6"/>
  <c r="BG52" i="6" s="1"/>
  <c r="G47" i="6"/>
  <c r="G50" i="6" s="1"/>
  <c r="H47" i="6"/>
  <c r="H50" i="6"/>
  <c r="I47" i="6"/>
  <c r="J47" i="6"/>
  <c r="J50" i="6"/>
  <c r="K47" i="6"/>
  <c r="L47" i="6"/>
  <c r="M47" i="6"/>
  <c r="N47" i="6"/>
  <c r="O47" i="6"/>
  <c r="O50" i="6"/>
  <c r="P47" i="6"/>
  <c r="P50" i="6"/>
  <c r="Q47" i="6"/>
  <c r="R47" i="6"/>
  <c r="R50" i="6"/>
  <c r="S47" i="6"/>
  <c r="T47" i="6"/>
  <c r="U47" i="6"/>
  <c r="V47" i="6"/>
  <c r="W47" i="6"/>
  <c r="W50" i="6"/>
  <c r="X47" i="6"/>
  <c r="Y47" i="6"/>
  <c r="Z47" i="6"/>
  <c r="Z50" i="6"/>
  <c r="AA47" i="6"/>
  <c r="AB47" i="6"/>
  <c r="AC47" i="6"/>
  <c r="AC50" i="6"/>
  <c r="AD47" i="6"/>
  <c r="AE47" i="6"/>
  <c r="AF47" i="6"/>
  <c r="AF50" i="6"/>
  <c r="AG47" i="6"/>
  <c r="AH47" i="6"/>
  <c r="AH50" i="6"/>
  <c r="AI47" i="6"/>
  <c r="AJ47" i="6"/>
  <c r="AK47" i="6"/>
  <c r="AL47" i="6"/>
  <c r="AL50" i="6"/>
  <c r="AM47" i="6"/>
  <c r="AN47" i="6"/>
  <c r="AN50" i="6"/>
  <c r="AO47" i="6"/>
  <c r="AO50" i="6"/>
  <c r="AP47" i="6"/>
  <c r="AQ47" i="6"/>
  <c r="AR47" i="6"/>
  <c r="AS47" i="6"/>
  <c r="AS50" i="6"/>
  <c r="AT47" i="6"/>
  <c r="AU47" i="6"/>
  <c r="AV47" i="6"/>
  <c r="AV50" i="6"/>
  <c r="AW47" i="6"/>
  <c r="AW50" i="6"/>
  <c r="AX47" i="6"/>
  <c r="AY47" i="6"/>
  <c r="AY50" i="6"/>
  <c r="AZ47" i="6"/>
  <c r="BA47" i="6"/>
  <c r="BB47" i="6"/>
  <c r="BC47" i="6"/>
  <c r="BD47" i="6"/>
  <c r="BE47" i="6"/>
  <c r="BF47" i="6"/>
  <c r="BG47" i="6"/>
  <c r="I50" i="6"/>
  <c r="L50" i="6"/>
  <c r="AB50" i="6"/>
  <c r="AI50" i="6"/>
  <c r="AR50" i="6"/>
  <c r="AZ50" i="6"/>
  <c r="BA50" i="6"/>
  <c r="BC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F53" i="6"/>
  <c r="G53" i="6"/>
  <c r="H53" i="6"/>
  <c r="H59" i="6" s="1"/>
  <c r="I53" i="6"/>
  <c r="J53" i="6"/>
  <c r="K53" i="6"/>
  <c r="K59" i="6"/>
  <c r="L53" i="6"/>
  <c r="L59" i="6"/>
  <c r="M53" i="6"/>
  <c r="N53" i="6"/>
  <c r="N59" i="6"/>
  <c r="O53" i="6"/>
  <c r="O59" i="6" s="1"/>
  <c r="P53" i="6"/>
  <c r="P59" i="6"/>
  <c r="Q53" i="6"/>
  <c r="Q59" i="6" s="1"/>
  <c r="R53" i="6"/>
  <c r="S53" i="6"/>
  <c r="T53" i="6"/>
  <c r="U53" i="6"/>
  <c r="U59" i="6" s="1"/>
  <c r="V53" i="6"/>
  <c r="V59" i="6"/>
  <c r="W53" i="6"/>
  <c r="W59" i="6"/>
  <c r="X53" i="6"/>
  <c r="X59" i="6"/>
  <c r="Y53" i="6"/>
  <c r="Y59" i="6"/>
  <c r="Z53" i="6"/>
  <c r="AA53" i="6"/>
  <c r="AB53" i="6"/>
  <c r="AB59" i="6"/>
  <c r="AC53" i="6"/>
  <c r="AD53" i="6"/>
  <c r="AD59" i="6"/>
  <c r="AE53" i="6"/>
  <c r="AE59" i="6" s="1"/>
  <c r="AF53" i="6"/>
  <c r="AF59" i="6"/>
  <c r="AG53" i="6"/>
  <c r="AG59" i="6" s="1"/>
  <c r="AH53" i="6"/>
  <c r="AH59" i="6"/>
  <c r="AI53" i="6"/>
  <c r="AJ53" i="6"/>
  <c r="AJ59" i="6"/>
  <c r="AK53" i="6"/>
  <c r="AK59" i="6" s="1"/>
  <c r="AL53" i="6"/>
  <c r="AL59" i="6" s="1"/>
  <c r="AM53" i="6"/>
  <c r="AM59" i="6"/>
  <c r="AN53" i="6"/>
  <c r="AN59" i="6" s="1"/>
  <c r="AO53" i="6"/>
  <c r="AO59" i="6"/>
  <c r="AP53" i="6"/>
  <c r="AP59" i="6" s="1"/>
  <c r="AQ53" i="6"/>
  <c r="AR53" i="6"/>
  <c r="AS53" i="6"/>
  <c r="AS59" i="6" s="1"/>
  <c r="AT53" i="6"/>
  <c r="AT59" i="6"/>
  <c r="AU53" i="6"/>
  <c r="AU59" i="6" s="1"/>
  <c r="AV53" i="6"/>
  <c r="AV59" i="6"/>
  <c r="AW53" i="6"/>
  <c r="AX53" i="6"/>
  <c r="AX59" i="6"/>
  <c r="AY53" i="6"/>
  <c r="AY59" i="6" s="1"/>
  <c r="AZ53" i="6"/>
  <c r="AZ59" i="6" s="1"/>
  <c r="BA53" i="6"/>
  <c r="BB53" i="6"/>
  <c r="BB59" i="6"/>
  <c r="BC53" i="6"/>
  <c r="BC59" i="6" s="1"/>
  <c r="BD53" i="6"/>
  <c r="BD59" i="6"/>
  <c r="BE53" i="6"/>
  <c r="BE59" i="6" s="1"/>
  <c r="BF53" i="6"/>
  <c r="BG54" i="6"/>
  <c r="BG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A59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I59" i="6"/>
  <c r="J59" i="6"/>
  <c r="M59" i="6"/>
  <c r="R59" i="6"/>
  <c r="S59" i="6"/>
  <c r="Z59" i="6"/>
  <c r="AC59" i="6"/>
  <c r="AI59" i="6"/>
  <c r="AQ59" i="6"/>
  <c r="AR59" i="6"/>
  <c r="AW59" i="6"/>
  <c r="BA59" i="6"/>
  <c r="BF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F62" i="6"/>
  <c r="G62" i="6"/>
  <c r="H62" i="6"/>
  <c r="H68" i="6" s="1"/>
  <c r="I62" i="6"/>
  <c r="I68" i="6"/>
  <c r="I65" i="6"/>
  <c r="J62" i="6"/>
  <c r="J68" i="6" s="1"/>
  <c r="K62" i="6"/>
  <c r="K68" i="6"/>
  <c r="L62" i="6"/>
  <c r="M62" i="6"/>
  <c r="N62" i="6"/>
  <c r="O62" i="6"/>
  <c r="O68" i="6" s="1"/>
  <c r="P62" i="6"/>
  <c r="Q62" i="6"/>
  <c r="R62" i="6"/>
  <c r="R68" i="6" s="1"/>
  <c r="S62" i="6"/>
  <c r="T62" i="6"/>
  <c r="T68" i="6" s="1"/>
  <c r="U62" i="6"/>
  <c r="V62" i="6"/>
  <c r="V68" i="6" s="1"/>
  <c r="W62" i="6"/>
  <c r="X62" i="6"/>
  <c r="Y62" i="6"/>
  <c r="Y68" i="6"/>
  <c r="Z62" i="6"/>
  <c r="AA62" i="6"/>
  <c r="AB62" i="6"/>
  <c r="AB68" i="6"/>
  <c r="AC62" i="6"/>
  <c r="AD62" i="6"/>
  <c r="AD68" i="6" s="1"/>
  <c r="AE62" i="6"/>
  <c r="AF62" i="6"/>
  <c r="AF68" i="6" s="1"/>
  <c r="AG62" i="6"/>
  <c r="AH62" i="6"/>
  <c r="AI62" i="6"/>
  <c r="AI68" i="6" s="1"/>
  <c r="AJ62" i="6"/>
  <c r="AJ68" i="6" s="1"/>
  <c r="AK62" i="6"/>
  <c r="AL62" i="6"/>
  <c r="AL68" i="6" s="1"/>
  <c r="AM62" i="6"/>
  <c r="AM68" i="6" s="1"/>
  <c r="AN62" i="6"/>
  <c r="AO62" i="6"/>
  <c r="AO68" i="6" s="1"/>
  <c r="AP62" i="6"/>
  <c r="AP68" i="6" s="1"/>
  <c r="AQ62" i="6"/>
  <c r="AR62" i="6"/>
  <c r="AR68" i="6" s="1"/>
  <c r="AS62" i="6"/>
  <c r="AT62" i="6"/>
  <c r="AU62" i="6"/>
  <c r="AV62" i="6"/>
  <c r="AW62" i="6"/>
  <c r="AW68" i="6" s="1"/>
  <c r="AX62" i="6"/>
  <c r="AY62" i="6"/>
  <c r="AZ62" i="6"/>
  <c r="AZ68" i="6" s="1"/>
  <c r="BA62" i="6"/>
  <c r="BA68" i="6" s="1"/>
  <c r="BB62" i="6"/>
  <c r="BC62" i="6"/>
  <c r="BD62" i="6"/>
  <c r="BE62" i="6"/>
  <c r="BE68" i="6"/>
  <c r="BF62" i="6"/>
  <c r="BF68" i="6" s="1"/>
  <c r="BG63" i="6"/>
  <c r="BG62" i="6" s="1"/>
  <c r="BG64" i="6"/>
  <c r="BG70" i="6" s="1"/>
  <c r="F65" i="6"/>
  <c r="G65" i="6"/>
  <c r="H65" i="6"/>
  <c r="J65" i="6"/>
  <c r="K65" i="6"/>
  <c r="L65" i="6"/>
  <c r="L68" i="6"/>
  <c r="M65" i="6"/>
  <c r="M68" i="6"/>
  <c r="N65" i="6"/>
  <c r="N68" i="6"/>
  <c r="O65" i="6"/>
  <c r="P65" i="6"/>
  <c r="Q65" i="6"/>
  <c r="R65" i="6"/>
  <c r="S65" i="6"/>
  <c r="S68" i="6"/>
  <c r="T65" i="6"/>
  <c r="U65" i="6"/>
  <c r="U68" i="6"/>
  <c r="V65" i="6"/>
  <c r="W65" i="6"/>
  <c r="W68" i="6"/>
  <c r="X65" i="6"/>
  <c r="Y65" i="6"/>
  <c r="Z65" i="6"/>
  <c r="AA65" i="6"/>
  <c r="AA68" i="6"/>
  <c r="AB65" i="6"/>
  <c r="AC65" i="6"/>
  <c r="AC68" i="6"/>
  <c r="AD65" i="6"/>
  <c r="AE65" i="6"/>
  <c r="AE68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Q68" i="6"/>
  <c r="AR65" i="6"/>
  <c r="AS65" i="6"/>
  <c r="AS68" i="6"/>
  <c r="AT65" i="6"/>
  <c r="AU65" i="6"/>
  <c r="AV65" i="6"/>
  <c r="AW65" i="6"/>
  <c r="AX65" i="6"/>
  <c r="AY65" i="6"/>
  <c r="AY68" i="6"/>
  <c r="AZ65" i="6"/>
  <c r="BA65" i="6"/>
  <c r="BB65" i="6"/>
  <c r="BC65" i="6"/>
  <c r="BD65" i="6"/>
  <c r="BE65" i="6"/>
  <c r="BF65" i="6"/>
  <c r="G68" i="6"/>
  <c r="P68" i="6"/>
  <c r="Q68" i="6"/>
  <c r="X68" i="6"/>
  <c r="Z68" i="6"/>
  <c r="AH68" i="6"/>
  <c r="AU68" i="6"/>
  <c r="AV68" i="6"/>
  <c r="AX68" i="6"/>
  <c r="BB68" i="6"/>
  <c r="BC68" i="6"/>
  <c r="BD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J74" i="6"/>
  <c r="M71" i="6"/>
  <c r="M77" i="6" s="1"/>
  <c r="N71" i="6"/>
  <c r="O71" i="6"/>
  <c r="P71" i="6"/>
  <c r="P77" i="6" s="1"/>
  <c r="Q71" i="6"/>
  <c r="R71" i="6"/>
  <c r="R77" i="6"/>
  <c r="S71" i="6"/>
  <c r="S77" i="6" s="1"/>
  <c r="T71" i="6"/>
  <c r="U71" i="6"/>
  <c r="V71" i="6"/>
  <c r="V77" i="6" s="1"/>
  <c r="W71" i="6"/>
  <c r="W77" i="6" s="1"/>
  <c r="X71" i="6"/>
  <c r="X77" i="6"/>
  <c r="Y71" i="6"/>
  <c r="Y77" i="6"/>
  <c r="Z71" i="6"/>
  <c r="AA71" i="6"/>
  <c r="AB71" i="6"/>
  <c r="AB77" i="6" s="1"/>
  <c r="AC71" i="6"/>
  <c r="AC77" i="6" s="1"/>
  <c r="AD71" i="6"/>
  <c r="AE71" i="6"/>
  <c r="AE77" i="6"/>
  <c r="AF71" i="6"/>
  <c r="AG71" i="6"/>
  <c r="AG77" i="6"/>
  <c r="AH71" i="6"/>
  <c r="AH77" i="6" s="1"/>
  <c r="AI71" i="6"/>
  <c r="AJ71" i="6"/>
  <c r="AK71" i="6"/>
  <c r="AK77" i="6" s="1"/>
  <c r="AL71" i="6"/>
  <c r="AL77" i="6"/>
  <c r="AM71" i="6"/>
  <c r="AM77" i="6"/>
  <c r="AN71" i="6"/>
  <c r="AO71" i="6"/>
  <c r="AP71" i="6"/>
  <c r="AP77" i="6"/>
  <c r="AQ71" i="6"/>
  <c r="AR71" i="6"/>
  <c r="AR77" i="6"/>
  <c r="AS71" i="6"/>
  <c r="AS77" i="6" s="1"/>
  <c r="AT71" i="6"/>
  <c r="AU71" i="6"/>
  <c r="AU77" i="6" s="1"/>
  <c r="AV71" i="6"/>
  <c r="AW71" i="6"/>
  <c r="AW77" i="6"/>
  <c r="AX71" i="6"/>
  <c r="AY71" i="6"/>
  <c r="AZ71" i="6"/>
  <c r="AZ77" i="6"/>
  <c r="BA71" i="6"/>
  <c r="BA77" i="6"/>
  <c r="BB71" i="6"/>
  <c r="BC71" i="6"/>
  <c r="BC77" i="6"/>
  <c r="BD71" i="6"/>
  <c r="BD77" i="6" s="1"/>
  <c r="BE71" i="6"/>
  <c r="BE77" i="6"/>
  <c r="BF71" i="6"/>
  <c r="BF77" i="6" s="1"/>
  <c r="BG72" i="6"/>
  <c r="BG73" i="6"/>
  <c r="BG71" i="6" s="1"/>
  <c r="BG77" i="6" s="1"/>
  <c r="F74" i="6"/>
  <c r="G74" i="6"/>
  <c r="H74" i="6"/>
  <c r="H77" i="6"/>
  <c r="I74" i="6"/>
  <c r="K74" i="6"/>
  <c r="L74" i="6"/>
  <c r="M74" i="6"/>
  <c r="N74" i="6"/>
  <c r="N77" i="6"/>
  <c r="O74" i="6"/>
  <c r="O77" i="6"/>
  <c r="P74" i="6"/>
  <c r="Q74" i="6"/>
  <c r="R74" i="6"/>
  <c r="S74" i="6"/>
  <c r="T74" i="6"/>
  <c r="U74" i="6"/>
  <c r="U77" i="6"/>
  <c r="V74" i="6"/>
  <c r="W74" i="6"/>
  <c r="X74" i="6"/>
  <c r="Y74" i="6"/>
  <c r="Z74" i="6"/>
  <c r="AA74" i="6"/>
  <c r="AA77" i="6"/>
  <c r="AB74" i="6"/>
  <c r="AC74" i="6"/>
  <c r="AD74" i="6"/>
  <c r="AD77" i="6"/>
  <c r="AE74" i="6"/>
  <c r="AF74" i="6"/>
  <c r="AF77" i="6"/>
  <c r="AG74" i="6"/>
  <c r="AH74" i="6"/>
  <c r="AI74" i="6"/>
  <c r="AJ74" i="6"/>
  <c r="AK74" i="6"/>
  <c r="AL74" i="6"/>
  <c r="AM74" i="6"/>
  <c r="AN74" i="6"/>
  <c r="AN77" i="6"/>
  <c r="AO74" i="6"/>
  <c r="AP74" i="6"/>
  <c r="AQ74" i="6"/>
  <c r="AR74" i="6"/>
  <c r="AS74" i="6"/>
  <c r="AT74" i="6"/>
  <c r="AT77" i="6"/>
  <c r="AU74" i="6"/>
  <c r="AV74" i="6"/>
  <c r="AV77" i="6"/>
  <c r="AW74" i="6"/>
  <c r="AX74" i="6"/>
  <c r="AY74" i="6"/>
  <c r="AY77" i="6"/>
  <c r="AZ74" i="6"/>
  <c r="BA74" i="6"/>
  <c r="BB74" i="6"/>
  <c r="BC74" i="6"/>
  <c r="BD74" i="6"/>
  <c r="BE74" i="6"/>
  <c r="BF74" i="6"/>
  <c r="BG78" i="6"/>
  <c r="L77" i="6"/>
  <c r="Q77" i="6"/>
  <c r="Z77" i="6"/>
  <c r="AO77" i="6"/>
  <c r="AX77" i="6"/>
  <c r="BB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F80" i="6"/>
  <c r="F83" i="6"/>
  <c r="F86" i="6"/>
  <c r="G80" i="6"/>
  <c r="G86" i="6"/>
  <c r="H80" i="6"/>
  <c r="H86" i="6" s="1"/>
  <c r="I80" i="6"/>
  <c r="J80" i="6"/>
  <c r="J86" i="6"/>
  <c r="K80" i="6"/>
  <c r="L80" i="6"/>
  <c r="L86" i="6" s="1"/>
  <c r="M80" i="6"/>
  <c r="M86" i="6"/>
  <c r="N80" i="6"/>
  <c r="O80" i="6"/>
  <c r="O86" i="6" s="1"/>
  <c r="P80" i="6"/>
  <c r="P86" i="6"/>
  <c r="Q80" i="6"/>
  <c r="Q86" i="6"/>
  <c r="R80" i="6"/>
  <c r="R86" i="6"/>
  <c r="S80" i="6"/>
  <c r="T80" i="6"/>
  <c r="T86" i="6" s="1"/>
  <c r="U80" i="6"/>
  <c r="U86" i="6"/>
  <c r="V80" i="6"/>
  <c r="V86" i="6" s="1"/>
  <c r="W80" i="6"/>
  <c r="X80" i="6"/>
  <c r="X86" i="6"/>
  <c r="Y80" i="6"/>
  <c r="Y86" i="6"/>
  <c r="Z80" i="6"/>
  <c r="AA80" i="6"/>
  <c r="AA86" i="6" s="1"/>
  <c r="AB80" i="6"/>
  <c r="AC80" i="6"/>
  <c r="AC86" i="6"/>
  <c r="AD80" i="6"/>
  <c r="AD86" i="6"/>
  <c r="AE80" i="6"/>
  <c r="AE86" i="6" s="1"/>
  <c r="AF80" i="6"/>
  <c r="AF86" i="6" s="1"/>
  <c r="AG80" i="6"/>
  <c r="AG86" i="6"/>
  <c r="AH80" i="6"/>
  <c r="AH86" i="6"/>
  <c r="AI80" i="6"/>
  <c r="AI86" i="6"/>
  <c r="AJ80" i="6"/>
  <c r="AJ86" i="6" s="1"/>
  <c r="AK80" i="6"/>
  <c r="AK86" i="6" s="1"/>
  <c r="AL80" i="6"/>
  <c r="AL86" i="6"/>
  <c r="AM80" i="6"/>
  <c r="AN80" i="6"/>
  <c r="AN86" i="6" s="1"/>
  <c r="AO80" i="6"/>
  <c r="AO86" i="6"/>
  <c r="AP80" i="6"/>
  <c r="AP86" i="6" s="1"/>
  <c r="AQ80" i="6"/>
  <c r="AR80" i="6"/>
  <c r="AR86" i="6" s="1"/>
  <c r="AS80" i="6"/>
  <c r="AS86" i="6"/>
  <c r="AT80" i="6"/>
  <c r="AU80" i="6"/>
  <c r="AU86" i="6"/>
  <c r="AV80" i="6"/>
  <c r="AV86" i="6" s="1"/>
  <c r="AW80" i="6"/>
  <c r="AX80" i="6"/>
  <c r="AY80" i="6"/>
  <c r="AZ80" i="6"/>
  <c r="BA80" i="6"/>
  <c r="BA86" i="6"/>
  <c r="BB80" i="6"/>
  <c r="BB86" i="6" s="1"/>
  <c r="BC80" i="6"/>
  <c r="BC86" i="6"/>
  <c r="BD80" i="6"/>
  <c r="BD86" i="6" s="1"/>
  <c r="BE80" i="6"/>
  <c r="BE86" i="6"/>
  <c r="BF80" i="6"/>
  <c r="BF86" i="6" s="1"/>
  <c r="BG81" i="6"/>
  <c r="BG87" i="6"/>
  <c r="BG82" i="6"/>
  <c r="G83" i="6"/>
  <c r="H83" i="6"/>
  <c r="I83" i="6"/>
  <c r="I86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W86" i="6"/>
  <c r="X83" i="6"/>
  <c r="Y83" i="6"/>
  <c r="Z83" i="6"/>
  <c r="Z86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Q86" i="6"/>
  <c r="AR83" i="6"/>
  <c r="AS83" i="6"/>
  <c r="AT83" i="6"/>
  <c r="AU83" i="6"/>
  <c r="AV83" i="6"/>
  <c r="AW83" i="6"/>
  <c r="AX83" i="6"/>
  <c r="AX86" i="6"/>
  <c r="AY83" i="6"/>
  <c r="AZ83" i="6"/>
  <c r="BA83" i="6"/>
  <c r="BB83" i="6"/>
  <c r="BC83" i="6"/>
  <c r="BD83" i="6"/>
  <c r="BE83" i="6"/>
  <c r="BF83" i="6"/>
  <c r="BG83" i="6"/>
  <c r="S86" i="6"/>
  <c r="AB86" i="6"/>
  <c r="AM86" i="6"/>
  <c r="AT86" i="6"/>
  <c r="AW86" i="6"/>
  <c r="AZ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F89" i="6"/>
  <c r="F95" i="6" s="1"/>
  <c r="G89" i="6"/>
  <c r="G92" i="6"/>
  <c r="G95" i="6"/>
  <c r="H89" i="6"/>
  <c r="I89" i="6"/>
  <c r="J89" i="6"/>
  <c r="K89" i="6"/>
  <c r="K95" i="6" s="1"/>
  <c r="L89" i="6"/>
  <c r="L95" i="6"/>
  <c r="M89" i="6"/>
  <c r="M95" i="6"/>
  <c r="N89" i="6"/>
  <c r="O89" i="6"/>
  <c r="O95" i="6"/>
  <c r="P89" i="6"/>
  <c r="P95" i="6" s="1"/>
  <c r="Q89" i="6"/>
  <c r="R89" i="6"/>
  <c r="R95" i="6" s="1"/>
  <c r="S89" i="6"/>
  <c r="S95" i="6" s="1"/>
  <c r="T89" i="6"/>
  <c r="T95" i="6" s="1"/>
  <c r="U89" i="6"/>
  <c r="V89" i="6"/>
  <c r="V95" i="6"/>
  <c r="W89" i="6"/>
  <c r="W95" i="6" s="1"/>
  <c r="X89" i="6"/>
  <c r="Y89" i="6"/>
  <c r="Y95" i="6" s="1"/>
  <c r="Z89" i="6"/>
  <c r="Z95" i="6" s="1"/>
  <c r="AA89" i="6"/>
  <c r="AB89" i="6"/>
  <c r="AC89" i="6"/>
  <c r="AC95" i="6" s="1"/>
  <c r="AD89" i="6"/>
  <c r="AD95" i="6"/>
  <c r="AE89" i="6"/>
  <c r="AE95" i="6"/>
  <c r="AF89" i="6"/>
  <c r="AG89" i="6"/>
  <c r="AH89" i="6"/>
  <c r="AH95" i="6"/>
  <c r="AI89" i="6"/>
  <c r="AJ89" i="6"/>
  <c r="AK89" i="6"/>
  <c r="AK95" i="6"/>
  <c r="AL89" i="6"/>
  <c r="AL95" i="6"/>
  <c r="AM89" i="6"/>
  <c r="AM95" i="6"/>
  <c r="AN89" i="6"/>
  <c r="AO89" i="6"/>
  <c r="AP89" i="6"/>
  <c r="AP95" i="6" s="1"/>
  <c r="AQ89" i="6"/>
  <c r="AQ95" i="6" s="1"/>
  <c r="AR89" i="6"/>
  <c r="AR95" i="6"/>
  <c r="AS89" i="6"/>
  <c r="AS95" i="6"/>
  <c r="AT89" i="6"/>
  <c r="AT95" i="6"/>
  <c r="AU89" i="6"/>
  <c r="AU95" i="6"/>
  <c r="AV89" i="6"/>
  <c r="AW89" i="6"/>
  <c r="AX89" i="6"/>
  <c r="AX95" i="6" s="1"/>
  <c r="AY89" i="6"/>
  <c r="AY95" i="6" s="1"/>
  <c r="AZ89" i="6"/>
  <c r="BA89" i="6"/>
  <c r="BA95" i="6"/>
  <c r="BB89" i="6"/>
  <c r="BB95" i="6" s="1"/>
  <c r="BC89" i="6"/>
  <c r="BC95" i="6"/>
  <c r="BD89" i="6"/>
  <c r="BD95" i="6"/>
  <c r="BE89" i="6"/>
  <c r="BE95" i="6"/>
  <c r="BF89" i="6"/>
  <c r="BF95" i="6"/>
  <c r="BG90" i="6"/>
  <c r="BG91" i="6"/>
  <c r="BG89" i="6"/>
  <c r="BG95" i="6"/>
  <c r="BG92" i="6"/>
  <c r="BG97" i="6"/>
  <c r="F92" i="6"/>
  <c r="H92" i="6"/>
  <c r="I92" i="6"/>
  <c r="J92" i="6"/>
  <c r="J95" i="6"/>
  <c r="K92" i="6"/>
  <c r="L92" i="6"/>
  <c r="M92" i="6"/>
  <c r="N92" i="6"/>
  <c r="N95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B95" i="6"/>
  <c r="AC92" i="6"/>
  <c r="AD92" i="6"/>
  <c r="AE92" i="6"/>
  <c r="AF92" i="6"/>
  <c r="AG92" i="6"/>
  <c r="AH92" i="6"/>
  <c r="AI92" i="6"/>
  <c r="AJ92" i="6"/>
  <c r="AJ95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AZ95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F98" i="6"/>
  <c r="F104" i="6" s="1"/>
  <c r="F101" i="6"/>
  <c r="G98" i="6"/>
  <c r="G101" i="6"/>
  <c r="G104" i="6"/>
  <c r="H98" i="6"/>
  <c r="H104" i="6"/>
  <c r="I98" i="6"/>
  <c r="J98" i="6"/>
  <c r="J104" i="6" s="1"/>
  <c r="K98" i="6"/>
  <c r="L98" i="6"/>
  <c r="L104" i="6" s="1"/>
  <c r="M98" i="6"/>
  <c r="M104" i="6" s="1"/>
  <c r="N98" i="6"/>
  <c r="N104" i="6"/>
  <c r="O98" i="6"/>
  <c r="O104" i="6"/>
  <c r="P98" i="6"/>
  <c r="Q98" i="6"/>
  <c r="R98" i="6"/>
  <c r="R104" i="6"/>
  <c r="S98" i="6"/>
  <c r="T98" i="6"/>
  <c r="T104" i="6" s="1"/>
  <c r="U98" i="6"/>
  <c r="U104" i="6" s="1"/>
  <c r="V98" i="6"/>
  <c r="W98" i="6"/>
  <c r="W104" i="6" s="1"/>
  <c r="X98" i="6"/>
  <c r="X104" i="6" s="1"/>
  <c r="Y98" i="6"/>
  <c r="Y104" i="6" s="1"/>
  <c r="Z98" i="6"/>
  <c r="AA98" i="6"/>
  <c r="AB98" i="6"/>
  <c r="AB104" i="6" s="1"/>
  <c r="AC98" i="6"/>
  <c r="AC104" i="6" s="1"/>
  <c r="AD98" i="6"/>
  <c r="AE98" i="6"/>
  <c r="AE104" i="6"/>
  <c r="AF98" i="6"/>
  <c r="AG98" i="6"/>
  <c r="AH98" i="6"/>
  <c r="AH104" i="6"/>
  <c r="AI98" i="6"/>
  <c r="AI104" i="6"/>
  <c r="AJ98" i="6"/>
  <c r="AK98" i="6"/>
  <c r="AK104" i="6" s="1"/>
  <c r="AL98" i="6"/>
  <c r="AL104" i="6"/>
  <c r="AM98" i="6"/>
  <c r="AM104" i="6"/>
  <c r="AN98" i="6"/>
  <c r="AO98" i="6"/>
  <c r="AO104" i="6" s="1"/>
  <c r="AP98" i="6"/>
  <c r="AP104" i="6" s="1"/>
  <c r="AQ98" i="6"/>
  <c r="AR98" i="6"/>
  <c r="AR104" i="6"/>
  <c r="AS98" i="6"/>
  <c r="AS104" i="6"/>
  <c r="AT98" i="6"/>
  <c r="AU98" i="6"/>
  <c r="AU104" i="6" s="1"/>
  <c r="AV98" i="6"/>
  <c r="AV104" i="6" s="1"/>
  <c r="AW98" i="6"/>
  <c r="AW104" i="6" s="1"/>
  <c r="AX98" i="6"/>
  <c r="AY98" i="6"/>
  <c r="AY104" i="6"/>
  <c r="AZ98" i="6"/>
  <c r="BA98" i="6"/>
  <c r="BA104" i="6" s="1"/>
  <c r="BB98" i="6"/>
  <c r="BB104" i="6"/>
  <c r="BC98" i="6"/>
  <c r="BC104" i="6"/>
  <c r="BD98" i="6"/>
  <c r="BD104" i="6"/>
  <c r="BE98" i="6"/>
  <c r="BF98" i="6"/>
  <c r="BF104" i="6" s="1"/>
  <c r="BG99" i="6"/>
  <c r="BG100" i="6"/>
  <c r="BG106" i="6" s="1"/>
  <c r="H101" i="6"/>
  <c r="I101" i="6"/>
  <c r="J101" i="6"/>
  <c r="K101" i="6"/>
  <c r="K104" i="6"/>
  <c r="L101" i="6"/>
  <c r="M101" i="6"/>
  <c r="N101" i="6"/>
  <c r="O101" i="6"/>
  <c r="P101" i="6"/>
  <c r="P104" i="6"/>
  <c r="Q101" i="6"/>
  <c r="R101" i="6"/>
  <c r="S101" i="6"/>
  <c r="S104" i="6"/>
  <c r="T101" i="6"/>
  <c r="U101" i="6"/>
  <c r="V101" i="6"/>
  <c r="V104" i="6"/>
  <c r="W101" i="6"/>
  <c r="X101" i="6"/>
  <c r="Y101" i="6"/>
  <c r="Z101" i="6"/>
  <c r="Z104" i="6"/>
  <c r="AA101" i="6"/>
  <c r="AA104" i="6"/>
  <c r="AB101" i="6"/>
  <c r="AC101" i="6"/>
  <c r="AD101" i="6"/>
  <c r="AD104" i="6"/>
  <c r="AE101" i="6"/>
  <c r="AF101" i="6"/>
  <c r="AF104" i="6"/>
  <c r="AG101" i="6"/>
  <c r="AH101" i="6"/>
  <c r="AI101" i="6"/>
  <c r="AJ101" i="6"/>
  <c r="AJ104" i="6"/>
  <c r="AK101" i="6"/>
  <c r="AL101" i="6"/>
  <c r="AM101" i="6"/>
  <c r="AN101" i="6"/>
  <c r="AO101" i="6"/>
  <c r="AP101" i="6"/>
  <c r="AQ101" i="6"/>
  <c r="AQ104" i="6"/>
  <c r="AR101" i="6"/>
  <c r="AS101" i="6"/>
  <c r="AT101" i="6"/>
  <c r="AU101" i="6"/>
  <c r="AV101" i="6"/>
  <c r="AW101" i="6"/>
  <c r="AX101" i="6"/>
  <c r="AX104" i="6"/>
  <c r="AY101" i="6"/>
  <c r="AZ101" i="6"/>
  <c r="BA101" i="6"/>
  <c r="BB101" i="6"/>
  <c r="BC101" i="6"/>
  <c r="BD101" i="6"/>
  <c r="BE101" i="6"/>
  <c r="BF101" i="6"/>
  <c r="BG101" i="6"/>
  <c r="I104" i="6"/>
  <c r="Q104" i="6"/>
  <c r="AG104" i="6"/>
  <c r="AT104" i="6"/>
  <c r="AZ104" i="6"/>
  <c r="BE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F107" i="6"/>
  <c r="F113" i="6" s="1"/>
  <c r="G107" i="6"/>
  <c r="G110" i="6"/>
  <c r="G113" i="6"/>
  <c r="H107" i="6"/>
  <c r="I107" i="6"/>
  <c r="J107" i="6"/>
  <c r="J113" i="6"/>
  <c r="J110" i="6"/>
  <c r="K107" i="6"/>
  <c r="L107" i="6"/>
  <c r="M107" i="6"/>
  <c r="M113" i="6" s="1"/>
  <c r="N107" i="6"/>
  <c r="O107" i="6"/>
  <c r="O113" i="6"/>
  <c r="P107" i="6"/>
  <c r="Q107" i="6"/>
  <c r="Q113" i="6" s="1"/>
  <c r="R107" i="6"/>
  <c r="R113" i="6"/>
  <c r="S107" i="6"/>
  <c r="T107" i="6"/>
  <c r="U107" i="6"/>
  <c r="U113" i="6"/>
  <c r="V107" i="6"/>
  <c r="W107" i="6"/>
  <c r="X107" i="6"/>
  <c r="X113" i="6"/>
  <c r="Y107" i="6"/>
  <c r="Z107" i="6"/>
  <c r="AA107" i="6"/>
  <c r="AA113" i="6"/>
  <c r="AB107" i="6"/>
  <c r="AB113" i="6"/>
  <c r="AC107" i="6"/>
  <c r="AD107" i="6"/>
  <c r="AD113" i="6" s="1"/>
  <c r="AE107" i="6"/>
  <c r="AE113" i="6"/>
  <c r="AF107" i="6"/>
  <c r="AG107" i="6"/>
  <c r="AG113" i="6"/>
  <c r="AH107" i="6"/>
  <c r="AH113" i="6" s="1"/>
  <c r="AI107" i="6"/>
  <c r="AI113" i="6" s="1"/>
  <c r="AJ107" i="6"/>
  <c r="AJ113" i="6"/>
  <c r="AK107" i="6"/>
  <c r="AK113" i="6" s="1"/>
  <c r="AL107" i="6"/>
  <c r="AL113" i="6" s="1"/>
  <c r="AM107" i="6"/>
  <c r="AN107" i="6"/>
  <c r="AN113" i="6" s="1"/>
  <c r="AO107" i="6"/>
  <c r="AP107" i="6"/>
  <c r="AP113" i="6"/>
  <c r="AQ107" i="6"/>
  <c r="AR107" i="6"/>
  <c r="AR113" i="6" s="1"/>
  <c r="AS107" i="6"/>
  <c r="AS113" i="6"/>
  <c r="AT107" i="6"/>
  <c r="AT113" i="6" s="1"/>
  <c r="AU107" i="6"/>
  <c r="AU113" i="6" s="1"/>
  <c r="AV107" i="6"/>
  <c r="AW107" i="6"/>
  <c r="AX107" i="6"/>
  <c r="AX113" i="6"/>
  <c r="AY107" i="6"/>
  <c r="AY113" i="6"/>
  <c r="AZ107" i="6"/>
  <c r="AZ113" i="6"/>
  <c r="BA107" i="6"/>
  <c r="BA113" i="6"/>
  <c r="BB107" i="6"/>
  <c r="BB113" i="6" s="1"/>
  <c r="BC107" i="6"/>
  <c r="BC113" i="6" s="1"/>
  <c r="BD107" i="6"/>
  <c r="BD113" i="6"/>
  <c r="BE107" i="6"/>
  <c r="BE113" i="6" s="1"/>
  <c r="BF107" i="6"/>
  <c r="BG108" i="6"/>
  <c r="BG109" i="6"/>
  <c r="BG115" i="6" s="1"/>
  <c r="F110" i="6"/>
  <c r="H110" i="6"/>
  <c r="H113" i="6"/>
  <c r="I110" i="6"/>
  <c r="K110" i="6"/>
  <c r="K113" i="6"/>
  <c r="L110" i="6"/>
  <c r="L113" i="6"/>
  <c r="M110" i="6"/>
  <c r="N110" i="6"/>
  <c r="N113" i="6"/>
  <c r="O110" i="6"/>
  <c r="P110" i="6"/>
  <c r="P113" i="6"/>
  <c r="Q110" i="6"/>
  <c r="R110" i="6"/>
  <c r="S110" i="6"/>
  <c r="T110" i="6"/>
  <c r="T113" i="6"/>
  <c r="U110" i="6"/>
  <c r="V110" i="6"/>
  <c r="V113" i="6"/>
  <c r="W110" i="6"/>
  <c r="W113" i="6"/>
  <c r="X110" i="6"/>
  <c r="Y110" i="6"/>
  <c r="Z110" i="6"/>
  <c r="Z113" i="6"/>
  <c r="AA110" i="6"/>
  <c r="AB110" i="6"/>
  <c r="AC110" i="6"/>
  <c r="AC113" i="6"/>
  <c r="AD110" i="6"/>
  <c r="AE110" i="6"/>
  <c r="AF110" i="6"/>
  <c r="AF113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V113" i="6"/>
  <c r="AW110" i="6"/>
  <c r="AX110" i="6"/>
  <c r="AY110" i="6"/>
  <c r="AZ110" i="6"/>
  <c r="BA110" i="6"/>
  <c r="BB110" i="6"/>
  <c r="BC110" i="6"/>
  <c r="BD110" i="6"/>
  <c r="BE110" i="6"/>
  <c r="BF110" i="6"/>
  <c r="I113" i="6"/>
  <c r="Y113" i="6"/>
  <c r="AM113" i="6"/>
  <c r="AO113" i="6"/>
  <c r="BF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F116" i="6"/>
  <c r="F122" i="6"/>
  <c r="G116" i="6"/>
  <c r="G122" i="6"/>
  <c r="H116" i="6"/>
  <c r="I116" i="6"/>
  <c r="J116" i="6"/>
  <c r="J122" i="6"/>
  <c r="K116" i="6"/>
  <c r="L116" i="6"/>
  <c r="M116" i="6"/>
  <c r="M122" i="6" s="1"/>
  <c r="N116" i="6"/>
  <c r="N122" i="6" s="1"/>
  <c r="O116" i="6"/>
  <c r="P116" i="6"/>
  <c r="Q116" i="6"/>
  <c r="Q122" i="6" s="1"/>
  <c r="R116" i="6"/>
  <c r="R122" i="6"/>
  <c r="S116" i="6"/>
  <c r="S122" i="6" s="1"/>
  <c r="T116" i="6"/>
  <c r="T122" i="6"/>
  <c r="U116" i="6"/>
  <c r="U122" i="6"/>
  <c r="V116" i="6"/>
  <c r="V122" i="6"/>
  <c r="W116" i="6"/>
  <c r="W122" i="6"/>
  <c r="X116" i="6"/>
  <c r="X122" i="6"/>
  <c r="Y116" i="6"/>
  <c r="Z116" i="6"/>
  <c r="Z122" i="6" s="1"/>
  <c r="AA116" i="6"/>
  <c r="AB116" i="6"/>
  <c r="AB122" i="6" s="1"/>
  <c r="AC116" i="6"/>
  <c r="AC122" i="6" s="1"/>
  <c r="AD116" i="6"/>
  <c r="AE116" i="6"/>
  <c r="AE122" i="6" s="1"/>
  <c r="AF116" i="6"/>
  <c r="AF122" i="6" s="1"/>
  <c r="AG116" i="6"/>
  <c r="AH116" i="6"/>
  <c r="AH122" i="6"/>
  <c r="AI116" i="6"/>
  <c r="AJ116" i="6"/>
  <c r="AJ122" i="6"/>
  <c r="AK116" i="6"/>
  <c r="AK122" i="6" s="1"/>
  <c r="AL116" i="6"/>
  <c r="AL122" i="6"/>
  <c r="AM116" i="6"/>
  <c r="AM122" i="6"/>
  <c r="AN116" i="6"/>
  <c r="AO116" i="6"/>
  <c r="AO122" i="6" s="1"/>
  <c r="AP116" i="6"/>
  <c r="AQ116" i="6"/>
  <c r="AQ122" i="6" s="1"/>
  <c r="AR116" i="6"/>
  <c r="AS116" i="6"/>
  <c r="AS122" i="6"/>
  <c r="AT116" i="6"/>
  <c r="AT122" i="6"/>
  <c r="AU116" i="6"/>
  <c r="AV116" i="6"/>
  <c r="AV122" i="6" s="1"/>
  <c r="AW116" i="6"/>
  <c r="AW122" i="6"/>
  <c r="AX116" i="6"/>
  <c r="AX122" i="6" s="1"/>
  <c r="AY116" i="6"/>
  <c r="AY122" i="6" s="1"/>
  <c r="AZ116" i="6"/>
  <c r="BA116" i="6"/>
  <c r="BA122" i="6"/>
  <c r="BB116" i="6"/>
  <c r="BB122" i="6" s="1"/>
  <c r="BC116" i="6"/>
  <c r="BD116" i="6"/>
  <c r="BD122" i="6"/>
  <c r="BE116" i="6"/>
  <c r="BF116" i="6"/>
  <c r="BG117" i="6"/>
  <c r="BG118" i="6"/>
  <c r="BG116" i="6" s="1"/>
  <c r="BG122" i="6" s="1"/>
  <c r="F119" i="6"/>
  <c r="G119" i="6"/>
  <c r="H119" i="6"/>
  <c r="I119" i="6"/>
  <c r="I122" i="6"/>
  <c r="J119" i="6"/>
  <c r="K119" i="6"/>
  <c r="L119" i="6"/>
  <c r="M119" i="6"/>
  <c r="N119" i="6"/>
  <c r="O119" i="6"/>
  <c r="O122" i="6"/>
  <c r="P119" i="6"/>
  <c r="Q119" i="6"/>
  <c r="R119" i="6"/>
  <c r="S119" i="6"/>
  <c r="T119" i="6"/>
  <c r="U119" i="6"/>
  <c r="V119" i="6"/>
  <c r="W119" i="6"/>
  <c r="X119" i="6"/>
  <c r="Y119" i="6"/>
  <c r="Y122" i="6"/>
  <c r="Z119" i="6"/>
  <c r="AA119" i="6"/>
  <c r="AA122" i="6"/>
  <c r="AB119" i="6"/>
  <c r="AC119" i="6"/>
  <c r="AD119" i="6"/>
  <c r="AD122" i="6"/>
  <c r="AE119" i="6"/>
  <c r="AF119" i="6"/>
  <c r="AG119" i="6"/>
  <c r="AG122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U122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H122" i="6"/>
  <c r="K122" i="6"/>
  <c r="P122" i="6"/>
  <c r="AI122" i="6"/>
  <c r="AN122" i="6"/>
  <c r="AR122" i="6"/>
  <c r="BC122" i="6"/>
  <c r="BE122" i="6"/>
  <c r="BF122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F125" i="6"/>
  <c r="F131" i="6"/>
  <c r="G125" i="6"/>
  <c r="H125" i="6"/>
  <c r="I125" i="6"/>
  <c r="J125" i="6"/>
  <c r="J131" i="6" s="1"/>
  <c r="K125" i="6"/>
  <c r="L125" i="6"/>
  <c r="L131" i="6"/>
  <c r="M125" i="6"/>
  <c r="N125" i="6"/>
  <c r="O125" i="6"/>
  <c r="O131" i="6"/>
  <c r="P125" i="6"/>
  <c r="P131" i="6" s="1"/>
  <c r="Q125" i="6"/>
  <c r="R125" i="6"/>
  <c r="R131" i="6" s="1"/>
  <c r="S125" i="6"/>
  <c r="T125" i="6"/>
  <c r="T131" i="6"/>
  <c r="U125" i="6"/>
  <c r="V125" i="6"/>
  <c r="W125" i="6"/>
  <c r="W131" i="6"/>
  <c r="X125" i="6"/>
  <c r="X131" i="6" s="1"/>
  <c r="Y125" i="6"/>
  <c r="Z125" i="6"/>
  <c r="Z131" i="6"/>
  <c r="AA125" i="6"/>
  <c r="AA131" i="6" s="1"/>
  <c r="AB125" i="6"/>
  <c r="AC125" i="6"/>
  <c r="AC131" i="6" s="1"/>
  <c r="AD125" i="6"/>
  <c r="AD131" i="6" s="1"/>
  <c r="AE125" i="6"/>
  <c r="AF125" i="6"/>
  <c r="AG125" i="6"/>
  <c r="AH125" i="6"/>
  <c r="AI125" i="6"/>
  <c r="AI131" i="6"/>
  <c r="AJ125" i="6"/>
  <c r="AJ131" i="6" s="1"/>
  <c r="AK125" i="6"/>
  <c r="AK131" i="6" s="1"/>
  <c r="AL125" i="6"/>
  <c r="AL131" i="6"/>
  <c r="AM125" i="6"/>
  <c r="AN125" i="6"/>
  <c r="AO125" i="6"/>
  <c r="AO131" i="6"/>
  <c r="AP125" i="6"/>
  <c r="AQ125" i="6"/>
  <c r="AR125" i="6"/>
  <c r="AR131" i="6"/>
  <c r="AS125" i="6"/>
  <c r="AS131" i="6" s="1"/>
  <c r="AT125" i="6"/>
  <c r="AT131" i="6"/>
  <c r="AU125" i="6"/>
  <c r="AU131" i="6" s="1"/>
  <c r="AV125" i="6"/>
  <c r="AW125" i="6"/>
  <c r="AW131" i="6" s="1"/>
  <c r="AX125" i="6"/>
  <c r="AX131" i="6" s="1"/>
  <c r="AY125" i="6"/>
  <c r="AZ125" i="6"/>
  <c r="BA125" i="6"/>
  <c r="BA131" i="6" s="1"/>
  <c r="BB125" i="6"/>
  <c r="BB131" i="6" s="1"/>
  <c r="BC125" i="6"/>
  <c r="BC131" i="6" s="1"/>
  <c r="BD125" i="6"/>
  <c r="BD131" i="6" s="1"/>
  <c r="BE125" i="6"/>
  <c r="BF125" i="6"/>
  <c r="BG126" i="6"/>
  <c r="BG132" i="6"/>
  <c r="BG127" i="6"/>
  <c r="BG125" i="6" s="1"/>
  <c r="BG131" i="6" s="1"/>
  <c r="F128" i="6"/>
  <c r="G128" i="6"/>
  <c r="H128" i="6"/>
  <c r="I128" i="6"/>
  <c r="I131" i="6"/>
  <c r="J128" i="6"/>
  <c r="K128" i="6"/>
  <c r="K131" i="6"/>
  <c r="L128" i="6"/>
  <c r="M128" i="6"/>
  <c r="N128" i="6"/>
  <c r="N131" i="6"/>
  <c r="O128" i="6"/>
  <c r="P128" i="6"/>
  <c r="Q128" i="6"/>
  <c r="Q131" i="6"/>
  <c r="R128" i="6"/>
  <c r="S128" i="6"/>
  <c r="T128" i="6"/>
  <c r="U128" i="6"/>
  <c r="V128" i="6"/>
  <c r="W128" i="6"/>
  <c r="X128" i="6"/>
  <c r="Y128" i="6"/>
  <c r="Y131" i="6"/>
  <c r="Z128" i="6"/>
  <c r="AA128" i="6"/>
  <c r="AB128" i="6"/>
  <c r="AB131" i="6"/>
  <c r="AC128" i="6"/>
  <c r="AD128" i="6"/>
  <c r="AE128" i="6"/>
  <c r="AE131" i="6"/>
  <c r="AF128" i="6"/>
  <c r="AG128" i="6"/>
  <c r="AG131" i="6"/>
  <c r="AH128" i="6"/>
  <c r="AH131" i="6"/>
  <c r="AI128" i="6"/>
  <c r="AJ128" i="6"/>
  <c r="AK128" i="6"/>
  <c r="AL128" i="6"/>
  <c r="AM128" i="6"/>
  <c r="AN128" i="6"/>
  <c r="AO128" i="6"/>
  <c r="AP128" i="6"/>
  <c r="AQ128" i="6"/>
  <c r="AQ131" i="6"/>
  <c r="AR128" i="6"/>
  <c r="AS128" i="6"/>
  <c r="AT128" i="6"/>
  <c r="AU128" i="6"/>
  <c r="AV128" i="6"/>
  <c r="AW128" i="6"/>
  <c r="AX128" i="6"/>
  <c r="AY128" i="6"/>
  <c r="AZ128" i="6"/>
  <c r="BA128" i="6"/>
  <c r="BB128" i="6"/>
  <c r="BC128" i="6"/>
  <c r="BD128" i="6"/>
  <c r="BE128" i="6"/>
  <c r="BF128" i="6"/>
  <c r="BG128" i="6"/>
  <c r="G131" i="6"/>
  <c r="U131" i="6"/>
  <c r="AM131" i="6"/>
  <c r="AP131" i="6"/>
  <c r="AY131" i="6"/>
  <c r="AZ131" i="6"/>
  <c r="BE131" i="6"/>
  <c r="BF131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F134" i="6"/>
  <c r="F140" i="6" s="1"/>
  <c r="G134" i="6"/>
  <c r="G140" i="6" s="1"/>
  <c r="G137" i="6"/>
  <c r="H134" i="6"/>
  <c r="H140" i="6"/>
  <c r="H137" i="6"/>
  <c r="I134" i="6"/>
  <c r="I140" i="6" s="1"/>
  <c r="J134" i="6"/>
  <c r="J140" i="6"/>
  <c r="J137" i="6"/>
  <c r="K134" i="6"/>
  <c r="L134" i="6"/>
  <c r="L140" i="6" s="1"/>
  <c r="M134" i="6"/>
  <c r="M140" i="6" s="1"/>
  <c r="N134" i="6"/>
  <c r="O134" i="6"/>
  <c r="O140" i="6"/>
  <c r="P134" i="6"/>
  <c r="P140" i="6" s="1"/>
  <c r="Q134" i="6"/>
  <c r="R134" i="6"/>
  <c r="R140" i="6"/>
  <c r="S134" i="6"/>
  <c r="S140" i="6" s="1"/>
  <c r="T134" i="6"/>
  <c r="U134" i="6"/>
  <c r="U140" i="6"/>
  <c r="V134" i="6"/>
  <c r="V140" i="6" s="1"/>
  <c r="W134" i="6"/>
  <c r="W140" i="6" s="1"/>
  <c r="X134" i="6"/>
  <c r="X140" i="6"/>
  <c r="Y134" i="6"/>
  <c r="Y140" i="6" s="1"/>
  <c r="Z134" i="6"/>
  <c r="Z140" i="6"/>
  <c r="AA134" i="6"/>
  <c r="AA140" i="6" s="1"/>
  <c r="AB134" i="6"/>
  <c r="AC134" i="6"/>
  <c r="AC140" i="6"/>
  <c r="AD134" i="6"/>
  <c r="AD140" i="6" s="1"/>
  <c r="AE134" i="6"/>
  <c r="AE140" i="6" s="1"/>
  <c r="AF134" i="6"/>
  <c r="AF140" i="6" s="1"/>
  <c r="AG134" i="6"/>
  <c r="AG140" i="6"/>
  <c r="AH134" i="6"/>
  <c r="AH140" i="6" s="1"/>
  <c r="AI134" i="6"/>
  <c r="AJ134" i="6"/>
  <c r="AK134" i="6"/>
  <c r="AK140" i="6" s="1"/>
  <c r="AL134" i="6"/>
  <c r="AL140" i="6" s="1"/>
  <c r="AM134" i="6"/>
  <c r="AM140" i="6" s="1"/>
  <c r="AN134" i="6"/>
  <c r="AN140" i="6" s="1"/>
  <c r="AO134" i="6"/>
  <c r="AO140" i="6" s="1"/>
  <c r="AP134" i="6"/>
  <c r="AQ134" i="6"/>
  <c r="AR134" i="6"/>
  <c r="AR140" i="6"/>
  <c r="AS134" i="6"/>
  <c r="AS140" i="6" s="1"/>
  <c r="AT134" i="6"/>
  <c r="AU134" i="6"/>
  <c r="AU140" i="6" s="1"/>
  <c r="AV134" i="6"/>
  <c r="AV140" i="6" s="1"/>
  <c r="AW134" i="6"/>
  <c r="AW140" i="6" s="1"/>
  <c r="AX134" i="6"/>
  <c r="AY134" i="6"/>
  <c r="AY140" i="6" s="1"/>
  <c r="AZ134" i="6"/>
  <c r="AZ140" i="6" s="1"/>
  <c r="BA134" i="6"/>
  <c r="BA140" i="6" s="1"/>
  <c r="BB134" i="6"/>
  <c r="BC134" i="6"/>
  <c r="BC140" i="6"/>
  <c r="BD134" i="6"/>
  <c r="BD140" i="6" s="1"/>
  <c r="BE134" i="6"/>
  <c r="BF134" i="6"/>
  <c r="BF140" i="6" s="1"/>
  <c r="BG135" i="6"/>
  <c r="BG136" i="6"/>
  <c r="BG134" i="6" s="1"/>
  <c r="BG140" i="6" s="1"/>
  <c r="BG142" i="6"/>
  <c r="F137" i="6"/>
  <c r="I137" i="6"/>
  <c r="K137" i="6"/>
  <c r="K140" i="6"/>
  <c r="L137" i="6"/>
  <c r="M137" i="6"/>
  <c r="N137" i="6"/>
  <c r="O137" i="6"/>
  <c r="P137" i="6"/>
  <c r="Q137" i="6"/>
  <c r="Q140" i="6"/>
  <c r="R137" i="6"/>
  <c r="S137" i="6"/>
  <c r="T137" i="6"/>
  <c r="U137" i="6"/>
  <c r="V137" i="6"/>
  <c r="W137" i="6"/>
  <c r="X137" i="6"/>
  <c r="Y137" i="6"/>
  <c r="Z137" i="6"/>
  <c r="AA137" i="6"/>
  <c r="AB137" i="6"/>
  <c r="AB140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Q140" i="6"/>
  <c r="AR137" i="6"/>
  <c r="AS137" i="6"/>
  <c r="AT137" i="6"/>
  <c r="AU137" i="6"/>
  <c r="AV137" i="6"/>
  <c r="AW137" i="6"/>
  <c r="AX137" i="6"/>
  <c r="AX140" i="6"/>
  <c r="AY137" i="6"/>
  <c r="AZ137" i="6"/>
  <c r="BA137" i="6"/>
  <c r="BB137" i="6"/>
  <c r="BC137" i="6"/>
  <c r="BD137" i="6"/>
  <c r="BE137" i="6"/>
  <c r="BF137" i="6"/>
  <c r="BG137" i="6"/>
  <c r="AP140" i="6"/>
  <c r="BB140" i="6"/>
  <c r="BE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F143" i="6"/>
  <c r="F149" i="6" s="1"/>
  <c r="F146" i="6"/>
  <c r="G143" i="6"/>
  <c r="G149" i="6" s="1"/>
  <c r="H143" i="6"/>
  <c r="H149" i="6" s="1"/>
  <c r="H146" i="6"/>
  <c r="I143" i="6"/>
  <c r="I149" i="6" s="1"/>
  <c r="J143" i="6"/>
  <c r="J149" i="6" s="1"/>
  <c r="K143" i="6"/>
  <c r="L143" i="6"/>
  <c r="M143" i="6"/>
  <c r="N143" i="6"/>
  <c r="N149" i="6" s="1"/>
  <c r="O143" i="6"/>
  <c r="O149" i="6"/>
  <c r="P143" i="6"/>
  <c r="P149" i="6" s="1"/>
  <c r="Q143" i="6"/>
  <c r="R143" i="6"/>
  <c r="S143" i="6"/>
  <c r="T143" i="6"/>
  <c r="U143" i="6"/>
  <c r="U149" i="6" s="1"/>
  <c r="V143" i="6"/>
  <c r="V149" i="6"/>
  <c r="W143" i="6"/>
  <c r="W149" i="6" s="1"/>
  <c r="X143" i="6"/>
  <c r="X149" i="6" s="1"/>
  <c r="Y143" i="6"/>
  <c r="Z143" i="6"/>
  <c r="AA143" i="6"/>
  <c r="AB143" i="6"/>
  <c r="AC143" i="6"/>
  <c r="AC149" i="6" s="1"/>
  <c r="AD143" i="6"/>
  <c r="AD149" i="6" s="1"/>
  <c r="AE143" i="6"/>
  <c r="AF143" i="6"/>
  <c r="AF149" i="6" s="1"/>
  <c r="AG143" i="6"/>
  <c r="AH143" i="6"/>
  <c r="AI143" i="6"/>
  <c r="AI149" i="6" s="1"/>
  <c r="AJ143" i="6"/>
  <c r="AJ149" i="6" s="1"/>
  <c r="AK143" i="6"/>
  <c r="AL143" i="6"/>
  <c r="AL149" i="6" s="1"/>
  <c r="AM143" i="6"/>
  <c r="AM149" i="6" s="1"/>
  <c r="AN143" i="6"/>
  <c r="AO143" i="6"/>
  <c r="AO149" i="6" s="1"/>
  <c r="AP143" i="6"/>
  <c r="AQ143" i="6"/>
  <c r="AR143" i="6"/>
  <c r="AR149" i="6" s="1"/>
  <c r="AS143" i="6"/>
  <c r="AT143" i="6"/>
  <c r="AT149" i="6" s="1"/>
  <c r="AU143" i="6"/>
  <c r="AV143" i="6"/>
  <c r="AV149" i="6" s="1"/>
  <c r="AW143" i="6"/>
  <c r="AX143" i="6"/>
  <c r="AY143" i="6"/>
  <c r="AZ143" i="6"/>
  <c r="AZ149" i="6" s="1"/>
  <c r="BA143" i="6"/>
  <c r="BB143" i="6"/>
  <c r="BB149" i="6"/>
  <c r="BC143" i="6"/>
  <c r="BC149" i="6" s="1"/>
  <c r="BD143" i="6"/>
  <c r="BE143" i="6"/>
  <c r="BE149" i="6"/>
  <c r="BF143" i="6"/>
  <c r="BF149" i="6" s="1"/>
  <c r="BG144" i="6"/>
  <c r="BG145" i="6"/>
  <c r="BG151" i="6" s="1"/>
  <c r="G146" i="6"/>
  <c r="I146" i="6"/>
  <c r="J146" i="6"/>
  <c r="K146" i="6"/>
  <c r="L146" i="6"/>
  <c r="L149" i="6"/>
  <c r="M146" i="6"/>
  <c r="N146" i="6"/>
  <c r="O146" i="6"/>
  <c r="P146" i="6"/>
  <c r="Q146" i="6"/>
  <c r="R146" i="6"/>
  <c r="S146" i="6"/>
  <c r="T146" i="6"/>
  <c r="T149" i="6"/>
  <c r="U146" i="6"/>
  <c r="V146" i="6"/>
  <c r="W146" i="6"/>
  <c r="X146" i="6"/>
  <c r="Y146" i="6"/>
  <c r="Z146" i="6"/>
  <c r="Z149" i="6"/>
  <c r="AA146" i="6"/>
  <c r="AB146" i="6"/>
  <c r="AB149" i="6"/>
  <c r="AC146" i="6"/>
  <c r="AD146" i="6"/>
  <c r="AE146" i="6"/>
  <c r="AE149" i="6"/>
  <c r="AF146" i="6"/>
  <c r="AG146" i="6"/>
  <c r="AH146" i="6"/>
  <c r="AH149" i="6"/>
  <c r="AI146" i="6"/>
  <c r="AJ146" i="6"/>
  <c r="AK146" i="6"/>
  <c r="AK149" i="6"/>
  <c r="AL146" i="6"/>
  <c r="AM146" i="6"/>
  <c r="AN146" i="6"/>
  <c r="AN149" i="6"/>
  <c r="AO146" i="6"/>
  <c r="AP146" i="6"/>
  <c r="AP149" i="6"/>
  <c r="AQ146" i="6"/>
  <c r="AR146" i="6"/>
  <c r="AS146" i="6"/>
  <c r="AS149" i="6"/>
  <c r="AT146" i="6"/>
  <c r="AU146" i="6"/>
  <c r="AU149" i="6"/>
  <c r="AV146" i="6"/>
  <c r="AW146" i="6"/>
  <c r="AX146" i="6"/>
  <c r="AX149" i="6"/>
  <c r="AY146" i="6"/>
  <c r="AZ146" i="6"/>
  <c r="BA146" i="6"/>
  <c r="BB146" i="6"/>
  <c r="BC146" i="6"/>
  <c r="BD146" i="6"/>
  <c r="BE146" i="6"/>
  <c r="BF146" i="6"/>
  <c r="R149" i="6"/>
  <c r="BA149" i="6"/>
  <c r="BD149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F152" i="6"/>
  <c r="F155" i="6"/>
  <c r="F158" i="6"/>
  <c r="G152" i="6"/>
  <c r="G158" i="6" s="1"/>
  <c r="H152" i="6"/>
  <c r="I152" i="6"/>
  <c r="J152" i="6"/>
  <c r="J158" i="6" s="1"/>
  <c r="K152" i="6"/>
  <c r="K158" i="6"/>
  <c r="L152" i="6"/>
  <c r="L158" i="6" s="1"/>
  <c r="M152" i="6"/>
  <c r="M158" i="6" s="1"/>
  <c r="N152" i="6"/>
  <c r="N158" i="6"/>
  <c r="O152" i="6"/>
  <c r="P152" i="6"/>
  <c r="Q152" i="6"/>
  <c r="R152" i="6"/>
  <c r="R158" i="6" s="1"/>
  <c r="S152" i="6"/>
  <c r="S158" i="6" s="1"/>
  <c r="T152" i="6"/>
  <c r="T158" i="6"/>
  <c r="U152" i="6"/>
  <c r="V152" i="6"/>
  <c r="W152" i="6"/>
  <c r="W158" i="6"/>
  <c r="X152" i="6"/>
  <c r="Y152" i="6"/>
  <c r="Z152" i="6"/>
  <c r="AA152" i="6"/>
  <c r="AA158" i="6" s="1"/>
  <c r="AB152" i="6"/>
  <c r="AC152" i="6"/>
  <c r="AD152" i="6"/>
  <c r="AE152" i="6"/>
  <c r="AE158" i="6" s="1"/>
  <c r="AF152" i="6"/>
  <c r="AF158" i="6" s="1"/>
  <c r="AG152" i="6"/>
  <c r="AG158" i="6" s="1"/>
  <c r="AH152" i="6"/>
  <c r="AH158" i="6" s="1"/>
  <c r="AI152" i="6"/>
  <c r="AJ152" i="6"/>
  <c r="AK152" i="6"/>
  <c r="AK158" i="6" s="1"/>
  <c r="AL152" i="6"/>
  <c r="AL158" i="6"/>
  <c r="AM152" i="6"/>
  <c r="AM158" i="6" s="1"/>
  <c r="AN152" i="6"/>
  <c r="AN158" i="6"/>
  <c r="AO152" i="6"/>
  <c r="AP152" i="6"/>
  <c r="AQ152" i="6"/>
  <c r="AR152" i="6"/>
  <c r="AR158" i="6"/>
  <c r="AS152" i="6"/>
  <c r="AS158" i="6" s="1"/>
  <c r="AT152" i="6"/>
  <c r="AT158" i="6"/>
  <c r="AU152" i="6"/>
  <c r="AU158" i="6" s="1"/>
  <c r="AV152" i="6"/>
  <c r="AV158" i="6" s="1"/>
  <c r="AW152" i="6"/>
  <c r="AW158" i="6"/>
  <c r="AX152" i="6"/>
  <c r="AX158" i="6"/>
  <c r="AY152" i="6"/>
  <c r="AZ152" i="6"/>
  <c r="AZ158" i="6"/>
  <c r="BA152" i="6"/>
  <c r="BA158" i="6" s="1"/>
  <c r="BB152" i="6"/>
  <c r="BB158" i="6"/>
  <c r="BC152" i="6"/>
  <c r="BC158" i="6" s="1"/>
  <c r="BD152" i="6"/>
  <c r="BE152" i="6"/>
  <c r="BE158" i="6"/>
  <c r="BF152" i="6"/>
  <c r="BF158" i="6"/>
  <c r="BG153" i="6"/>
  <c r="BG159" i="6"/>
  <c r="BG154" i="6"/>
  <c r="BG160" i="6"/>
  <c r="G155" i="6"/>
  <c r="H155" i="6"/>
  <c r="I155" i="6"/>
  <c r="J155" i="6"/>
  <c r="K155" i="6"/>
  <c r="L155" i="6"/>
  <c r="M155" i="6"/>
  <c r="N155" i="6"/>
  <c r="O155" i="6"/>
  <c r="O158" i="6"/>
  <c r="P155" i="6"/>
  <c r="Q155" i="6"/>
  <c r="R155" i="6"/>
  <c r="S155" i="6"/>
  <c r="T155" i="6"/>
  <c r="U155" i="6"/>
  <c r="U158" i="6"/>
  <c r="V155" i="6"/>
  <c r="W155" i="6"/>
  <c r="X155" i="6"/>
  <c r="Y155" i="6"/>
  <c r="Y158" i="6"/>
  <c r="Z155" i="6"/>
  <c r="Z158" i="6"/>
  <c r="AA155" i="6"/>
  <c r="AB155" i="6"/>
  <c r="AC155" i="6"/>
  <c r="AC158" i="6"/>
  <c r="AD155" i="6"/>
  <c r="AD158" i="6"/>
  <c r="AE155" i="6"/>
  <c r="AF155" i="6"/>
  <c r="AG155" i="6"/>
  <c r="AH155" i="6"/>
  <c r="AI155" i="6"/>
  <c r="AI158" i="6"/>
  <c r="AJ155" i="6"/>
  <c r="AK155" i="6"/>
  <c r="AL155" i="6"/>
  <c r="AM155" i="6"/>
  <c r="AN155" i="6"/>
  <c r="AO155" i="6"/>
  <c r="AP155" i="6"/>
  <c r="AQ155" i="6"/>
  <c r="AR155" i="6"/>
  <c r="AS155" i="6"/>
  <c r="AT155" i="6"/>
  <c r="AU155" i="6"/>
  <c r="AV155" i="6"/>
  <c r="AW155" i="6"/>
  <c r="AX155" i="6"/>
  <c r="AY155" i="6"/>
  <c r="AY158" i="6"/>
  <c r="AZ155" i="6"/>
  <c r="BA155" i="6"/>
  <c r="BB155" i="6"/>
  <c r="BC155" i="6"/>
  <c r="BD155" i="6"/>
  <c r="BE155" i="6"/>
  <c r="BF155" i="6"/>
  <c r="BG155" i="6"/>
  <c r="H158" i="6"/>
  <c r="I158" i="6"/>
  <c r="Q158" i="6"/>
  <c r="V158" i="6"/>
  <c r="AB158" i="6"/>
  <c r="AO158" i="6"/>
  <c r="AP158" i="6"/>
  <c r="BD158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F161" i="6"/>
  <c r="F167" i="6" s="1"/>
  <c r="G161" i="6"/>
  <c r="G167" i="6" s="1"/>
  <c r="H161" i="6"/>
  <c r="H167" i="6" s="1"/>
  <c r="I161" i="6"/>
  <c r="I167" i="6"/>
  <c r="J161" i="6"/>
  <c r="K161" i="6"/>
  <c r="L161" i="6"/>
  <c r="L167" i="6" s="1"/>
  <c r="M161" i="6"/>
  <c r="M167" i="6" s="1"/>
  <c r="N161" i="6"/>
  <c r="N167" i="6" s="1"/>
  <c r="O161" i="6"/>
  <c r="P161" i="6"/>
  <c r="Q161" i="6"/>
  <c r="R161" i="6"/>
  <c r="S161" i="6"/>
  <c r="S167" i="6" s="1"/>
  <c r="T161" i="6"/>
  <c r="T167" i="6" s="1"/>
  <c r="U161" i="6"/>
  <c r="U167" i="6" s="1"/>
  <c r="V161" i="6"/>
  <c r="V167" i="6" s="1"/>
  <c r="W161" i="6"/>
  <c r="X161" i="6"/>
  <c r="Y161" i="6"/>
  <c r="Z161" i="6"/>
  <c r="Z167" i="6" s="1"/>
  <c r="AA161" i="6"/>
  <c r="AB161" i="6"/>
  <c r="AB167" i="6"/>
  <c r="AC161" i="6"/>
  <c r="AC167" i="6" s="1"/>
  <c r="AD161" i="6"/>
  <c r="AE161" i="6"/>
  <c r="AE167" i="6"/>
  <c r="AF161" i="6"/>
  <c r="AG161" i="6"/>
  <c r="AH161" i="6"/>
  <c r="AH167" i="6"/>
  <c r="AI161" i="6"/>
  <c r="AI167" i="6" s="1"/>
  <c r="AJ161" i="6"/>
  <c r="AK161" i="6"/>
  <c r="AL161" i="6"/>
  <c r="AL167" i="6" s="1"/>
  <c r="AM161" i="6"/>
  <c r="AM167" i="6" s="1"/>
  <c r="AN161" i="6"/>
  <c r="AO161" i="6"/>
  <c r="AO167" i="6" s="1"/>
  <c r="AP161" i="6"/>
  <c r="AP167" i="6" s="1"/>
  <c r="AQ161" i="6"/>
  <c r="AR161" i="6"/>
  <c r="AS161" i="6"/>
  <c r="AS167" i="6" s="1"/>
  <c r="AT161" i="6"/>
  <c r="AT167" i="6" s="1"/>
  <c r="AU161" i="6"/>
  <c r="AU167" i="6" s="1"/>
  <c r="AV161" i="6"/>
  <c r="AV167" i="6" s="1"/>
  <c r="AW161" i="6"/>
  <c r="AW167" i="6" s="1"/>
  <c r="AX161" i="6"/>
  <c r="AX167" i="6" s="1"/>
  <c r="AY161" i="6"/>
  <c r="AY167" i="6" s="1"/>
  <c r="AZ161" i="6"/>
  <c r="AZ167" i="6" s="1"/>
  <c r="BA161" i="6"/>
  <c r="BA167" i="6"/>
  <c r="BB161" i="6"/>
  <c r="BB167" i="6" s="1"/>
  <c r="BC161" i="6"/>
  <c r="BC167" i="6" s="1"/>
  <c r="BD161" i="6"/>
  <c r="BD167" i="6" s="1"/>
  <c r="BE161" i="6"/>
  <c r="BF161" i="6"/>
  <c r="BG162" i="6"/>
  <c r="BG163" i="6"/>
  <c r="BG161" i="6" s="1"/>
  <c r="BG167" i="6" s="1"/>
  <c r="F164" i="6"/>
  <c r="G164" i="6"/>
  <c r="H164" i="6"/>
  <c r="I164" i="6"/>
  <c r="J164" i="6"/>
  <c r="K164" i="6"/>
  <c r="L164" i="6"/>
  <c r="M164" i="6"/>
  <c r="N164" i="6"/>
  <c r="O164" i="6"/>
  <c r="P164" i="6"/>
  <c r="P167" i="6"/>
  <c r="Q164" i="6"/>
  <c r="R164" i="6"/>
  <c r="R167" i="6"/>
  <c r="S164" i="6"/>
  <c r="T164" i="6"/>
  <c r="U164" i="6"/>
  <c r="V164" i="6"/>
  <c r="W164" i="6"/>
  <c r="W167" i="6"/>
  <c r="X164" i="6"/>
  <c r="Y164" i="6"/>
  <c r="Y167" i="6"/>
  <c r="Z164" i="6"/>
  <c r="AA164" i="6"/>
  <c r="AB164" i="6"/>
  <c r="AC164" i="6"/>
  <c r="AD164" i="6"/>
  <c r="AE164" i="6"/>
  <c r="AF164" i="6"/>
  <c r="AF167" i="6"/>
  <c r="AG164" i="6"/>
  <c r="AG167" i="6"/>
  <c r="AH164" i="6"/>
  <c r="AI164" i="6"/>
  <c r="AJ164" i="6"/>
  <c r="AK164" i="6"/>
  <c r="AK167" i="6"/>
  <c r="AL164" i="6"/>
  <c r="AM164" i="6"/>
  <c r="AN164" i="6"/>
  <c r="AN167" i="6"/>
  <c r="AO164" i="6"/>
  <c r="AP164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BC164" i="6"/>
  <c r="BD164" i="6"/>
  <c r="BE164" i="6"/>
  <c r="BF164" i="6"/>
  <c r="BG164" i="6"/>
  <c r="J167" i="6"/>
  <c r="Q167" i="6"/>
  <c r="AJ167" i="6"/>
  <c r="AR167" i="6"/>
  <c r="BE167" i="6"/>
  <c r="BF167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M171" i="6"/>
  <c r="M172" i="6"/>
  <c r="M170" i="6" s="1"/>
  <c r="M176" i="6" s="1"/>
  <c r="BA171" i="6"/>
  <c r="BA172" i="6"/>
  <c r="BA178" i="6" s="1"/>
  <c r="F171" i="6"/>
  <c r="G171" i="6"/>
  <c r="G172" i="6"/>
  <c r="G178" i="6" s="1"/>
  <c r="H171" i="6"/>
  <c r="I171" i="6"/>
  <c r="J171" i="6"/>
  <c r="J172" i="6"/>
  <c r="J170" i="6" s="1"/>
  <c r="J176" i="6" s="1"/>
  <c r="K171" i="6"/>
  <c r="L171" i="6"/>
  <c r="N171" i="6"/>
  <c r="N177" i="6"/>
  <c r="O171" i="6"/>
  <c r="P171" i="6"/>
  <c r="P172" i="6"/>
  <c r="P170" i="6" s="1"/>
  <c r="P176" i="6" s="1"/>
  <c r="Q171" i="6"/>
  <c r="Q177" i="6"/>
  <c r="Q174" i="6"/>
  <c r="R171" i="6"/>
  <c r="R172" i="6"/>
  <c r="R178" i="6" s="1"/>
  <c r="S171" i="6"/>
  <c r="T171" i="6"/>
  <c r="U171" i="6"/>
  <c r="V171" i="6"/>
  <c r="V172" i="6"/>
  <c r="V170" i="6" s="1"/>
  <c r="V176" i="6" s="1"/>
  <c r="W171" i="6"/>
  <c r="W172" i="6"/>
  <c r="W170" i="6" s="1"/>
  <c r="W176" i="6" s="1"/>
  <c r="X171" i="6"/>
  <c r="Y171" i="6"/>
  <c r="Z171" i="6"/>
  <c r="Z174" i="6"/>
  <c r="Z177" i="6"/>
  <c r="Z172" i="6"/>
  <c r="Z178" i="6" s="1"/>
  <c r="Z170" i="6"/>
  <c r="Z176" i="6" s="1"/>
  <c r="AA171" i="6"/>
  <c r="AB171" i="6"/>
  <c r="AC171" i="6"/>
  <c r="AD171" i="6"/>
  <c r="AE171" i="6"/>
  <c r="AF171" i="6"/>
  <c r="AF172" i="6"/>
  <c r="AF178" i="6" s="1"/>
  <c r="AG171" i="6"/>
  <c r="AH171" i="6"/>
  <c r="AI171" i="6"/>
  <c r="AI172" i="6"/>
  <c r="AI170" i="6" s="1"/>
  <c r="AI176" i="6" s="1"/>
  <c r="AJ171" i="6"/>
  <c r="AJ172" i="6"/>
  <c r="AJ178" i="6" s="1"/>
  <c r="AK171" i="6"/>
  <c r="AL171" i="6"/>
  <c r="AM171" i="6"/>
  <c r="AN171" i="6"/>
  <c r="AO171" i="6"/>
  <c r="AP171" i="6"/>
  <c r="AQ171" i="6"/>
  <c r="AQ177" i="6"/>
  <c r="AQ174" i="6"/>
  <c r="AQ172" i="6"/>
  <c r="AQ170" i="6" s="1"/>
  <c r="AQ176" i="6" s="1"/>
  <c r="AR171" i="6"/>
  <c r="AS171" i="6"/>
  <c r="AS172" i="6"/>
  <c r="AS170" i="6" s="1"/>
  <c r="AS176" i="6" s="1"/>
  <c r="AT171" i="6"/>
  <c r="AU171" i="6"/>
  <c r="AV171" i="6"/>
  <c r="AW171" i="6"/>
  <c r="AX171" i="6"/>
  <c r="AX172" i="6"/>
  <c r="AX170" i="6" s="1"/>
  <c r="AX176" i="6" s="1"/>
  <c r="AY171" i="6"/>
  <c r="AY172" i="6"/>
  <c r="AY170" i="6" s="1"/>
  <c r="AY176" i="6" s="1"/>
  <c r="AZ171" i="6"/>
  <c r="BB171" i="6"/>
  <c r="BC171" i="6"/>
  <c r="BC172" i="6"/>
  <c r="BC178" i="6" s="1"/>
  <c r="BC170" i="6"/>
  <c r="BC176" i="6" s="1"/>
  <c r="BD171" i="6"/>
  <c r="BE171" i="6"/>
  <c r="BE172" i="6"/>
  <c r="BE178" i="6" s="1"/>
  <c r="BF171" i="6"/>
  <c r="F172" i="6"/>
  <c r="F178" i="6" s="1"/>
  <c r="H172" i="6"/>
  <c r="H170" i="6" s="1"/>
  <c r="I172" i="6"/>
  <c r="I178" i="6" s="1"/>
  <c r="I170" i="6"/>
  <c r="I176" i="6" s="1"/>
  <c r="K172" i="6"/>
  <c r="K178" i="6" s="1"/>
  <c r="K175" i="6"/>
  <c r="K173" i="6"/>
  <c r="L172" i="6"/>
  <c r="L170" i="6" s="1"/>
  <c r="L176" i="6" s="1"/>
  <c r="N172" i="6"/>
  <c r="N170" i="6" s="1"/>
  <c r="N176" i="6" s="1"/>
  <c r="O172" i="6"/>
  <c r="O170" i="6" s="1"/>
  <c r="O176" i="6" s="1"/>
  <c r="Q172" i="6"/>
  <c r="Q178" i="6" s="1"/>
  <c r="Q175" i="6"/>
  <c r="Q173" i="6"/>
  <c r="S172" i="6"/>
  <c r="S178" i="6" s="1"/>
  <c r="S175" i="6"/>
  <c r="T172" i="6"/>
  <c r="T170" i="6" s="1"/>
  <c r="T176" i="6" s="1"/>
  <c r="U172" i="6"/>
  <c r="U178" i="6" s="1"/>
  <c r="U175" i="6"/>
  <c r="X172" i="6"/>
  <c r="Y172" i="6"/>
  <c r="Y178" i="6" s="1"/>
  <c r="Y175" i="6"/>
  <c r="AA172" i="6"/>
  <c r="AA178" i="6" s="1"/>
  <c r="AB172" i="6"/>
  <c r="AB170" i="6" s="1"/>
  <c r="AB176" i="6" s="1"/>
  <c r="AC172" i="6"/>
  <c r="AC178" i="6" s="1"/>
  <c r="AD172" i="6"/>
  <c r="AD170" i="6" s="1"/>
  <c r="AD176" i="6" s="1"/>
  <c r="AE172" i="6"/>
  <c r="AE178" i="6" s="1"/>
  <c r="AF175" i="6"/>
  <c r="AG172" i="6"/>
  <c r="AG170" i="6" s="1"/>
  <c r="AG176" i="6" s="1"/>
  <c r="AH172" i="6"/>
  <c r="AH170" i="6" s="1"/>
  <c r="AH176" i="6" s="1"/>
  <c r="AK172" i="6"/>
  <c r="AK170" i="6" s="1"/>
  <c r="AK176" i="6" s="1"/>
  <c r="AK175" i="6"/>
  <c r="AL172" i="6"/>
  <c r="AL178" i="6" s="1"/>
  <c r="AM172" i="6"/>
  <c r="AM170" i="6" s="1"/>
  <c r="AM176" i="6" s="1"/>
  <c r="AN172" i="6"/>
  <c r="AN178" i="6" s="1"/>
  <c r="AN175" i="6"/>
  <c r="AO172" i="6"/>
  <c r="AO178" i="6" s="1"/>
  <c r="AO174" i="6"/>
  <c r="AO175" i="6"/>
  <c r="AO173" i="6"/>
  <c r="AP172" i="6"/>
  <c r="AP170" i="6" s="1"/>
  <c r="AP176" i="6" s="1"/>
  <c r="AR172" i="6"/>
  <c r="AR178" i="6" s="1"/>
  <c r="AT172" i="6"/>
  <c r="AT170" i="6" s="1"/>
  <c r="AT176" i="6" s="1"/>
  <c r="AU172" i="6"/>
  <c r="AU170" i="6" s="1"/>
  <c r="AU176" i="6" s="1"/>
  <c r="AV172" i="6"/>
  <c r="AV178" i="6" s="1"/>
  <c r="AV175" i="6"/>
  <c r="AW172" i="6"/>
  <c r="AW178" i="6" s="1"/>
  <c r="AY175" i="6"/>
  <c r="AZ172" i="6"/>
  <c r="AZ170" i="6" s="1"/>
  <c r="AZ176" i="6" s="1"/>
  <c r="BB172" i="6"/>
  <c r="BB178" i="6" s="1"/>
  <c r="BD172" i="6"/>
  <c r="BD170" i="6" s="1"/>
  <c r="BD176" i="6" s="1"/>
  <c r="BF172" i="6"/>
  <c r="BF178" i="6" s="1"/>
  <c r="K174" i="6"/>
  <c r="AE174" i="6"/>
  <c r="AE173" i="6"/>
  <c r="AE175" i="6"/>
  <c r="AI174" i="6"/>
  <c r="AI175" i="6"/>
  <c r="AI173" i="6"/>
  <c r="F174" i="6"/>
  <c r="F173" i="6" s="1"/>
  <c r="F175" i="6"/>
  <c r="G174" i="6"/>
  <c r="H174" i="6"/>
  <c r="I174" i="6"/>
  <c r="J174" i="6"/>
  <c r="L174" i="6"/>
  <c r="M174" i="6"/>
  <c r="M175" i="6"/>
  <c r="M173" i="6"/>
  <c r="N174" i="6"/>
  <c r="O174" i="6"/>
  <c r="P174" i="6"/>
  <c r="R174" i="6"/>
  <c r="R175" i="6"/>
  <c r="R173" i="6"/>
  <c r="S174" i="6"/>
  <c r="T174" i="6"/>
  <c r="U174" i="6"/>
  <c r="U173" i="6"/>
  <c r="V174" i="6"/>
  <c r="W174" i="6"/>
  <c r="W175" i="6"/>
  <c r="W173" i="6"/>
  <c r="X174" i="6"/>
  <c r="Y174" i="6"/>
  <c r="AA174" i="6"/>
  <c r="AA173" i="6"/>
  <c r="AA175" i="6"/>
  <c r="AB174" i="6"/>
  <c r="AC174" i="6"/>
  <c r="AD174" i="6"/>
  <c r="AF174" i="6"/>
  <c r="AG174" i="6"/>
  <c r="AH174" i="6"/>
  <c r="AH173" i="6"/>
  <c r="AH175" i="6"/>
  <c r="AJ174" i="6"/>
  <c r="AK174" i="6"/>
  <c r="AL174" i="6"/>
  <c r="AL173" i="6"/>
  <c r="AL175" i="6"/>
  <c r="AM174" i="6"/>
  <c r="AN174" i="6"/>
  <c r="AP174" i="6"/>
  <c r="AP175" i="6"/>
  <c r="AP173" i="6"/>
  <c r="AR174" i="6"/>
  <c r="AS174" i="6"/>
  <c r="AT174" i="6"/>
  <c r="AT173" i="6"/>
  <c r="AT175" i="6"/>
  <c r="AU174" i="6"/>
  <c r="AV174" i="6"/>
  <c r="AW174" i="6"/>
  <c r="AW173" i="6"/>
  <c r="AW175" i="6"/>
  <c r="AX174" i="6"/>
  <c r="AY174" i="6"/>
  <c r="AZ174" i="6"/>
  <c r="BA174" i="6"/>
  <c r="BB174" i="6"/>
  <c r="BC174" i="6"/>
  <c r="BD174" i="6"/>
  <c r="BD173" i="6"/>
  <c r="BD175" i="6"/>
  <c r="BE174" i="6"/>
  <c r="BE175" i="6"/>
  <c r="BE173" i="6"/>
  <c r="BF174" i="6"/>
  <c r="BF175" i="6"/>
  <c r="BF173" i="6"/>
  <c r="G175" i="6"/>
  <c r="H175" i="6"/>
  <c r="I175" i="6"/>
  <c r="J175" i="6"/>
  <c r="L175" i="6"/>
  <c r="M178" i="6"/>
  <c r="N175" i="6"/>
  <c r="O175" i="6"/>
  <c r="O173" i="6"/>
  <c r="P175" i="6"/>
  <c r="T175" i="6"/>
  <c r="V175" i="6"/>
  <c r="X175" i="6"/>
  <c r="Z175" i="6"/>
  <c r="AB175" i="6"/>
  <c r="AC175" i="6"/>
  <c r="AD175" i="6"/>
  <c r="AG175" i="6"/>
  <c r="AJ175" i="6"/>
  <c r="AM175" i="6"/>
  <c r="AQ175" i="6"/>
  <c r="AR175" i="6"/>
  <c r="AS175" i="6"/>
  <c r="AU175" i="6"/>
  <c r="AU173" i="6"/>
  <c r="AX175" i="6"/>
  <c r="AZ175" i="6"/>
  <c r="BA175" i="6"/>
  <c r="BA173" i="6"/>
  <c r="BB175" i="6"/>
  <c r="BB173" i="6"/>
  <c r="BC175" i="6"/>
  <c r="I177" i="6"/>
  <c r="K177" i="6"/>
  <c r="R177" i="6"/>
  <c r="AG177" i="6"/>
  <c r="AT177" i="6"/>
  <c r="AU177" i="6"/>
  <c r="BB177" i="6"/>
  <c r="BC177" i="6"/>
  <c r="BD177" i="6"/>
  <c r="BE177" i="6"/>
  <c r="BF177" i="6"/>
  <c r="W180" i="6"/>
  <c r="W181" i="6"/>
  <c r="W187" i="6" s="1"/>
  <c r="W183" i="6"/>
  <c r="W184" i="6"/>
  <c r="W182" i="6"/>
  <c r="AV180" i="6"/>
  <c r="AV181" i="6"/>
  <c r="AV179" i="6" s="1"/>
  <c r="AV185" i="6" s="1"/>
  <c r="AZ180" i="6"/>
  <c r="AZ181" i="6"/>
  <c r="AZ179" i="6" s="1"/>
  <c r="AZ185" i="6" s="1"/>
  <c r="F180" i="6"/>
  <c r="G180" i="6"/>
  <c r="H180" i="6"/>
  <c r="H181" i="6"/>
  <c r="H179" i="6" s="1"/>
  <c r="I180" i="6"/>
  <c r="J180" i="6"/>
  <c r="K180" i="6"/>
  <c r="K181" i="6"/>
  <c r="K179" i="6" s="1"/>
  <c r="K185" i="6" s="1"/>
  <c r="L180" i="6"/>
  <c r="M180" i="6"/>
  <c r="N180" i="6"/>
  <c r="N186" i="6"/>
  <c r="O180" i="6"/>
  <c r="P180" i="6"/>
  <c r="P181" i="6"/>
  <c r="P187" i="6" s="1"/>
  <c r="Q180" i="6"/>
  <c r="R180" i="6"/>
  <c r="S180" i="6"/>
  <c r="S181" i="6"/>
  <c r="S179" i="6" s="1"/>
  <c r="S185" i="6" s="1"/>
  <c r="T180" i="6"/>
  <c r="U180" i="6"/>
  <c r="V180" i="6"/>
  <c r="X180" i="6"/>
  <c r="Y180" i="6"/>
  <c r="Y183" i="6"/>
  <c r="Y186" i="6"/>
  <c r="Y181" i="6"/>
  <c r="Y187" i="6" s="1"/>
  <c r="Z180" i="6"/>
  <c r="AA180" i="6"/>
  <c r="AB180" i="6"/>
  <c r="AC180" i="6"/>
  <c r="AC186" i="6"/>
  <c r="AD180" i="6"/>
  <c r="AE180" i="6"/>
  <c r="AF180" i="6"/>
  <c r="AG180" i="6"/>
  <c r="AG181" i="6"/>
  <c r="AG187" i="6" s="1"/>
  <c r="AG183" i="6"/>
  <c r="AG184" i="6"/>
  <c r="AG182" i="6"/>
  <c r="AH180" i="6"/>
  <c r="AI180" i="6"/>
  <c r="AJ180" i="6"/>
  <c r="AK180" i="6"/>
  <c r="AK181" i="6"/>
  <c r="AK179" i="6" s="1"/>
  <c r="AK185" i="6" s="1"/>
  <c r="AL180" i="6"/>
  <c r="AM180" i="6"/>
  <c r="AM181" i="6"/>
  <c r="AM179" i="6" s="1"/>
  <c r="AM185" i="6" s="1"/>
  <c r="AN180" i="6"/>
  <c r="AN181" i="6"/>
  <c r="AN187" i="6" s="1"/>
  <c r="AO180" i="6"/>
  <c r="AP180" i="6"/>
  <c r="AQ180" i="6"/>
  <c r="AQ181" i="6"/>
  <c r="AQ179" i="6" s="1"/>
  <c r="AQ185" i="6" s="1"/>
  <c r="AQ183" i="6"/>
  <c r="AQ182" i="6"/>
  <c r="AQ184" i="6"/>
  <c r="AQ187" i="6"/>
  <c r="AR180" i="6"/>
  <c r="AR186" i="6"/>
  <c r="AS180" i="6"/>
  <c r="AS181" i="6"/>
  <c r="AS179" i="6" s="1"/>
  <c r="AS185" i="6" s="1"/>
  <c r="AT180" i="6"/>
  <c r="AT181" i="6"/>
  <c r="AT187" i="6" s="1"/>
  <c r="AT183" i="6"/>
  <c r="AT184" i="6"/>
  <c r="AT182" i="6"/>
  <c r="AU180" i="6"/>
  <c r="AW180" i="6"/>
  <c r="AX180" i="6"/>
  <c r="AY180" i="6"/>
  <c r="BA180" i="6"/>
  <c r="BB180" i="6"/>
  <c r="BB181" i="6"/>
  <c r="BB187" i="6" s="1"/>
  <c r="BC180" i="6"/>
  <c r="BD180" i="6"/>
  <c r="BE180" i="6"/>
  <c r="BE186" i="6"/>
  <c r="BF180" i="6"/>
  <c r="F181" i="6"/>
  <c r="F179" i="6" s="1"/>
  <c r="F183" i="6"/>
  <c r="F186" i="6" s="1"/>
  <c r="F184" i="6"/>
  <c r="G181" i="6"/>
  <c r="G184" i="6"/>
  <c r="I181" i="6"/>
  <c r="I187" i="6" s="1"/>
  <c r="J181" i="6"/>
  <c r="J179" i="6" s="1"/>
  <c r="J185" i="6" s="1"/>
  <c r="L181" i="6"/>
  <c r="M181" i="6"/>
  <c r="M187" i="6" s="1"/>
  <c r="N181" i="6"/>
  <c r="N187" i="6" s="1"/>
  <c r="O181" i="6"/>
  <c r="O179" i="6" s="1"/>
  <c r="O185" i="6" s="1"/>
  <c r="Q181" i="6"/>
  <c r="Q187" i="6" s="1"/>
  <c r="Q184" i="6"/>
  <c r="Q182" i="6"/>
  <c r="R181" i="6"/>
  <c r="R179" i="6" s="1"/>
  <c r="R185" i="6" s="1"/>
  <c r="T181" i="6"/>
  <c r="T179" i="6" s="1"/>
  <c r="T185" i="6" s="1"/>
  <c r="U181" i="6"/>
  <c r="U187" i="6" s="1"/>
  <c r="U184" i="6"/>
  <c r="V181" i="6"/>
  <c r="V187" i="6" s="1"/>
  <c r="V183" i="6"/>
  <c r="V184" i="6"/>
  <c r="V182" i="6"/>
  <c r="X181" i="6"/>
  <c r="X187" i="6" s="1"/>
  <c r="Z181" i="6"/>
  <c r="Z187" i="6" s="1"/>
  <c r="AA181" i="6"/>
  <c r="AA187" i="6" s="1"/>
  <c r="AB181" i="6"/>
  <c r="AB179" i="6" s="1"/>
  <c r="AB185" i="6" s="1"/>
  <c r="AC181" i="6"/>
  <c r="AC187" i="6" s="1"/>
  <c r="AC184" i="6"/>
  <c r="AD181" i="6"/>
  <c r="AD187" i="6" s="1"/>
  <c r="AE181" i="6"/>
  <c r="AE187" i="6" s="1"/>
  <c r="AF181" i="6"/>
  <c r="AF179" i="6" s="1"/>
  <c r="AF185" i="6" s="1"/>
  <c r="AF184" i="6"/>
  <c r="AH181" i="6"/>
  <c r="AH187" i="6" s="1"/>
  <c r="AI181" i="6"/>
  <c r="AI179" i="6" s="1"/>
  <c r="AI185" i="6" s="1"/>
  <c r="AJ181" i="6"/>
  <c r="AJ187" i="6" s="1"/>
  <c r="AJ184" i="6"/>
  <c r="AL181" i="6"/>
  <c r="AL187" i="6" s="1"/>
  <c r="AO181" i="6"/>
  <c r="AO179" i="6" s="1"/>
  <c r="AO185" i="6" s="1"/>
  <c r="AP181" i="6"/>
  <c r="AP187" i="6" s="1"/>
  <c r="AR181" i="6"/>
  <c r="AR187" i="6" s="1"/>
  <c r="AR184" i="6"/>
  <c r="AU181" i="6"/>
  <c r="AU187" i="6" s="1"/>
  <c r="AW181" i="6"/>
  <c r="AW179" i="6" s="1"/>
  <c r="AW185" i="6" s="1"/>
  <c r="AX181" i="6"/>
  <c r="AX187" i="6" s="1"/>
  <c r="AX184" i="6"/>
  <c r="AY181" i="6"/>
  <c r="AY187" i="6" s="1"/>
  <c r="AY184" i="6"/>
  <c r="BA181" i="6"/>
  <c r="BA187" i="6" s="1"/>
  <c r="BC181" i="6"/>
  <c r="BC187" i="6" s="1"/>
  <c r="BD181" i="6"/>
  <c r="BD187" i="6" s="1"/>
  <c r="BE181" i="6"/>
  <c r="BE187" i="6" s="1"/>
  <c r="BF181" i="6"/>
  <c r="BF179" i="6" s="1"/>
  <c r="BF185" i="6" s="1"/>
  <c r="M183" i="6"/>
  <c r="M184" i="6"/>
  <c r="M182" i="6"/>
  <c r="R183" i="6"/>
  <c r="R182" i="6"/>
  <c r="R184" i="6"/>
  <c r="Y184" i="6"/>
  <c r="AC183" i="6"/>
  <c r="AC182" i="6"/>
  <c r="AH183" i="6"/>
  <c r="AH182" i="6"/>
  <c r="AH184" i="6"/>
  <c r="AX183" i="6"/>
  <c r="AX182" i="6"/>
  <c r="BF183" i="6"/>
  <c r="BF184" i="6"/>
  <c r="BF182" i="6"/>
  <c r="G183" i="6"/>
  <c r="G182" i="6"/>
  <c r="H183" i="6"/>
  <c r="I183" i="6"/>
  <c r="I184" i="6"/>
  <c r="I182" i="6"/>
  <c r="J183" i="6"/>
  <c r="K183" i="6"/>
  <c r="L183" i="6"/>
  <c r="L184" i="6"/>
  <c r="N183" i="6"/>
  <c r="O183" i="6"/>
  <c r="O182" i="6"/>
  <c r="O184" i="6"/>
  <c r="P183" i="6"/>
  <c r="P184" i="6"/>
  <c r="P182" i="6"/>
  <c r="Q183" i="6"/>
  <c r="S183" i="6"/>
  <c r="S182" i="6"/>
  <c r="S184" i="6"/>
  <c r="T183" i="6"/>
  <c r="T184" i="6"/>
  <c r="T182" i="6"/>
  <c r="U183" i="6"/>
  <c r="U182" i="6"/>
  <c r="X183" i="6"/>
  <c r="X182" i="6"/>
  <c r="Z183" i="6"/>
  <c r="Z182" i="6"/>
  <c r="Z184" i="6"/>
  <c r="AA183" i="6"/>
  <c r="AB183" i="6"/>
  <c r="AB182" i="6"/>
  <c r="AB184" i="6"/>
  <c r="AD183" i="6"/>
  <c r="AD184" i="6"/>
  <c r="AE183" i="6"/>
  <c r="AF183" i="6"/>
  <c r="AF186" i="6"/>
  <c r="AI183" i="6"/>
  <c r="AJ183" i="6"/>
  <c r="AJ182" i="6"/>
  <c r="AK183" i="6"/>
  <c r="AL183" i="6"/>
  <c r="AL184" i="6"/>
  <c r="AL182" i="6"/>
  <c r="AM183" i="6"/>
  <c r="AM182" i="6"/>
  <c r="AM184" i="6"/>
  <c r="AN183" i="6"/>
  <c r="AO183" i="6"/>
  <c r="AO182" i="6"/>
  <c r="AP183" i="6"/>
  <c r="AR183" i="6"/>
  <c r="AR182" i="6"/>
  <c r="AS183" i="6"/>
  <c r="AU183" i="6"/>
  <c r="AV183" i="6"/>
  <c r="AW183" i="6"/>
  <c r="AY183" i="6"/>
  <c r="AY182" i="6"/>
  <c r="AZ183" i="6"/>
  <c r="AZ184" i="6"/>
  <c r="BA183" i="6"/>
  <c r="BB183" i="6"/>
  <c r="BB184" i="6"/>
  <c r="BB182" i="6"/>
  <c r="BC183" i="6"/>
  <c r="BC184" i="6"/>
  <c r="BC182" i="6"/>
  <c r="BD183" i="6"/>
  <c r="BE183" i="6"/>
  <c r="H184" i="6"/>
  <c r="H182" i="6" s="1"/>
  <c r="J184" i="6"/>
  <c r="K184" i="6"/>
  <c r="N184" i="6"/>
  <c r="X184" i="6"/>
  <c r="AA184" i="6"/>
  <c r="AE184" i="6"/>
  <c r="AE182" i="6"/>
  <c r="AI184" i="6"/>
  <c r="AK184" i="6"/>
  <c r="AN184" i="6"/>
  <c r="AO184" i="6"/>
  <c r="AP184" i="6"/>
  <c r="AS184" i="6"/>
  <c r="AU184" i="6"/>
  <c r="AU182" i="6"/>
  <c r="AV184" i="6"/>
  <c r="AW184" i="6"/>
  <c r="BA184" i="6"/>
  <c r="BA182" i="6"/>
  <c r="BD184" i="6"/>
  <c r="BE184" i="6"/>
  <c r="I186" i="6"/>
  <c r="J186" i="6"/>
  <c r="P186" i="6"/>
  <c r="R186" i="6"/>
  <c r="AG186" i="6"/>
  <c r="AN186" i="6"/>
  <c r="AV186" i="6"/>
  <c r="AZ186" i="6"/>
  <c r="F189" i="6"/>
  <c r="G189" i="6"/>
  <c r="G190" i="6"/>
  <c r="G196" i="6" s="1"/>
  <c r="H189" i="6"/>
  <c r="I189" i="6"/>
  <c r="I195" i="6"/>
  <c r="I192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U195" i="6"/>
  <c r="V189" i="6"/>
  <c r="W189" i="6"/>
  <c r="X189" i="6"/>
  <c r="Y189" i="6"/>
  <c r="Z189" i="6"/>
  <c r="AA189" i="6"/>
  <c r="AB189" i="6"/>
  <c r="AC189" i="6"/>
  <c r="AC195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AT189" i="6"/>
  <c r="AU189" i="6"/>
  <c r="AV189" i="6"/>
  <c r="AW189" i="6"/>
  <c r="AX189" i="6"/>
  <c r="AY189" i="6"/>
  <c r="AZ189" i="6"/>
  <c r="BA189" i="6"/>
  <c r="BB189" i="6"/>
  <c r="BC189" i="6"/>
  <c r="BD189" i="6"/>
  <c r="BE189" i="6"/>
  <c r="BF189" i="6"/>
  <c r="F190" i="6"/>
  <c r="H190" i="6"/>
  <c r="H188" i="6" s="1"/>
  <c r="I190" i="6"/>
  <c r="I196" i="6" s="1"/>
  <c r="I193" i="6"/>
  <c r="J190" i="6"/>
  <c r="J196" i="6" s="1"/>
  <c r="K190" i="6"/>
  <c r="K188" i="6" s="1"/>
  <c r="K194" i="6" s="1"/>
  <c r="L190" i="6"/>
  <c r="L188" i="6" s="1"/>
  <c r="L194" i="6" s="1"/>
  <c r="M190" i="6"/>
  <c r="M188" i="6" s="1"/>
  <c r="M194" i="6" s="1"/>
  <c r="N190" i="6"/>
  <c r="N196" i="6" s="1"/>
  <c r="O190" i="6"/>
  <c r="O188" i="6" s="1"/>
  <c r="O194" i="6" s="1"/>
  <c r="P190" i="6"/>
  <c r="P196" i="6" s="1"/>
  <c r="Q190" i="6"/>
  <c r="Q196" i="6" s="1"/>
  <c r="R190" i="6"/>
  <c r="R188" i="6" s="1"/>
  <c r="R194" i="6" s="1"/>
  <c r="S190" i="6"/>
  <c r="S196" i="6" s="1"/>
  <c r="T190" i="6"/>
  <c r="T196" i="6" s="1"/>
  <c r="U190" i="6"/>
  <c r="U196" i="6" s="1"/>
  <c r="V190" i="6"/>
  <c r="V188" i="6" s="1"/>
  <c r="V194" i="6" s="1"/>
  <c r="W190" i="6"/>
  <c r="W196" i="6" s="1"/>
  <c r="X190" i="6"/>
  <c r="X196" i="6" s="1"/>
  <c r="Y190" i="6"/>
  <c r="Y196" i="6" s="1"/>
  <c r="Z190" i="6"/>
  <c r="Z196" i="6" s="1"/>
  <c r="AA190" i="6"/>
  <c r="AA188" i="6" s="1"/>
  <c r="AA194" i="6" s="1"/>
  <c r="AB190" i="6"/>
  <c r="AB196" i="6" s="1"/>
  <c r="AC190" i="6"/>
  <c r="AC196" i="6" s="1"/>
  <c r="AD190" i="6"/>
  <c r="AD188" i="6" s="1"/>
  <c r="AD194" i="6" s="1"/>
  <c r="AE190" i="6"/>
  <c r="AE196" i="6" s="1"/>
  <c r="AF190" i="6"/>
  <c r="AF188" i="6" s="1"/>
  <c r="AF194" i="6" s="1"/>
  <c r="AG190" i="6"/>
  <c r="AG196" i="6" s="1"/>
  <c r="AH190" i="6"/>
  <c r="AH196" i="6" s="1"/>
  <c r="AI190" i="6"/>
  <c r="AI196" i="6" s="1"/>
  <c r="AJ190" i="6"/>
  <c r="AJ196" i="6" s="1"/>
  <c r="AK190" i="6"/>
  <c r="AK188" i="6" s="1"/>
  <c r="AK194" i="6" s="1"/>
  <c r="AL190" i="6"/>
  <c r="AL196" i="6" s="1"/>
  <c r="AM190" i="6"/>
  <c r="AM188" i="6" s="1"/>
  <c r="AM194" i="6" s="1"/>
  <c r="AN190" i="6"/>
  <c r="AN188" i="6" s="1"/>
  <c r="AN194" i="6" s="1"/>
  <c r="AO190" i="6"/>
  <c r="AO188" i="6" s="1"/>
  <c r="AO194" i="6" s="1"/>
  <c r="AP190" i="6"/>
  <c r="AP196" i="6" s="1"/>
  <c r="AQ190" i="6"/>
  <c r="AQ188" i="6" s="1"/>
  <c r="AQ194" i="6" s="1"/>
  <c r="AR190" i="6"/>
  <c r="AR188" i="6" s="1"/>
  <c r="AR194" i="6" s="1"/>
  <c r="AS190" i="6"/>
  <c r="AS188" i="6" s="1"/>
  <c r="AS194" i="6" s="1"/>
  <c r="AT190" i="6"/>
  <c r="AT196" i="6" s="1"/>
  <c r="AU190" i="6"/>
  <c r="AU188" i="6" s="1"/>
  <c r="AU194" i="6" s="1"/>
  <c r="AV190" i="6"/>
  <c r="AV188" i="6" s="1"/>
  <c r="AV194" i="6" s="1"/>
  <c r="AW190" i="6"/>
  <c r="AW196" i="6" s="1"/>
  <c r="AX190" i="6"/>
  <c r="AX188" i="6" s="1"/>
  <c r="AX194" i="6" s="1"/>
  <c r="AY190" i="6"/>
  <c r="AY188" i="6" s="1"/>
  <c r="AY194" i="6" s="1"/>
  <c r="AZ190" i="6"/>
  <c r="AZ188" i="6" s="1"/>
  <c r="AZ194" i="6" s="1"/>
  <c r="BA190" i="6"/>
  <c r="BA196" i="6" s="1"/>
  <c r="BB190" i="6"/>
  <c r="BB196" i="6" s="1"/>
  <c r="BC190" i="6"/>
  <c r="BC196" i="6" s="1"/>
  <c r="BD190" i="6"/>
  <c r="BD196" i="6" s="1"/>
  <c r="BE190" i="6"/>
  <c r="BE188" i="6" s="1"/>
  <c r="BE194" i="6" s="1"/>
  <c r="BF190" i="6"/>
  <c r="BF188" i="6" s="1"/>
  <c r="BF194" i="6" s="1"/>
  <c r="F192" i="6"/>
  <c r="F191" i="6" s="1"/>
  <c r="G192" i="6"/>
  <c r="G191" i="6" s="1"/>
  <c r="H192" i="6"/>
  <c r="J192" i="6"/>
  <c r="J193" i="6"/>
  <c r="J191" i="6"/>
  <c r="K192" i="6"/>
  <c r="L192" i="6"/>
  <c r="L195" i="6"/>
  <c r="M192" i="6"/>
  <c r="M191" i="6"/>
  <c r="N192" i="6"/>
  <c r="O192" i="6"/>
  <c r="O195" i="6"/>
  <c r="P192" i="6"/>
  <c r="P195" i="6"/>
  <c r="Q192" i="6"/>
  <c r="R192" i="6"/>
  <c r="S192" i="6"/>
  <c r="S191" i="6"/>
  <c r="T192" i="6"/>
  <c r="T195" i="6"/>
  <c r="U192" i="6"/>
  <c r="V192" i="6"/>
  <c r="W192" i="6"/>
  <c r="W195" i="6"/>
  <c r="X192" i="6"/>
  <c r="Y192" i="6"/>
  <c r="Y191" i="6"/>
  <c r="Z192" i="6"/>
  <c r="Z191" i="6"/>
  <c r="AA192" i="6"/>
  <c r="AB192" i="6"/>
  <c r="AB195" i="6"/>
  <c r="AC192" i="6"/>
  <c r="AD192" i="6"/>
  <c r="AE192" i="6"/>
  <c r="AE191" i="6"/>
  <c r="AE195" i="6"/>
  <c r="AF192" i="6"/>
  <c r="AG192" i="6"/>
  <c r="AH192" i="6"/>
  <c r="AI192" i="6"/>
  <c r="AJ192" i="6"/>
  <c r="AJ195" i="6"/>
  <c r="AK192" i="6"/>
  <c r="AL192" i="6"/>
  <c r="AM192" i="6"/>
  <c r="AM191" i="6"/>
  <c r="AN192" i="6"/>
  <c r="AO192" i="6"/>
  <c r="AP192" i="6"/>
  <c r="AQ192" i="6"/>
  <c r="AQ195" i="6"/>
  <c r="AR192" i="6"/>
  <c r="AS192" i="6"/>
  <c r="AT192" i="6"/>
  <c r="AU192" i="6"/>
  <c r="AU195" i="6"/>
  <c r="AV192" i="6"/>
  <c r="AV191" i="6"/>
  <c r="AW192" i="6"/>
  <c r="AW191" i="6"/>
  <c r="AX192" i="6"/>
  <c r="AY192" i="6"/>
  <c r="AZ192" i="6"/>
  <c r="AZ195" i="6"/>
  <c r="BA192" i="6"/>
  <c r="BB192" i="6"/>
  <c r="BC192" i="6"/>
  <c r="BD192" i="6"/>
  <c r="BD191" i="6"/>
  <c r="BE192" i="6"/>
  <c r="BF192" i="6"/>
  <c r="F193" i="6"/>
  <c r="G193" i="6"/>
  <c r="H193" i="6"/>
  <c r="H191" i="6" s="1"/>
  <c r="K193" i="6"/>
  <c r="L193" i="6"/>
  <c r="M193" i="6"/>
  <c r="N193" i="6"/>
  <c r="O193" i="6"/>
  <c r="P193" i="6"/>
  <c r="Q193" i="6"/>
  <c r="Q191" i="6"/>
  <c r="R193" i="6"/>
  <c r="S193" i="6"/>
  <c r="T193" i="6"/>
  <c r="U193" i="6"/>
  <c r="U191" i="6"/>
  <c r="V193" i="6"/>
  <c r="W193" i="6"/>
  <c r="X193" i="6"/>
  <c r="Y193" i="6"/>
  <c r="Z193" i="6"/>
  <c r="AA193" i="6"/>
  <c r="AA196" i="6"/>
  <c r="AA191" i="6"/>
  <c r="AB193" i="6"/>
  <c r="AC193" i="6"/>
  <c r="AD193" i="6"/>
  <c r="AD191" i="6"/>
  <c r="AE193" i="6"/>
  <c r="AF193" i="6"/>
  <c r="AG193" i="6"/>
  <c r="AH193" i="6"/>
  <c r="AI193" i="6"/>
  <c r="AJ193" i="6"/>
  <c r="AK193" i="6"/>
  <c r="AL193" i="6"/>
  <c r="AL191" i="6"/>
  <c r="AM193" i="6"/>
  <c r="AN193" i="6"/>
  <c r="AO193" i="6"/>
  <c r="AP193" i="6"/>
  <c r="AQ193" i="6"/>
  <c r="AR193" i="6"/>
  <c r="AS193" i="6"/>
  <c r="AT193" i="6"/>
  <c r="AU193" i="6"/>
  <c r="AV193" i="6"/>
  <c r="AW193" i="6"/>
  <c r="AX193" i="6"/>
  <c r="AX196" i="6"/>
  <c r="AY193" i="6"/>
  <c r="AZ193" i="6"/>
  <c r="BA193" i="6"/>
  <c r="BB193" i="6"/>
  <c r="BB191" i="6"/>
  <c r="BC193" i="6"/>
  <c r="BC191" i="6"/>
  <c r="BD193" i="6"/>
  <c r="BE193" i="6"/>
  <c r="BF193" i="6"/>
  <c r="BF191" i="6"/>
  <c r="AH195" i="6"/>
  <c r="BB195" i="6"/>
  <c r="BC195" i="6"/>
  <c r="BE195" i="6"/>
  <c r="BF196" i="6"/>
  <c r="A203" i="6"/>
  <c r="A2" i="7" s="1"/>
  <c r="A204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F211" i="6"/>
  <c r="G211" i="6"/>
  <c r="H211" i="6"/>
  <c r="I211" i="6"/>
  <c r="I208" i="6" s="1"/>
  <c r="J211" i="6"/>
  <c r="K211" i="6"/>
  <c r="L211" i="6"/>
  <c r="M211" i="6"/>
  <c r="M208" i="6" s="1"/>
  <c r="N211" i="6"/>
  <c r="O211" i="6"/>
  <c r="P211" i="6"/>
  <c r="Q211" i="6"/>
  <c r="R211" i="6"/>
  <c r="BG211" i="6" s="1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G212" i="6"/>
  <c r="BG213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G215" i="6"/>
  <c r="BG216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G218" i="6"/>
  <c r="BG219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G221" i="6"/>
  <c r="BG222" i="6"/>
  <c r="BJ220" i="6" s="1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BG224" i="6"/>
  <c r="BG225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BG227" i="6"/>
  <c r="BG228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BG230" i="6"/>
  <c r="BG231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BG233" i="6"/>
  <c r="BJ219" i="6" s="1"/>
  <c r="BG234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BA235" i="6"/>
  <c r="BB235" i="6"/>
  <c r="BC235" i="6"/>
  <c r="BD235" i="6"/>
  <c r="BE235" i="6"/>
  <c r="BF235" i="6"/>
  <c r="BG236" i="6"/>
  <c r="BG237" i="6"/>
  <c r="F238" i="6"/>
  <c r="BG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BG239" i="6"/>
  <c r="BG240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BG242" i="6"/>
  <c r="BG243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BG245" i="6"/>
  <c r="BG246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BG248" i="6"/>
  <c r="BG249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BG251" i="6"/>
  <c r="BG252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BG254" i="6"/>
  <c r="BG255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BG257" i="6"/>
  <c r="BG258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AY259" i="6"/>
  <c r="AZ259" i="6"/>
  <c r="BA259" i="6"/>
  <c r="BB259" i="6"/>
  <c r="BC259" i="6"/>
  <c r="BD259" i="6"/>
  <c r="BE259" i="6"/>
  <c r="BF259" i="6"/>
  <c r="BG260" i="6"/>
  <c r="BG261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BG263" i="6"/>
  <c r="BG264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BG266" i="6"/>
  <c r="BG267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BG269" i="6"/>
  <c r="BG270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F271" i="6"/>
  <c r="BG272" i="6"/>
  <c r="BG273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BG275" i="6"/>
  <c r="BG276" i="6"/>
  <c r="F277" i="6"/>
  <c r="BG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X277" i="6"/>
  <c r="AY277" i="6"/>
  <c r="AZ277" i="6"/>
  <c r="BA277" i="6"/>
  <c r="BB277" i="6"/>
  <c r="BC277" i="6"/>
  <c r="BD277" i="6"/>
  <c r="BE277" i="6"/>
  <c r="BF277" i="6"/>
  <c r="BG278" i="6"/>
  <c r="BG279" i="6"/>
  <c r="F280" i="6"/>
  <c r="BG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BG281" i="6"/>
  <c r="BG282" i="6"/>
  <c r="F284" i="6"/>
  <c r="BG284" i="6"/>
  <c r="BJ285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Z283" i="6"/>
  <c r="AA286" i="6"/>
  <c r="AB286" i="6"/>
  <c r="AC286" i="6"/>
  <c r="AD286" i="6"/>
  <c r="AE286" i="6"/>
  <c r="AE283" i="6"/>
  <c r="AF286" i="6"/>
  <c r="AF283" i="6"/>
  <c r="AG286" i="6"/>
  <c r="AH286" i="6"/>
  <c r="AI286" i="6"/>
  <c r="AJ286" i="6"/>
  <c r="AK286" i="6"/>
  <c r="AK283" i="6"/>
  <c r="AL286" i="6"/>
  <c r="AL283" i="6"/>
  <c r="AM286" i="6"/>
  <c r="AN286" i="6"/>
  <c r="AO286" i="6"/>
  <c r="AP286" i="6"/>
  <c r="AQ286" i="6"/>
  <c r="AR286" i="6"/>
  <c r="AR283" i="6"/>
  <c r="AS286" i="6"/>
  <c r="AT286" i="6"/>
  <c r="AU286" i="6"/>
  <c r="AV286" i="6"/>
  <c r="AW286" i="6"/>
  <c r="AX286" i="6"/>
  <c r="AX283" i="6"/>
  <c r="AY286" i="6"/>
  <c r="AZ286" i="6"/>
  <c r="BA286" i="6"/>
  <c r="BA283" i="6"/>
  <c r="BB286" i="6"/>
  <c r="BC286" i="6"/>
  <c r="BD286" i="6"/>
  <c r="BE286" i="6"/>
  <c r="BF286" i="6"/>
  <c r="BG287" i="6"/>
  <c r="BG288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BG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G290" i="6"/>
  <c r="BG291" i="6"/>
  <c r="BJ289" i="6" s="1"/>
  <c r="F292" i="6"/>
  <c r="G292" i="6"/>
  <c r="H292" i="6"/>
  <c r="I292" i="6"/>
  <c r="J292" i="6"/>
  <c r="K292" i="6"/>
  <c r="L292" i="6"/>
  <c r="M292" i="6"/>
  <c r="N292" i="6"/>
  <c r="O292" i="6"/>
  <c r="BG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G293" i="6"/>
  <c r="BG294" i="6"/>
  <c r="F295" i="6"/>
  <c r="BG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6" i="6"/>
  <c r="BG297" i="6"/>
  <c r="BJ295" i="6"/>
  <c r="F298" i="6"/>
  <c r="G298" i="6"/>
  <c r="G283" i="6"/>
  <c r="H298" i="6"/>
  <c r="I298" i="6"/>
  <c r="J298" i="6"/>
  <c r="J283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P283" i="6"/>
  <c r="AQ298" i="6"/>
  <c r="AR298" i="6"/>
  <c r="AS298" i="6"/>
  <c r="AT298" i="6"/>
  <c r="AU298" i="6"/>
  <c r="AV298" i="6"/>
  <c r="AW298" i="6"/>
  <c r="AX298" i="6"/>
  <c r="AY298" i="6"/>
  <c r="AZ298" i="6"/>
  <c r="BA298" i="6"/>
  <c r="BB298" i="6"/>
  <c r="BB283" i="6"/>
  <c r="BC298" i="6"/>
  <c r="BD298" i="6"/>
  <c r="BD283" i="6"/>
  <c r="BE298" i="6"/>
  <c r="BF298" i="6"/>
  <c r="BG299" i="6"/>
  <c r="BG300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BG302" i="6"/>
  <c r="BG303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BG305" i="6"/>
  <c r="BG306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BG308" i="6"/>
  <c r="BG309" i="6"/>
  <c r="F310" i="6"/>
  <c r="G310" i="6"/>
  <c r="H310" i="6"/>
  <c r="I310" i="6"/>
  <c r="J310" i="6"/>
  <c r="K310" i="6"/>
  <c r="L310" i="6"/>
  <c r="M310" i="6"/>
  <c r="N310" i="6"/>
  <c r="O310" i="6"/>
  <c r="O283" i="6"/>
  <c r="P310" i="6"/>
  <c r="Q310" i="6"/>
  <c r="R310" i="6"/>
  <c r="S310" i="6"/>
  <c r="T310" i="6"/>
  <c r="U310" i="6"/>
  <c r="U283" i="6"/>
  <c r="V310" i="6"/>
  <c r="V283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V283" i="6"/>
  <c r="AW310" i="6"/>
  <c r="AX310" i="6"/>
  <c r="AY310" i="6"/>
  <c r="AZ310" i="6"/>
  <c r="BA310" i="6"/>
  <c r="BB310" i="6"/>
  <c r="BC310" i="6"/>
  <c r="BD310" i="6"/>
  <c r="BE310" i="6"/>
  <c r="BF310" i="6"/>
  <c r="BG311" i="6"/>
  <c r="BG312" i="6"/>
  <c r="F313" i="6"/>
  <c r="BG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4" i="6"/>
  <c r="BJ288" i="6" s="1"/>
  <c r="BG315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BG317" i="6"/>
  <c r="BJ291" i="6" s="1"/>
  <c r="BG318" i="6"/>
  <c r="F319" i="6"/>
  <c r="BG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BG320" i="6"/>
  <c r="BG321" i="6"/>
  <c r="F322" i="6"/>
  <c r="G322" i="6"/>
  <c r="H322" i="6"/>
  <c r="I322" i="6"/>
  <c r="J322" i="6"/>
  <c r="BG322" i="6"/>
  <c r="K322" i="6"/>
  <c r="L322" i="6"/>
  <c r="M322" i="6"/>
  <c r="N322" i="6"/>
  <c r="O322" i="6"/>
  <c r="P322" i="6"/>
  <c r="Q322" i="6"/>
  <c r="R322" i="6"/>
  <c r="R283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N283" i="6"/>
  <c r="AO322" i="6"/>
  <c r="AP322" i="6"/>
  <c r="AQ322" i="6"/>
  <c r="AR322" i="6"/>
  <c r="AS322" i="6"/>
  <c r="AT322" i="6"/>
  <c r="AT283" i="6"/>
  <c r="AU322" i="6"/>
  <c r="AV322" i="6"/>
  <c r="AW322" i="6"/>
  <c r="AW283" i="6"/>
  <c r="AX322" i="6"/>
  <c r="AY322" i="6"/>
  <c r="AZ322" i="6"/>
  <c r="BA322" i="6"/>
  <c r="BB322" i="6"/>
  <c r="BC322" i="6"/>
  <c r="BD322" i="6"/>
  <c r="BE322" i="6"/>
  <c r="BF322" i="6"/>
  <c r="BG323" i="6"/>
  <c r="BG324" i="6"/>
  <c r="F325" i="6"/>
  <c r="BG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BG326" i="6"/>
  <c r="BG327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BG329" i="6"/>
  <c r="BG330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BG332" i="6"/>
  <c r="BG333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Q283" i="6"/>
  <c r="R334" i="6"/>
  <c r="S334" i="6"/>
  <c r="T334" i="6"/>
  <c r="U334" i="6"/>
  <c r="V334" i="6"/>
  <c r="W334" i="6"/>
  <c r="W283" i="6"/>
  <c r="X334" i="6"/>
  <c r="Y334" i="6"/>
  <c r="Z334" i="6"/>
  <c r="AA334" i="6"/>
  <c r="AA283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V334" i="6"/>
  <c r="AW334" i="6"/>
  <c r="AX334" i="6"/>
  <c r="AY334" i="6"/>
  <c r="AZ334" i="6"/>
  <c r="BA334" i="6"/>
  <c r="BB334" i="6"/>
  <c r="BC334" i="6"/>
  <c r="BD334" i="6"/>
  <c r="BE334" i="6"/>
  <c r="BF334" i="6"/>
  <c r="BG335" i="6"/>
  <c r="BG336" i="6"/>
  <c r="F337" i="6"/>
  <c r="BG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BA337" i="6"/>
  <c r="BB337" i="6"/>
  <c r="BC337" i="6"/>
  <c r="BD337" i="6"/>
  <c r="BE337" i="6"/>
  <c r="BF337" i="6"/>
  <c r="BG338" i="6"/>
  <c r="BG339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BA340" i="6"/>
  <c r="BB340" i="6"/>
  <c r="BC340" i="6"/>
  <c r="BD340" i="6"/>
  <c r="BE340" i="6"/>
  <c r="BF340" i="6"/>
  <c r="BG341" i="6"/>
  <c r="BG342" i="6"/>
  <c r="F343" i="6"/>
  <c r="G343" i="6"/>
  <c r="H343" i="6"/>
  <c r="BG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AY343" i="6"/>
  <c r="AZ343" i="6"/>
  <c r="BA343" i="6"/>
  <c r="BB343" i="6"/>
  <c r="BC343" i="6"/>
  <c r="BD343" i="6"/>
  <c r="BE343" i="6"/>
  <c r="BF343" i="6"/>
  <c r="BG344" i="6"/>
  <c r="BG345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U283" i="6"/>
  <c r="AV346" i="6"/>
  <c r="AW346" i="6"/>
  <c r="AX346" i="6"/>
  <c r="AY346" i="6"/>
  <c r="AZ346" i="6"/>
  <c r="BA346" i="6"/>
  <c r="BB346" i="6"/>
  <c r="BC346" i="6"/>
  <c r="BD346" i="6"/>
  <c r="BE346" i="6"/>
  <c r="BF346" i="6"/>
  <c r="BG347" i="6"/>
  <c r="BG348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AY349" i="6"/>
  <c r="AZ349" i="6"/>
  <c r="BA349" i="6"/>
  <c r="BB349" i="6"/>
  <c r="BC349" i="6"/>
  <c r="BD349" i="6"/>
  <c r="BE349" i="6"/>
  <c r="BF349" i="6"/>
  <c r="BG350" i="6"/>
  <c r="BG351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AU352" i="6"/>
  <c r="AV352" i="6"/>
  <c r="AW352" i="6"/>
  <c r="AX352" i="6"/>
  <c r="AY352" i="6"/>
  <c r="AZ352" i="6"/>
  <c r="BA352" i="6"/>
  <c r="BB352" i="6"/>
  <c r="BC352" i="6"/>
  <c r="BD352" i="6"/>
  <c r="BE352" i="6"/>
  <c r="BF352" i="6"/>
  <c r="BG353" i="6"/>
  <c r="BG354" i="6"/>
  <c r="F355" i="6"/>
  <c r="G355" i="6"/>
  <c r="H355" i="6"/>
  <c r="I355" i="6"/>
  <c r="BG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AY355" i="6"/>
  <c r="AZ355" i="6"/>
  <c r="BA355" i="6"/>
  <c r="BB355" i="6"/>
  <c r="BC355" i="6"/>
  <c r="BD355" i="6"/>
  <c r="BE355" i="6"/>
  <c r="BF355" i="6"/>
  <c r="BG356" i="6"/>
  <c r="BG357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AY359" i="6"/>
  <c r="AZ359" i="6"/>
  <c r="BA359" i="6"/>
  <c r="BB359" i="6"/>
  <c r="BC359" i="6"/>
  <c r="BD359" i="6"/>
  <c r="BE359" i="6"/>
  <c r="BF359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AY360" i="6"/>
  <c r="AZ360" i="6"/>
  <c r="BA360" i="6"/>
  <c r="BB360" i="6"/>
  <c r="BC360" i="6"/>
  <c r="BD360" i="6"/>
  <c r="BE360" i="6"/>
  <c r="BF360" i="6"/>
  <c r="F361" i="6"/>
  <c r="G361" i="6"/>
  <c r="H361" i="6"/>
  <c r="I361" i="6"/>
  <c r="I358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A358" i="6"/>
  <c r="AB361" i="6"/>
  <c r="AC361" i="6"/>
  <c r="AD361" i="6"/>
  <c r="AD358" i="6"/>
  <c r="AE361" i="6"/>
  <c r="AF361" i="6"/>
  <c r="AG361" i="6"/>
  <c r="AH361" i="6"/>
  <c r="AI361" i="6"/>
  <c r="AJ361" i="6"/>
  <c r="AK361" i="6"/>
  <c r="AL361" i="6"/>
  <c r="AL358" i="6"/>
  <c r="AM361" i="6"/>
  <c r="AN361" i="6"/>
  <c r="AO361" i="6"/>
  <c r="AP361" i="6"/>
  <c r="AQ361" i="6"/>
  <c r="AR361" i="6"/>
  <c r="AS361" i="6"/>
  <c r="AS358" i="6"/>
  <c r="AT361" i="6"/>
  <c r="AU361" i="6"/>
  <c r="AV361" i="6"/>
  <c r="AW361" i="6"/>
  <c r="AX361" i="6"/>
  <c r="AY361" i="6"/>
  <c r="AZ361" i="6"/>
  <c r="BA361" i="6"/>
  <c r="BB361" i="6"/>
  <c r="BC361" i="6"/>
  <c r="BD361" i="6"/>
  <c r="BE361" i="6"/>
  <c r="BF361" i="6"/>
  <c r="BG362" i="6"/>
  <c r="BG363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AY364" i="6"/>
  <c r="AZ364" i="6"/>
  <c r="BA364" i="6"/>
  <c r="BB364" i="6"/>
  <c r="BC364" i="6"/>
  <c r="BD364" i="6"/>
  <c r="BE364" i="6"/>
  <c r="BF364" i="6"/>
  <c r="BG365" i="6"/>
  <c r="BG366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AU367" i="6"/>
  <c r="AV367" i="6"/>
  <c r="AW367" i="6"/>
  <c r="AX367" i="6"/>
  <c r="AY367" i="6"/>
  <c r="AZ367" i="6"/>
  <c r="BA367" i="6"/>
  <c r="BB367" i="6"/>
  <c r="BC367" i="6"/>
  <c r="BD367" i="6"/>
  <c r="BE367" i="6"/>
  <c r="BF367" i="6"/>
  <c r="BG368" i="6"/>
  <c r="BJ366" i="6" s="1"/>
  <c r="BG369" i="6"/>
  <c r="F370" i="6"/>
  <c r="BG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AY370" i="6"/>
  <c r="AZ370" i="6"/>
  <c r="BA370" i="6"/>
  <c r="BB370" i="6"/>
  <c r="BC370" i="6"/>
  <c r="BD370" i="6"/>
  <c r="BE370" i="6"/>
  <c r="BF370" i="6"/>
  <c r="BG371" i="6"/>
  <c r="BG372" i="6"/>
  <c r="BJ370" i="6"/>
  <c r="F373" i="6"/>
  <c r="G373" i="6"/>
  <c r="H373" i="6"/>
  <c r="I373" i="6"/>
  <c r="J373" i="6"/>
  <c r="K373" i="6"/>
  <c r="K358" i="6"/>
  <c r="L373" i="6"/>
  <c r="M373" i="6"/>
  <c r="N373" i="6"/>
  <c r="O373" i="6"/>
  <c r="O358" i="6"/>
  <c r="P373" i="6"/>
  <c r="Q373" i="6"/>
  <c r="R373" i="6"/>
  <c r="S373" i="6"/>
  <c r="S358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F358" i="6"/>
  <c r="AG373" i="6"/>
  <c r="AH373" i="6"/>
  <c r="AI373" i="6"/>
  <c r="AJ373" i="6"/>
  <c r="AK373" i="6"/>
  <c r="AL373" i="6"/>
  <c r="AM373" i="6"/>
  <c r="AN373" i="6"/>
  <c r="AO373" i="6"/>
  <c r="AP373" i="6"/>
  <c r="AQ373" i="6"/>
  <c r="AR373" i="6"/>
  <c r="AS373" i="6"/>
  <c r="AT373" i="6"/>
  <c r="AU373" i="6"/>
  <c r="AV373" i="6"/>
  <c r="AW373" i="6"/>
  <c r="AW358" i="6"/>
  <c r="AX373" i="6"/>
  <c r="AY373" i="6"/>
  <c r="AZ373" i="6"/>
  <c r="BA373" i="6"/>
  <c r="BB373" i="6"/>
  <c r="BC373" i="6"/>
  <c r="BD373" i="6"/>
  <c r="BE373" i="6"/>
  <c r="BF373" i="6"/>
  <c r="BG374" i="6"/>
  <c r="BG375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AY376" i="6"/>
  <c r="AZ376" i="6"/>
  <c r="BA376" i="6"/>
  <c r="BB376" i="6"/>
  <c r="BC376" i="6"/>
  <c r="BD376" i="6"/>
  <c r="BE376" i="6"/>
  <c r="BF376" i="6"/>
  <c r="BG377" i="6"/>
  <c r="BG378" i="6"/>
  <c r="F379" i="6"/>
  <c r="BG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AY379" i="6"/>
  <c r="AZ379" i="6"/>
  <c r="BA379" i="6"/>
  <c r="BB379" i="6"/>
  <c r="BC379" i="6"/>
  <c r="BD379" i="6"/>
  <c r="BE379" i="6"/>
  <c r="BF379" i="6"/>
  <c r="BG380" i="6"/>
  <c r="BG381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AY382" i="6"/>
  <c r="AZ382" i="6"/>
  <c r="BA382" i="6"/>
  <c r="BB382" i="6"/>
  <c r="BC382" i="6"/>
  <c r="BD382" i="6"/>
  <c r="BE382" i="6"/>
  <c r="BF382" i="6"/>
  <c r="BG383" i="6"/>
  <c r="BG384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Q358" i="6"/>
  <c r="R385" i="6"/>
  <c r="S385" i="6"/>
  <c r="T385" i="6"/>
  <c r="T358" i="6"/>
  <c r="U385" i="6"/>
  <c r="V385" i="6"/>
  <c r="W385" i="6"/>
  <c r="X385" i="6"/>
  <c r="Y385" i="6"/>
  <c r="Z385" i="6"/>
  <c r="Z358" i="6"/>
  <c r="AA385" i="6"/>
  <c r="AB385" i="6"/>
  <c r="AC385" i="6"/>
  <c r="AD385" i="6"/>
  <c r="AE385" i="6"/>
  <c r="AF385" i="6"/>
  <c r="AG385" i="6"/>
  <c r="AH385" i="6"/>
  <c r="AI385" i="6"/>
  <c r="AJ385" i="6"/>
  <c r="AK385" i="6"/>
  <c r="AL385" i="6"/>
  <c r="AM385" i="6"/>
  <c r="AN385" i="6"/>
  <c r="AN358" i="6"/>
  <c r="AO385" i="6"/>
  <c r="AP385" i="6"/>
  <c r="AQ385" i="6"/>
  <c r="AR385" i="6"/>
  <c r="AS385" i="6"/>
  <c r="AT385" i="6"/>
  <c r="AU385" i="6"/>
  <c r="AV385" i="6"/>
  <c r="AW385" i="6"/>
  <c r="AX385" i="6"/>
  <c r="AY385" i="6"/>
  <c r="AZ385" i="6"/>
  <c r="BA385" i="6"/>
  <c r="BB385" i="6"/>
  <c r="BC385" i="6"/>
  <c r="BC358" i="6"/>
  <c r="BD385" i="6"/>
  <c r="BE385" i="6"/>
  <c r="BF385" i="6"/>
  <c r="BG386" i="6"/>
  <c r="BG387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AY388" i="6"/>
  <c r="AZ388" i="6"/>
  <c r="BA388" i="6"/>
  <c r="BB388" i="6"/>
  <c r="BC388" i="6"/>
  <c r="BD388" i="6"/>
  <c r="BE388" i="6"/>
  <c r="BF388" i="6"/>
  <c r="BG389" i="6"/>
  <c r="BG390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AY391" i="6"/>
  <c r="AZ391" i="6"/>
  <c r="BA391" i="6"/>
  <c r="BB391" i="6"/>
  <c r="BC391" i="6"/>
  <c r="BD391" i="6"/>
  <c r="BE391" i="6"/>
  <c r="BF391" i="6"/>
  <c r="BG392" i="6"/>
  <c r="BG393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AY394" i="6"/>
  <c r="AZ394" i="6"/>
  <c r="BA394" i="6"/>
  <c r="BB394" i="6"/>
  <c r="BC394" i="6"/>
  <c r="BD394" i="6"/>
  <c r="BE394" i="6"/>
  <c r="BF394" i="6"/>
  <c r="BG395" i="6"/>
  <c r="BG396" i="6"/>
  <c r="F397" i="6"/>
  <c r="G397" i="6"/>
  <c r="H397" i="6"/>
  <c r="I397" i="6"/>
  <c r="J397" i="6"/>
  <c r="K397" i="6"/>
  <c r="L397" i="6"/>
  <c r="M397" i="6"/>
  <c r="N397" i="6"/>
  <c r="N358" i="6"/>
  <c r="O397" i="6"/>
  <c r="P397" i="6"/>
  <c r="Q397" i="6"/>
  <c r="R397" i="6"/>
  <c r="S397" i="6"/>
  <c r="T397" i="6"/>
  <c r="U397" i="6"/>
  <c r="V397" i="6"/>
  <c r="W397" i="6"/>
  <c r="W358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J358" i="6"/>
  <c r="AK397" i="6"/>
  <c r="AL397" i="6"/>
  <c r="AM397" i="6"/>
  <c r="AN397" i="6"/>
  <c r="AO397" i="6"/>
  <c r="AP397" i="6"/>
  <c r="AQ397" i="6"/>
  <c r="AQ358" i="6"/>
  <c r="AR397" i="6"/>
  <c r="AS397" i="6"/>
  <c r="AT397" i="6"/>
  <c r="AU397" i="6"/>
  <c r="AU358" i="6"/>
  <c r="AV397" i="6"/>
  <c r="AW397" i="6"/>
  <c r="AX397" i="6"/>
  <c r="AX358" i="6"/>
  <c r="AY397" i="6"/>
  <c r="AZ397" i="6"/>
  <c r="BA397" i="6"/>
  <c r="BB397" i="6"/>
  <c r="BC397" i="6"/>
  <c r="BD397" i="6"/>
  <c r="BE397" i="6"/>
  <c r="BF397" i="6"/>
  <c r="BG398" i="6"/>
  <c r="BG399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Y400" i="6"/>
  <c r="AZ400" i="6"/>
  <c r="BA400" i="6"/>
  <c r="BB400" i="6"/>
  <c r="BC400" i="6"/>
  <c r="BD400" i="6"/>
  <c r="BE400" i="6"/>
  <c r="BF400" i="6"/>
  <c r="BG401" i="6"/>
  <c r="BG402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AY403" i="6"/>
  <c r="AZ403" i="6"/>
  <c r="BA403" i="6"/>
  <c r="BB403" i="6"/>
  <c r="BC403" i="6"/>
  <c r="BD403" i="6"/>
  <c r="BE403" i="6"/>
  <c r="BF403" i="6"/>
  <c r="BG404" i="6"/>
  <c r="BG405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AY406" i="6"/>
  <c r="AZ406" i="6"/>
  <c r="BA406" i="6"/>
  <c r="BB406" i="6"/>
  <c r="BC406" i="6"/>
  <c r="BD406" i="6"/>
  <c r="BE406" i="6"/>
  <c r="BF406" i="6"/>
  <c r="BG407" i="6"/>
  <c r="BG408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R358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O358" i="6"/>
  <c r="AP409" i="6"/>
  <c r="AQ409" i="6"/>
  <c r="AR409" i="6"/>
  <c r="AS409" i="6"/>
  <c r="AT409" i="6"/>
  <c r="AU409" i="6"/>
  <c r="AV409" i="6"/>
  <c r="AW409" i="6"/>
  <c r="AX409" i="6"/>
  <c r="AY409" i="6"/>
  <c r="AZ409" i="6"/>
  <c r="AZ358" i="6"/>
  <c r="BA409" i="6"/>
  <c r="BA358" i="6"/>
  <c r="BB409" i="6"/>
  <c r="BC409" i="6"/>
  <c r="BD409" i="6"/>
  <c r="BE409" i="6"/>
  <c r="BF409" i="6"/>
  <c r="BG410" i="6"/>
  <c r="BG411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AY412" i="6"/>
  <c r="AZ412" i="6"/>
  <c r="BA412" i="6"/>
  <c r="BB412" i="6"/>
  <c r="BC412" i="6"/>
  <c r="BD412" i="6"/>
  <c r="BE412" i="6"/>
  <c r="BF412" i="6"/>
  <c r="BG413" i="6"/>
  <c r="BG414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AY415" i="6"/>
  <c r="AZ415" i="6"/>
  <c r="BA415" i="6"/>
  <c r="BB415" i="6"/>
  <c r="BC415" i="6"/>
  <c r="BD415" i="6"/>
  <c r="BE415" i="6"/>
  <c r="BF415" i="6"/>
  <c r="BG416" i="6"/>
  <c r="BG417" i="6"/>
  <c r="F418" i="6"/>
  <c r="BG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AY418" i="6"/>
  <c r="AZ418" i="6"/>
  <c r="BA418" i="6"/>
  <c r="BB418" i="6"/>
  <c r="BC418" i="6"/>
  <c r="BD418" i="6"/>
  <c r="BE418" i="6"/>
  <c r="BF418" i="6"/>
  <c r="BG419" i="6"/>
  <c r="BG420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U358" i="6"/>
  <c r="V421" i="6"/>
  <c r="W421" i="6"/>
  <c r="X421" i="6"/>
  <c r="Y421" i="6"/>
  <c r="Z421" i="6"/>
  <c r="AA421" i="6"/>
  <c r="AB421" i="6"/>
  <c r="AC421" i="6"/>
  <c r="AC358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AY421" i="6"/>
  <c r="AY358" i="6"/>
  <c r="AZ421" i="6"/>
  <c r="BA421" i="6"/>
  <c r="BB421" i="6"/>
  <c r="BC421" i="6"/>
  <c r="BD421" i="6"/>
  <c r="BE421" i="6"/>
  <c r="BF421" i="6"/>
  <c r="BG422" i="6"/>
  <c r="BG423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AY424" i="6"/>
  <c r="AZ424" i="6"/>
  <c r="BA424" i="6"/>
  <c r="BB424" i="6"/>
  <c r="BC424" i="6"/>
  <c r="BD424" i="6"/>
  <c r="BE424" i="6"/>
  <c r="BF424" i="6"/>
  <c r="BG425" i="6"/>
  <c r="BG426" i="6"/>
  <c r="F427" i="6"/>
  <c r="BG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AY427" i="6"/>
  <c r="AZ427" i="6"/>
  <c r="BA427" i="6"/>
  <c r="BB427" i="6"/>
  <c r="BC427" i="6"/>
  <c r="BD427" i="6"/>
  <c r="BE427" i="6"/>
  <c r="BF427" i="6"/>
  <c r="BG428" i="6"/>
  <c r="BG429" i="6"/>
  <c r="F430" i="6"/>
  <c r="BG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Y430" i="6"/>
  <c r="AZ430" i="6"/>
  <c r="BA430" i="6"/>
  <c r="BB430" i="6"/>
  <c r="BC430" i="6"/>
  <c r="BD430" i="6"/>
  <c r="BE430" i="6"/>
  <c r="BF430" i="6"/>
  <c r="BG431" i="6"/>
  <c r="BG432" i="6"/>
  <c r="F434" i="6"/>
  <c r="G434" i="6"/>
  <c r="H434" i="6"/>
  <c r="I434" i="6"/>
  <c r="BG434" i="6"/>
  <c r="BJ435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AY434" i="6"/>
  <c r="AZ434" i="6"/>
  <c r="BA434" i="6"/>
  <c r="BB434" i="6"/>
  <c r="BC434" i="6"/>
  <c r="BD434" i="6"/>
  <c r="BE434" i="6"/>
  <c r="BF434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AY435" i="6"/>
  <c r="AZ435" i="6"/>
  <c r="BA435" i="6"/>
  <c r="BB435" i="6"/>
  <c r="BC435" i="6"/>
  <c r="BD435" i="6"/>
  <c r="BE435" i="6"/>
  <c r="BF435" i="6"/>
  <c r="F436" i="6"/>
  <c r="G436" i="6"/>
  <c r="H436" i="6"/>
  <c r="I436" i="6"/>
  <c r="J436" i="6"/>
  <c r="K436" i="6"/>
  <c r="BG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AY436" i="6"/>
  <c r="AZ436" i="6"/>
  <c r="BA436" i="6"/>
  <c r="BB436" i="6"/>
  <c r="BC436" i="6"/>
  <c r="BD436" i="6"/>
  <c r="BE436" i="6"/>
  <c r="BF436" i="6"/>
  <c r="BG437" i="6"/>
  <c r="BG438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AY439" i="6"/>
  <c r="AZ439" i="6"/>
  <c r="BA439" i="6"/>
  <c r="BB439" i="6"/>
  <c r="BC439" i="6"/>
  <c r="BD439" i="6"/>
  <c r="BE439" i="6"/>
  <c r="BF439" i="6"/>
  <c r="BG440" i="6"/>
  <c r="BG441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AU442" i="6"/>
  <c r="AV442" i="6"/>
  <c r="AW442" i="6"/>
  <c r="AX442" i="6"/>
  <c r="AY442" i="6"/>
  <c r="AZ442" i="6"/>
  <c r="BA442" i="6"/>
  <c r="BB442" i="6"/>
  <c r="BC442" i="6"/>
  <c r="BD442" i="6"/>
  <c r="BE442" i="6"/>
  <c r="BF442" i="6"/>
  <c r="BG443" i="6"/>
  <c r="BG444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AY445" i="6"/>
  <c r="AZ445" i="6"/>
  <c r="BA445" i="6"/>
  <c r="BB445" i="6"/>
  <c r="BC445" i="6"/>
  <c r="BD445" i="6"/>
  <c r="BE445" i="6"/>
  <c r="BF445" i="6"/>
  <c r="BG446" i="6"/>
  <c r="BG447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AY448" i="6"/>
  <c r="AZ448" i="6"/>
  <c r="BA448" i="6"/>
  <c r="BB448" i="6"/>
  <c r="BC448" i="6"/>
  <c r="BD448" i="6"/>
  <c r="BE448" i="6"/>
  <c r="BF448" i="6"/>
  <c r="BG449" i="6"/>
  <c r="BG450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AY451" i="6"/>
  <c r="AZ451" i="6"/>
  <c r="BA451" i="6"/>
  <c r="BB451" i="6"/>
  <c r="BC451" i="6"/>
  <c r="BD451" i="6"/>
  <c r="BE451" i="6"/>
  <c r="BF451" i="6"/>
  <c r="BG452" i="6"/>
  <c r="BG453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AY454" i="6"/>
  <c r="AZ454" i="6"/>
  <c r="BA454" i="6"/>
  <c r="BB454" i="6"/>
  <c r="BC454" i="6"/>
  <c r="BD454" i="6"/>
  <c r="BE454" i="6"/>
  <c r="BF454" i="6"/>
  <c r="BG455" i="6"/>
  <c r="BG456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AR457" i="6"/>
  <c r="AS457" i="6"/>
  <c r="AT457" i="6"/>
  <c r="AU457" i="6"/>
  <c r="AV457" i="6"/>
  <c r="AW457" i="6"/>
  <c r="AX457" i="6"/>
  <c r="AY457" i="6"/>
  <c r="AZ457" i="6"/>
  <c r="BA457" i="6"/>
  <c r="BB457" i="6"/>
  <c r="BC457" i="6"/>
  <c r="BD457" i="6"/>
  <c r="BE457" i="6"/>
  <c r="BF457" i="6"/>
  <c r="BG458" i="6"/>
  <c r="BG459" i="6"/>
  <c r="F460" i="6"/>
  <c r="G460" i="6"/>
  <c r="H460" i="6"/>
  <c r="BG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H460" i="6"/>
  <c r="AI460" i="6"/>
  <c r="AJ460" i="6"/>
  <c r="AK460" i="6"/>
  <c r="AL460" i="6"/>
  <c r="AM460" i="6"/>
  <c r="AN460" i="6"/>
  <c r="AO460" i="6"/>
  <c r="AP460" i="6"/>
  <c r="AQ460" i="6"/>
  <c r="AR460" i="6"/>
  <c r="AS460" i="6"/>
  <c r="AT460" i="6"/>
  <c r="AU460" i="6"/>
  <c r="AV460" i="6"/>
  <c r="AW460" i="6"/>
  <c r="AX460" i="6"/>
  <c r="AY460" i="6"/>
  <c r="AZ460" i="6"/>
  <c r="BA460" i="6"/>
  <c r="BB460" i="6"/>
  <c r="BC460" i="6"/>
  <c r="BD460" i="6"/>
  <c r="BE460" i="6"/>
  <c r="BF460" i="6"/>
  <c r="BG461" i="6"/>
  <c r="BG462" i="6"/>
  <c r="F463" i="6"/>
  <c r="G463" i="6"/>
  <c r="H463" i="6"/>
  <c r="BG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AY463" i="6"/>
  <c r="AZ463" i="6"/>
  <c r="BA463" i="6"/>
  <c r="BB463" i="6"/>
  <c r="BC463" i="6"/>
  <c r="BD463" i="6"/>
  <c r="BE463" i="6"/>
  <c r="BF463" i="6"/>
  <c r="BG464" i="6"/>
  <c r="BJ438" i="6" s="1"/>
  <c r="BG465" i="6"/>
  <c r="F466" i="6"/>
  <c r="G466" i="6"/>
  <c r="H466" i="6"/>
  <c r="BG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Y466" i="6"/>
  <c r="AZ466" i="6"/>
  <c r="BA466" i="6"/>
  <c r="BB466" i="6"/>
  <c r="BC466" i="6"/>
  <c r="BD466" i="6"/>
  <c r="BE466" i="6"/>
  <c r="BF466" i="6"/>
  <c r="BG467" i="6"/>
  <c r="BG468" i="6"/>
  <c r="F469" i="6"/>
  <c r="G469" i="6"/>
  <c r="H469" i="6"/>
  <c r="I469" i="6"/>
  <c r="J469" i="6"/>
  <c r="K469" i="6"/>
  <c r="L469" i="6"/>
  <c r="M469" i="6"/>
  <c r="N469" i="6"/>
  <c r="BG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AQ469" i="6"/>
  <c r="AR469" i="6"/>
  <c r="AS469" i="6"/>
  <c r="AT469" i="6"/>
  <c r="AU469" i="6"/>
  <c r="AV469" i="6"/>
  <c r="AW469" i="6"/>
  <c r="AX469" i="6"/>
  <c r="AY469" i="6"/>
  <c r="AZ469" i="6"/>
  <c r="BA469" i="6"/>
  <c r="BB469" i="6"/>
  <c r="BC469" i="6"/>
  <c r="BD469" i="6"/>
  <c r="BE469" i="6"/>
  <c r="BF469" i="6"/>
  <c r="BG470" i="6"/>
  <c r="BG471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S472" i="6"/>
  <c r="AT472" i="6"/>
  <c r="AU472" i="6"/>
  <c r="AV472" i="6"/>
  <c r="AW472" i="6"/>
  <c r="AX472" i="6"/>
  <c r="AY472" i="6"/>
  <c r="AZ472" i="6"/>
  <c r="BA472" i="6"/>
  <c r="BB472" i="6"/>
  <c r="BC472" i="6"/>
  <c r="BD472" i="6"/>
  <c r="BE472" i="6"/>
  <c r="BF472" i="6"/>
  <c r="BG473" i="6"/>
  <c r="BG474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AY475" i="6"/>
  <c r="AZ475" i="6"/>
  <c r="BA475" i="6"/>
  <c r="BB475" i="6"/>
  <c r="BC475" i="6"/>
  <c r="BD475" i="6"/>
  <c r="BE475" i="6"/>
  <c r="BF475" i="6"/>
  <c r="BG476" i="6"/>
  <c r="BG477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AY478" i="6"/>
  <c r="AZ478" i="6"/>
  <c r="BA478" i="6"/>
  <c r="BB478" i="6"/>
  <c r="BC478" i="6"/>
  <c r="BD478" i="6"/>
  <c r="BE478" i="6"/>
  <c r="BF478" i="6"/>
  <c r="BG479" i="6"/>
  <c r="BG480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AY481" i="6"/>
  <c r="AZ481" i="6"/>
  <c r="BA481" i="6"/>
  <c r="BB481" i="6"/>
  <c r="BC481" i="6"/>
  <c r="BD481" i="6"/>
  <c r="BE481" i="6"/>
  <c r="BF481" i="6"/>
  <c r="BG482" i="6"/>
  <c r="BG483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C433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S433" i="6"/>
  <c r="AT484" i="6"/>
  <c r="AU484" i="6"/>
  <c r="AV484" i="6"/>
  <c r="AW484" i="6"/>
  <c r="AX484" i="6"/>
  <c r="AY484" i="6"/>
  <c r="AZ484" i="6"/>
  <c r="BA484" i="6"/>
  <c r="BB484" i="6"/>
  <c r="BC484" i="6"/>
  <c r="BD484" i="6"/>
  <c r="BE484" i="6"/>
  <c r="BF484" i="6"/>
  <c r="BG485" i="6"/>
  <c r="BG486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AY487" i="6"/>
  <c r="AZ487" i="6"/>
  <c r="BA487" i="6"/>
  <c r="BB487" i="6"/>
  <c r="BC487" i="6"/>
  <c r="BD487" i="6"/>
  <c r="BE487" i="6"/>
  <c r="BF487" i="6"/>
  <c r="BG488" i="6"/>
  <c r="BG489" i="6"/>
  <c r="F490" i="6"/>
  <c r="G490" i="6"/>
  <c r="H490" i="6"/>
  <c r="I490" i="6"/>
  <c r="J490" i="6"/>
  <c r="K490" i="6"/>
  <c r="L490" i="6"/>
  <c r="M490" i="6"/>
  <c r="N490" i="6"/>
  <c r="BG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AY490" i="6"/>
  <c r="AZ490" i="6"/>
  <c r="BA490" i="6"/>
  <c r="BB490" i="6"/>
  <c r="BC490" i="6"/>
  <c r="BD490" i="6"/>
  <c r="BE490" i="6"/>
  <c r="BF490" i="6"/>
  <c r="BG491" i="6"/>
  <c r="BG492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BG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AY493" i="6"/>
  <c r="AZ493" i="6"/>
  <c r="BA493" i="6"/>
  <c r="BB493" i="6"/>
  <c r="BC493" i="6"/>
  <c r="BD493" i="6"/>
  <c r="BE493" i="6"/>
  <c r="BF493" i="6"/>
  <c r="BG494" i="6"/>
  <c r="BG495" i="6"/>
  <c r="F496" i="6"/>
  <c r="G496" i="6"/>
  <c r="H496" i="6"/>
  <c r="I496" i="6"/>
  <c r="J496" i="6"/>
  <c r="K496" i="6"/>
  <c r="L496" i="6"/>
  <c r="M496" i="6"/>
  <c r="M433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T496" i="6"/>
  <c r="AU496" i="6"/>
  <c r="AV496" i="6"/>
  <c r="AW496" i="6"/>
  <c r="AX496" i="6"/>
  <c r="AY496" i="6"/>
  <c r="AZ496" i="6"/>
  <c r="BA496" i="6"/>
  <c r="BB496" i="6"/>
  <c r="BC496" i="6"/>
  <c r="BD496" i="6"/>
  <c r="BE496" i="6"/>
  <c r="BF496" i="6"/>
  <c r="BG497" i="6"/>
  <c r="BG498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AY499" i="6"/>
  <c r="AZ499" i="6"/>
  <c r="BA499" i="6"/>
  <c r="BB499" i="6"/>
  <c r="BC499" i="6"/>
  <c r="BD499" i="6"/>
  <c r="BE499" i="6"/>
  <c r="BF499" i="6"/>
  <c r="BG500" i="6"/>
  <c r="BG501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AY502" i="6"/>
  <c r="AZ502" i="6"/>
  <c r="BA502" i="6"/>
  <c r="BB502" i="6"/>
  <c r="BC502" i="6"/>
  <c r="BD502" i="6"/>
  <c r="BE502" i="6"/>
  <c r="BF502" i="6"/>
  <c r="BG503" i="6"/>
  <c r="BG504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X505" i="6"/>
  <c r="AY505" i="6"/>
  <c r="AZ505" i="6"/>
  <c r="BA505" i="6"/>
  <c r="BB505" i="6"/>
  <c r="BC505" i="6"/>
  <c r="BD505" i="6"/>
  <c r="BE505" i="6"/>
  <c r="BF505" i="6"/>
  <c r="BG506" i="6"/>
  <c r="BG507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AY509" i="6"/>
  <c r="AZ509" i="6"/>
  <c r="BA509" i="6"/>
  <c r="BB509" i="6"/>
  <c r="BC509" i="6"/>
  <c r="BD509" i="6"/>
  <c r="BE509" i="6"/>
  <c r="BF509" i="6"/>
  <c r="F510" i="6"/>
  <c r="G510" i="6"/>
  <c r="H510" i="6"/>
  <c r="I510" i="6"/>
  <c r="BG510" i="6"/>
  <c r="BJ511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AY510" i="6"/>
  <c r="AZ510" i="6"/>
  <c r="BA510" i="6"/>
  <c r="BB510" i="6"/>
  <c r="BC510" i="6"/>
  <c r="BD510" i="6"/>
  <c r="BE510" i="6"/>
  <c r="BF510" i="6"/>
  <c r="F511" i="6"/>
  <c r="G511" i="6"/>
  <c r="H511" i="6"/>
  <c r="I511" i="6"/>
  <c r="I508" i="6"/>
  <c r="J511" i="6"/>
  <c r="K511" i="6"/>
  <c r="L511" i="6"/>
  <c r="M511" i="6"/>
  <c r="N511" i="6"/>
  <c r="O511" i="6"/>
  <c r="O508" i="6"/>
  <c r="P511" i="6"/>
  <c r="Q511" i="6"/>
  <c r="R511" i="6"/>
  <c r="R508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AF511" i="6"/>
  <c r="AG511" i="6"/>
  <c r="AH511" i="6"/>
  <c r="AI511" i="6"/>
  <c r="AJ511" i="6"/>
  <c r="AK511" i="6"/>
  <c r="AL511" i="6"/>
  <c r="AM511" i="6"/>
  <c r="AN511" i="6"/>
  <c r="AO511" i="6"/>
  <c r="AP511" i="6"/>
  <c r="AQ511" i="6"/>
  <c r="AR511" i="6"/>
  <c r="AS511" i="6"/>
  <c r="AT511" i="6"/>
  <c r="AU511" i="6"/>
  <c r="AV511" i="6"/>
  <c r="AW511" i="6"/>
  <c r="AX511" i="6"/>
  <c r="AY511" i="6"/>
  <c r="AZ511" i="6"/>
  <c r="BA511" i="6"/>
  <c r="BB511" i="6"/>
  <c r="BC511" i="6"/>
  <c r="BD511" i="6"/>
  <c r="BE511" i="6"/>
  <c r="BF511" i="6"/>
  <c r="BF508" i="6"/>
  <c r="BG512" i="6"/>
  <c r="BG513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AY514" i="6"/>
  <c r="AZ514" i="6"/>
  <c r="BA514" i="6"/>
  <c r="BB514" i="6"/>
  <c r="BC514" i="6"/>
  <c r="BD514" i="6"/>
  <c r="BE514" i="6"/>
  <c r="BF514" i="6"/>
  <c r="BG515" i="6"/>
  <c r="BG516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AY517" i="6"/>
  <c r="AZ517" i="6"/>
  <c r="BA517" i="6"/>
  <c r="BB517" i="6"/>
  <c r="BC517" i="6"/>
  <c r="BD517" i="6"/>
  <c r="BE517" i="6"/>
  <c r="BF517" i="6"/>
  <c r="BG518" i="6"/>
  <c r="BG519" i="6"/>
  <c r="BJ517" i="6" s="1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AY520" i="6"/>
  <c r="AZ520" i="6"/>
  <c r="BA520" i="6"/>
  <c r="BB520" i="6"/>
  <c r="BC520" i="6"/>
  <c r="BD520" i="6"/>
  <c r="BE520" i="6"/>
  <c r="BF520" i="6"/>
  <c r="BG521" i="6"/>
  <c r="BG522" i="6"/>
  <c r="BJ520" i="6"/>
  <c r="F523" i="6"/>
  <c r="G523" i="6"/>
  <c r="H523" i="6"/>
  <c r="I523" i="6"/>
  <c r="J523" i="6"/>
  <c r="J508" i="6"/>
  <c r="K523" i="6"/>
  <c r="L523" i="6"/>
  <c r="M523" i="6"/>
  <c r="M508" i="6"/>
  <c r="N523" i="6"/>
  <c r="O523" i="6"/>
  <c r="P523" i="6"/>
  <c r="P508" i="6"/>
  <c r="Q523" i="6"/>
  <c r="R523" i="6"/>
  <c r="S523" i="6"/>
  <c r="T523" i="6"/>
  <c r="U523" i="6"/>
  <c r="V523" i="6"/>
  <c r="W523" i="6"/>
  <c r="W508" i="6"/>
  <c r="X523" i="6"/>
  <c r="Y523" i="6"/>
  <c r="Z523" i="6"/>
  <c r="AA523" i="6"/>
  <c r="AB523" i="6"/>
  <c r="AC523" i="6"/>
  <c r="AD523" i="6"/>
  <c r="AE523" i="6"/>
  <c r="AE508" i="6"/>
  <c r="AF523" i="6"/>
  <c r="AG523" i="6"/>
  <c r="AH523" i="6"/>
  <c r="AI523" i="6"/>
  <c r="AJ523" i="6"/>
  <c r="AK523" i="6"/>
  <c r="AL523" i="6"/>
  <c r="AM523" i="6"/>
  <c r="AM508" i="6"/>
  <c r="AN523" i="6"/>
  <c r="AN508" i="6"/>
  <c r="AO523" i="6"/>
  <c r="AP523" i="6"/>
  <c r="AQ523" i="6"/>
  <c r="AR523" i="6"/>
  <c r="AS523" i="6"/>
  <c r="AT523" i="6"/>
  <c r="AU523" i="6"/>
  <c r="AV523" i="6"/>
  <c r="AW523" i="6"/>
  <c r="AX523" i="6"/>
  <c r="AX508" i="6"/>
  <c r="AY523" i="6"/>
  <c r="AZ523" i="6"/>
  <c r="AZ508" i="6"/>
  <c r="BA523" i="6"/>
  <c r="BB523" i="6"/>
  <c r="BC523" i="6"/>
  <c r="BD523" i="6"/>
  <c r="BD508" i="6"/>
  <c r="BE523" i="6"/>
  <c r="BF523" i="6"/>
  <c r="BG524" i="6"/>
  <c r="BG525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AY526" i="6"/>
  <c r="AZ526" i="6"/>
  <c r="BA526" i="6"/>
  <c r="BB526" i="6"/>
  <c r="BC526" i="6"/>
  <c r="BD526" i="6"/>
  <c r="BE526" i="6"/>
  <c r="BF526" i="6"/>
  <c r="BG527" i="6"/>
  <c r="BJ513" i="6"/>
  <c r="BG528" i="6"/>
  <c r="F529" i="6"/>
  <c r="G529" i="6"/>
  <c r="H529" i="6"/>
  <c r="I529" i="6"/>
  <c r="BG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AY529" i="6"/>
  <c r="AZ529" i="6"/>
  <c r="BA529" i="6"/>
  <c r="BB529" i="6"/>
  <c r="BC529" i="6"/>
  <c r="BD529" i="6"/>
  <c r="BE529" i="6"/>
  <c r="BF529" i="6"/>
  <c r="BG530" i="6"/>
  <c r="BJ516" i="6" s="1"/>
  <c r="BG531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AY532" i="6"/>
  <c r="AZ532" i="6"/>
  <c r="BA532" i="6"/>
  <c r="BB532" i="6"/>
  <c r="BC532" i="6"/>
  <c r="BD532" i="6"/>
  <c r="BE532" i="6"/>
  <c r="BF532" i="6"/>
  <c r="BG533" i="6"/>
  <c r="BG534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AI508" i="6"/>
  <c r="AJ535" i="6"/>
  <c r="AK535" i="6"/>
  <c r="AL535" i="6"/>
  <c r="AM535" i="6"/>
  <c r="AN535" i="6"/>
  <c r="AO535" i="6"/>
  <c r="AP535" i="6"/>
  <c r="AP508" i="6"/>
  <c r="AQ535" i="6"/>
  <c r="AR535" i="6"/>
  <c r="AS535" i="6"/>
  <c r="AT535" i="6"/>
  <c r="AU535" i="6"/>
  <c r="AU508" i="6"/>
  <c r="AV535" i="6"/>
  <c r="AW535" i="6"/>
  <c r="AX535" i="6"/>
  <c r="AY535" i="6"/>
  <c r="AZ535" i="6"/>
  <c r="BA535" i="6"/>
  <c r="BB535" i="6"/>
  <c r="BC535" i="6"/>
  <c r="BD535" i="6"/>
  <c r="BE535" i="6"/>
  <c r="BF535" i="6"/>
  <c r="BG536" i="6"/>
  <c r="BG537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AY538" i="6"/>
  <c r="AZ538" i="6"/>
  <c r="BA538" i="6"/>
  <c r="BB538" i="6"/>
  <c r="BC538" i="6"/>
  <c r="BD538" i="6"/>
  <c r="BE538" i="6"/>
  <c r="BF538" i="6"/>
  <c r="BG539" i="6"/>
  <c r="BG540" i="6"/>
  <c r="F541" i="6"/>
  <c r="G541" i="6"/>
  <c r="B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AY541" i="6"/>
  <c r="AZ541" i="6"/>
  <c r="BA541" i="6"/>
  <c r="BB541" i="6"/>
  <c r="BC541" i="6"/>
  <c r="BD541" i="6"/>
  <c r="BE541" i="6"/>
  <c r="BF541" i="6"/>
  <c r="BG542" i="6"/>
  <c r="BG543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AY544" i="6"/>
  <c r="AZ544" i="6"/>
  <c r="BA544" i="6"/>
  <c r="BB544" i="6"/>
  <c r="BC544" i="6"/>
  <c r="BD544" i="6"/>
  <c r="BE544" i="6"/>
  <c r="BF544" i="6"/>
  <c r="BG545" i="6"/>
  <c r="BG546" i="6"/>
  <c r="F547" i="6"/>
  <c r="G547" i="6"/>
  <c r="G508" i="6"/>
  <c r="H547" i="6"/>
  <c r="BG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H508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AY547" i="6"/>
  <c r="AZ547" i="6"/>
  <c r="BA547" i="6"/>
  <c r="BB547" i="6"/>
  <c r="BC547" i="6"/>
  <c r="BD547" i="6"/>
  <c r="BE547" i="6"/>
  <c r="BF547" i="6"/>
  <c r="BG548" i="6"/>
  <c r="BG549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BA550" i="6"/>
  <c r="BB550" i="6"/>
  <c r="BC550" i="6"/>
  <c r="BD550" i="6"/>
  <c r="BE550" i="6"/>
  <c r="BF550" i="6"/>
  <c r="BG551" i="6"/>
  <c r="BG552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AY553" i="6"/>
  <c r="AZ553" i="6"/>
  <c r="BA553" i="6"/>
  <c r="BB553" i="6"/>
  <c r="BC553" i="6"/>
  <c r="BD553" i="6"/>
  <c r="BE553" i="6"/>
  <c r="BF553" i="6"/>
  <c r="BG554" i="6"/>
  <c r="BG555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AY556" i="6"/>
  <c r="AZ556" i="6"/>
  <c r="BA556" i="6"/>
  <c r="BB556" i="6"/>
  <c r="BC556" i="6"/>
  <c r="BD556" i="6"/>
  <c r="BE556" i="6"/>
  <c r="BF556" i="6"/>
  <c r="BG557" i="6"/>
  <c r="BG558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U508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P559" i="6"/>
  <c r="AQ559" i="6"/>
  <c r="AR559" i="6"/>
  <c r="AS559" i="6"/>
  <c r="AT559" i="6"/>
  <c r="AU559" i="6"/>
  <c r="AV559" i="6"/>
  <c r="AW559" i="6"/>
  <c r="AX559" i="6"/>
  <c r="AY559" i="6"/>
  <c r="AZ559" i="6"/>
  <c r="BA559" i="6"/>
  <c r="BB559" i="6"/>
  <c r="BC559" i="6"/>
  <c r="BC508" i="6"/>
  <c r="BD559" i="6"/>
  <c r="BE559" i="6"/>
  <c r="BF559" i="6"/>
  <c r="BG560" i="6"/>
  <c r="BG561" i="6"/>
  <c r="F562" i="6"/>
  <c r="G562" i="6"/>
  <c r="H562" i="6"/>
  <c r="I562" i="6"/>
  <c r="J562" i="6"/>
  <c r="K562" i="6"/>
  <c r="L562" i="6"/>
  <c r="M562" i="6"/>
  <c r="N562" i="6"/>
  <c r="BG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AY562" i="6"/>
  <c r="AZ562" i="6"/>
  <c r="BA562" i="6"/>
  <c r="BB562" i="6"/>
  <c r="BC562" i="6"/>
  <c r="BD562" i="6"/>
  <c r="BE562" i="6"/>
  <c r="BF562" i="6"/>
  <c r="BG563" i="6"/>
  <c r="BG564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X565" i="6"/>
  <c r="AY565" i="6"/>
  <c r="AZ565" i="6"/>
  <c r="BA565" i="6"/>
  <c r="BB565" i="6"/>
  <c r="BC565" i="6"/>
  <c r="BD565" i="6"/>
  <c r="BE565" i="6"/>
  <c r="BF565" i="6"/>
  <c r="BG566" i="6"/>
  <c r="BG567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AY568" i="6"/>
  <c r="AZ568" i="6"/>
  <c r="BA568" i="6"/>
  <c r="BB568" i="6"/>
  <c r="BC568" i="6"/>
  <c r="BD568" i="6"/>
  <c r="BE568" i="6"/>
  <c r="BF568" i="6"/>
  <c r="BG569" i="6"/>
  <c r="BG570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I571" i="6"/>
  <c r="AJ571" i="6"/>
  <c r="AK571" i="6"/>
  <c r="AL571" i="6"/>
  <c r="AM571" i="6"/>
  <c r="AN571" i="6"/>
  <c r="AO571" i="6"/>
  <c r="AO508" i="6"/>
  <c r="AP571" i="6"/>
  <c r="AQ571" i="6"/>
  <c r="AR571" i="6"/>
  <c r="AS571" i="6"/>
  <c r="AT571" i="6"/>
  <c r="AU571" i="6"/>
  <c r="AV571" i="6"/>
  <c r="AV508" i="6"/>
  <c r="AW571" i="6"/>
  <c r="AX571" i="6"/>
  <c r="AY571" i="6"/>
  <c r="AZ571" i="6"/>
  <c r="BA571" i="6"/>
  <c r="BB571" i="6"/>
  <c r="BC571" i="6"/>
  <c r="BD571" i="6"/>
  <c r="BE571" i="6"/>
  <c r="BF571" i="6"/>
  <c r="BG572" i="6"/>
  <c r="BG573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AY574" i="6"/>
  <c r="AZ574" i="6"/>
  <c r="BA574" i="6"/>
  <c r="BB574" i="6"/>
  <c r="BC574" i="6"/>
  <c r="BD574" i="6"/>
  <c r="BE574" i="6"/>
  <c r="BF574" i="6"/>
  <c r="BG575" i="6"/>
  <c r="BG576" i="6"/>
  <c r="BJ514" i="6" s="1"/>
  <c r="F577" i="6"/>
  <c r="BG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AY577" i="6"/>
  <c r="AZ577" i="6"/>
  <c r="BA577" i="6"/>
  <c r="BB577" i="6"/>
  <c r="BC577" i="6"/>
  <c r="BD577" i="6"/>
  <c r="BE577" i="6"/>
  <c r="BF577" i="6"/>
  <c r="BG578" i="6"/>
  <c r="BG579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AY580" i="6"/>
  <c r="AZ580" i="6"/>
  <c r="BA580" i="6"/>
  <c r="BB580" i="6"/>
  <c r="BC580" i="6"/>
  <c r="BD580" i="6"/>
  <c r="BE580" i="6"/>
  <c r="BF580" i="6"/>
  <c r="BG581" i="6"/>
  <c r="BG582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AY584" i="6"/>
  <c r="AZ584" i="6"/>
  <c r="BA584" i="6"/>
  <c r="BB584" i="6"/>
  <c r="BC584" i="6"/>
  <c r="BD584" i="6"/>
  <c r="BE584" i="6"/>
  <c r="BF584" i="6"/>
  <c r="F585" i="6"/>
  <c r="BG585" i="6"/>
  <c r="BJ586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AY585" i="6"/>
  <c r="AZ585" i="6"/>
  <c r="BA585" i="6"/>
  <c r="BB585" i="6"/>
  <c r="BC585" i="6"/>
  <c r="BD585" i="6"/>
  <c r="BE585" i="6"/>
  <c r="BF585" i="6"/>
  <c r="F586" i="6"/>
  <c r="G586" i="6"/>
  <c r="H586" i="6"/>
  <c r="I586" i="6"/>
  <c r="I583" i="6"/>
  <c r="J586" i="6"/>
  <c r="K586" i="6"/>
  <c r="L586" i="6"/>
  <c r="M586" i="6"/>
  <c r="N586" i="6"/>
  <c r="O586" i="6"/>
  <c r="P586" i="6"/>
  <c r="P583" i="6"/>
  <c r="Q586" i="6"/>
  <c r="R586" i="6"/>
  <c r="S586" i="6"/>
  <c r="T586" i="6"/>
  <c r="T583" i="6"/>
  <c r="U586" i="6"/>
  <c r="V586" i="6"/>
  <c r="W586" i="6"/>
  <c r="X586" i="6"/>
  <c r="Y586" i="6"/>
  <c r="Y583" i="6"/>
  <c r="Z586" i="6"/>
  <c r="AA586" i="6"/>
  <c r="AB586" i="6"/>
  <c r="AC586" i="6"/>
  <c r="AD586" i="6"/>
  <c r="AE586" i="6"/>
  <c r="AF586" i="6"/>
  <c r="AF583" i="6"/>
  <c r="AG586" i="6"/>
  <c r="AH586" i="6"/>
  <c r="AI586" i="6"/>
  <c r="AJ586" i="6"/>
  <c r="AJ583" i="6"/>
  <c r="AK586" i="6"/>
  <c r="AL586" i="6"/>
  <c r="AM586" i="6"/>
  <c r="AN586" i="6"/>
  <c r="AO586" i="6"/>
  <c r="AO583" i="6"/>
  <c r="AP586" i="6"/>
  <c r="AQ586" i="6"/>
  <c r="AR586" i="6"/>
  <c r="AS586" i="6"/>
  <c r="AT586" i="6"/>
  <c r="AU586" i="6"/>
  <c r="AV586" i="6"/>
  <c r="AV583" i="6"/>
  <c r="AW586" i="6"/>
  <c r="AX586" i="6"/>
  <c r="AY586" i="6"/>
  <c r="AY583" i="6"/>
  <c r="AZ586" i="6"/>
  <c r="BA586" i="6"/>
  <c r="BA583" i="6"/>
  <c r="BB586" i="6"/>
  <c r="BC586" i="6"/>
  <c r="BD586" i="6"/>
  <c r="BE586" i="6"/>
  <c r="BF586" i="6"/>
  <c r="BG587" i="6"/>
  <c r="BG588" i="6"/>
  <c r="F589" i="6"/>
  <c r="G589" i="6"/>
  <c r="B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AY589" i="6"/>
  <c r="AZ589" i="6"/>
  <c r="BA589" i="6"/>
  <c r="BB589" i="6"/>
  <c r="BC589" i="6"/>
  <c r="BD589" i="6"/>
  <c r="BE589" i="6"/>
  <c r="BF589" i="6"/>
  <c r="BG590" i="6"/>
  <c r="BG591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AY592" i="6"/>
  <c r="AZ592" i="6"/>
  <c r="BA592" i="6"/>
  <c r="BB592" i="6"/>
  <c r="BC592" i="6"/>
  <c r="BD592" i="6"/>
  <c r="BE592" i="6"/>
  <c r="BF592" i="6"/>
  <c r="BG592" i="6"/>
  <c r="BG593" i="6"/>
  <c r="BG594" i="6"/>
  <c r="F595" i="6"/>
  <c r="BG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AY595" i="6"/>
  <c r="AZ595" i="6"/>
  <c r="BA595" i="6"/>
  <c r="BB595" i="6"/>
  <c r="BC595" i="6"/>
  <c r="BD595" i="6"/>
  <c r="BE595" i="6"/>
  <c r="BF595" i="6"/>
  <c r="BG596" i="6"/>
  <c r="BG597" i="6"/>
  <c r="F598" i="6"/>
  <c r="G598" i="6"/>
  <c r="H598" i="6"/>
  <c r="I598" i="6"/>
  <c r="J598" i="6"/>
  <c r="K598" i="6"/>
  <c r="L598" i="6"/>
  <c r="L583" i="6"/>
  <c r="M598" i="6"/>
  <c r="N598" i="6"/>
  <c r="N583" i="6"/>
  <c r="O598" i="6"/>
  <c r="P598" i="6"/>
  <c r="Q598" i="6"/>
  <c r="R598" i="6"/>
  <c r="S598" i="6"/>
  <c r="S583" i="6"/>
  <c r="T598" i="6"/>
  <c r="U598" i="6"/>
  <c r="V598" i="6"/>
  <c r="W598" i="6"/>
  <c r="X598" i="6"/>
  <c r="Y598" i="6"/>
  <c r="Z598" i="6"/>
  <c r="AA598" i="6"/>
  <c r="AA583" i="6"/>
  <c r="AB598" i="6"/>
  <c r="AC598" i="6"/>
  <c r="AD598" i="6"/>
  <c r="AD583" i="6"/>
  <c r="AE598" i="6"/>
  <c r="AF598" i="6"/>
  <c r="AG598" i="6"/>
  <c r="AG583" i="6"/>
  <c r="AH598" i="6"/>
  <c r="AH583" i="6"/>
  <c r="AI598" i="6"/>
  <c r="AJ598" i="6"/>
  <c r="AK598" i="6"/>
  <c r="AL598" i="6"/>
  <c r="AL583" i="6"/>
  <c r="AM598" i="6"/>
  <c r="AM583" i="6"/>
  <c r="AN598" i="6"/>
  <c r="AO598" i="6"/>
  <c r="AP598" i="6"/>
  <c r="AQ598" i="6"/>
  <c r="AR598" i="6"/>
  <c r="AS598" i="6"/>
  <c r="AT598" i="6"/>
  <c r="AT583" i="6"/>
  <c r="AU598" i="6"/>
  <c r="AU583" i="6"/>
  <c r="AV598" i="6"/>
  <c r="AW598" i="6"/>
  <c r="AX598" i="6"/>
  <c r="AY598" i="6"/>
  <c r="AZ598" i="6"/>
  <c r="BA598" i="6"/>
  <c r="BB598" i="6"/>
  <c r="BC598" i="6"/>
  <c r="BD598" i="6"/>
  <c r="BE598" i="6"/>
  <c r="BE583" i="6"/>
  <c r="BF598" i="6"/>
  <c r="BG599" i="6"/>
  <c r="BG600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AY601" i="6"/>
  <c r="AZ601" i="6"/>
  <c r="BA601" i="6"/>
  <c r="BB601" i="6"/>
  <c r="BC601" i="6"/>
  <c r="BD601" i="6"/>
  <c r="BE601" i="6"/>
  <c r="BF601" i="6"/>
  <c r="BG602" i="6"/>
  <c r="BG603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AY604" i="6"/>
  <c r="AZ604" i="6"/>
  <c r="BA604" i="6"/>
  <c r="BB604" i="6"/>
  <c r="BC604" i="6"/>
  <c r="BD604" i="6"/>
  <c r="BE604" i="6"/>
  <c r="BF604" i="6"/>
  <c r="BG605" i="6"/>
  <c r="BG606" i="6"/>
  <c r="F607" i="6"/>
  <c r="BG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X607" i="6"/>
  <c r="AY607" i="6"/>
  <c r="AZ607" i="6"/>
  <c r="BA607" i="6"/>
  <c r="BB607" i="6"/>
  <c r="BC607" i="6"/>
  <c r="BD607" i="6"/>
  <c r="BE607" i="6"/>
  <c r="BF607" i="6"/>
  <c r="BG608" i="6"/>
  <c r="BG609" i="6"/>
  <c r="F610" i="6"/>
  <c r="G610" i="6"/>
  <c r="G583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BG610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K583" i="6"/>
  <c r="AL610" i="6"/>
  <c r="AM610" i="6"/>
  <c r="AN610" i="6"/>
  <c r="AO610" i="6"/>
  <c r="AP610" i="6"/>
  <c r="AQ610" i="6"/>
  <c r="AR610" i="6"/>
  <c r="AS610" i="6"/>
  <c r="AT610" i="6"/>
  <c r="AU610" i="6"/>
  <c r="AV610" i="6"/>
  <c r="AW610" i="6"/>
  <c r="AX610" i="6"/>
  <c r="AY610" i="6"/>
  <c r="AZ610" i="6"/>
  <c r="BA610" i="6"/>
  <c r="BB610" i="6"/>
  <c r="BC610" i="6"/>
  <c r="BD610" i="6"/>
  <c r="BE610" i="6"/>
  <c r="BF610" i="6"/>
  <c r="BG611" i="6"/>
  <c r="BG612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X613" i="6"/>
  <c r="AY613" i="6"/>
  <c r="AZ613" i="6"/>
  <c r="BA613" i="6"/>
  <c r="BB613" i="6"/>
  <c r="BC613" i="6"/>
  <c r="BD613" i="6"/>
  <c r="BE613" i="6"/>
  <c r="BF613" i="6"/>
  <c r="BG614" i="6"/>
  <c r="BG615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X616" i="6"/>
  <c r="AY616" i="6"/>
  <c r="AZ616" i="6"/>
  <c r="BA616" i="6"/>
  <c r="BB616" i="6"/>
  <c r="BC616" i="6"/>
  <c r="BD616" i="6"/>
  <c r="BE616" i="6"/>
  <c r="BF616" i="6"/>
  <c r="BG617" i="6"/>
  <c r="BG618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X619" i="6"/>
  <c r="AY619" i="6"/>
  <c r="AZ619" i="6"/>
  <c r="BA619" i="6"/>
  <c r="BB619" i="6"/>
  <c r="BC619" i="6"/>
  <c r="BD619" i="6"/>
  <c r="BE619" i="6"/>
  <c r="BF619" i="6"/>
  <c r="BG620" i="6"/>
  <c r="BG621" i="6"/>
  <c r="F622" i="6"/>
  <c r="G622" i="6"/>
  <c r="H622" i="6"/>
  <c r="I622" i="6"/>
  <c r="J622" i="6"/>
  <c r="K622" i="6"/>
  <c r="K583" i="6"/>
  <c r="L622" i="6"/>
  <c r="M622" i="6"/>
  <c r="N622" i="6"/>
  <c r="O622" i="6"/>
  <c r="P622" i="6"/>
  <c r="Q622" i="6"/>
  <c r="R622" i="6"/>
  <c r="R583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AN622" i="6"/>
  <c r="AO622" i="6"/>
  <c r="AP622" i="6"/>
  <c r="AQ622" i="6"/>
  <c r="AR622" i="6"/>
  <c r="AS622" i="6"/>
  <c r="AT622" i="6"/>
  <c r="AU622" i="6"/>
  <c r="AV622" i="6"/>
  <c r="AW622" i="6"/>
  <c r="AX622" i="6"/>
  <c r="AY622" i="6"/>
  <c r="AZ622" i="6"/>
  <c r="BA622" i="6"/>
  <c r="BB622" i="6"/>
  <c r="BC622" i="6"/>
  <c r="BD622" i="6"/>
  <c r="BE622" i="6"/>
  <c r="BF622" i="6"/>
  <c r="BG623" i="6"/>
  <c r="BG624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I625" i="6"/>
  <c r="AJ625" i="6"/>
  <c r="AK625" i="6"/>
  <c r="AL625" i="6"/>
  <c r="AM625" i="6"/>
  <c r="AN625" i="6"/>
  <c r="AO625" i="6"/>
  <c r="AP625" i="6"/>
  <c r="AQ625" i="6"/>
  <c r="AR625" i="6"/>
  <c r="AS625" i="6"/>
  <c r="AT625" i="6"/>
  <c r="AU625" i="6"/>
  <c r="AV625" i="6"/>
  <c r="AW625" i="6"/>
  <c r="AX625" i="6"/>
  <c r="AY625" i="6"/>
  <c r="AZ625" i="6"/>
  <c r="BA625" i="6"/>
  <c r="BB625" i="6"/>
  <c r="BC625" i="6"/>
  <c r="BD625" i="6"/>
  <c r="BE625" i="6"/>
  <c r="BF625" i="6"/>
  <c r="BG626" i="6"/>
  <c r="BG627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X628" i="6"/>
  <c r="AY628" i="6"/>
  <c r="AZ628" i="6"/>
  <c r="BA628" i="6"/>
  <c r="BB628" i="6"/>
  <c r="BC628" i="6"/>
  <c r="BD628" i="6"/>
  <c r="BE628" i="6"/>
  <c r="BF628" i="6"/>
  <c r="BG628" i="6"/>
  <c r="BG629" i="6"/>
  <c r="BG630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X631" i="6"/>
  <c r="AY631" i="6"/>
  <c r="AZ631" i="6"/>
  <c r="BA631" i="6"/>
  <c r="BB631" i="6"/>
  <c r="BC631" i="6"/>
  <c r="BD631" i="6"/>
  <c r="BE631" i="6"/>
  <c r="BF631" i="6"/>
  <c r="BG632" i="6"/>
  <c r="BG633" i="6"/>
  <c r="F634" i="6"/>
  <c r="G634" i="6"/>
  <c r="H634" i="6"/>
  <c r="I634" i="6"/>
  <c r="J634" i="6"/>
  <c r="K634" i="6"/>
  <c r="L634" i="6"/>
  <c r="M634" i="6"/>
  <c r="N634" i="6"/>
  <c r="O634" i="6"/>
  <c r="O583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I634" i="6"/>
  <c r="AJ634" i="6"/>
  <c r="AK634" i="6"/>
  <c r="AL634" i="6"/>
  <c r="AM634" i="6"/>
  <c r="AN634" i="6"/>
  <c r="AO634" i="6"/>
  <c r="AP634" i="6"/>
  <c r="AQ634" i="6"/>
  <c r="AR634" i="6"/>
  <c r="AS634" i="6"/>
  <c r="AT634" i="6"/>
  <c r="AU634" i="6"/>
  <c r="AV634" i="6"/>
  <c r="AW634" i="6"/>
  <c r="AX634" i="6"/>
  <c r="AY634" i="6"/>
  <c r="AZ634" i="6"/>
  <c r="BA634" i="6"/>
  <c r="BB634" i="6"/>
  <c r="BC634" i="6"/>
  <c r="BD634" i="6"/>
  <c r="BE634" i="6"/>
  <c r="BF634" i="6"/>
  <c r="BG635" i="6"/>
  <c r="BG636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X637" i="6"/>
  <c r="AY637" i="6"/>
  <c r="AZ637" i="6"/>
  <c r="BA637" i="6"/>
  <c r="BB637" i="6"/>
  <c r="BC637" i="6"/>
  <c r="BD637" i="6"/>
  <c r="BE637" i="6"/>
  <c r="BF637" i="6"/>
  <c r="BG638" i="6"/>
  <c r="BG639" i="6"/>
  <c r="F640" i="6"/>
  <c r="BG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X640" i="6"/>
  <c r="AY640" i="6"/>
  <c r="AZ640" i="6"/>
  <c r="BA640" i="6"/>
  <c r="BB640" i="6"/>
  <c r="BC640" i="6"/>
  <c r="BD640" i="6"/>
  <c r="BE640" i="6"/>
  <c r="BF640" i="6"/>
  <c r="BG641" i="6"/>
  <c r="BG642" i="6"/>
  <c r="F643" i="6"/>
  <c r="G643" i="6"/>
  <c r="H643" i="6"/>
  <c r="BG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X643" i="6"/>
  <c r="AY643" i="6"/>
  <c r="AZ643" i="6"/>
  <c r="BA643" i="6"/>
  <c r="BB643" i="6"/>
  <c r="BC643" i="6"/>
  <c r="BD643" i="6"/>
  <c r="BE643" i="6"/>
  <c r="BF643" i="6"/>
  <c r="BG644" i="6"/>
  <c r="BJ594" i="6" s="1"/>
  <c r="BG645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AJ646" i="6"/>
  <c r="AK646" i="6"/>
  <c r="AL646" i="6"/>
  <c r="AM646" i="6"/>
  <c r="AN646" i="6"/>
  <c r="AO646" i="6"/>
  <c r="AP646" i="6"/>
  <c r="AQ646" i="6"/>
  <c r="AQ583" i="6"/>
  <c r="AR646" i="6"/>
  <c r="AS646" i="6"/>
  <c r="AT646" i="6"/>
  <c r="AU646" i="6"/>
  <c r="AV646" i="6"/>
  <c r="AW646" i="6"/>
  <c r="AX646" i="6"/>
  <c r="AY646" i="6"/>
  <c r="AZ646" i="6"/>
  <c r="BA646" i="6"/>
  <c r="BB646" i="6"/>
  <c r="BC646" i="6"/>
  <c r="BD646" i="6"/>
  <c r="BE646" i="6"/>
  <c r="BF646" i="6"/>
  <c r="BG647" i="6"/>
  <c r="BG648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X649" i="6"/>
  <c r="AY649" i="6"/>
  <c r="AZ649" i="6"/>
  <c r="BA649" i="6"/>
  <c r="BB649" i="6"/>
  <c r="BC649" i="6"/>
  <c r="BD649" i="6"/>
  <c r="BE649" i="6"/>
  <c r="BF649" i="6"/>
  <c r="BG650" i="6"/>
  <c r="BG651" i="6"/>
  <c r="F652" i="6"/>
  <c r="G652" i="6"/>
  <c r="H652" i="6"/>
  <c r="BG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X652" i="6"/>
  <c r="AY652" i="6"/>
  <c r="AZ652" i="6"/>
  <c r="BA652" i="6"/>
  <c r="BB652" i="6"/>
  <c r="BC652" i="6"/>
  <c r="BD652" i="6"/>
  <c r="BE652" i="6"/>
  <c r="BF652" i="6"/>
  <c r="BG653" i="6"/>
  <c r="BJ591" i="6"/>
  <c r="BG654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X655" i="6"/>
  <c r="AY655" i="6"/>
  <c r="AZ655" i="6"/>
  <c r="BA655" i="6"/>
  <c r="BB655" i="6"/>
  <c r="BC655" i="6"/>
  <c r="BD655" i="6"/>
  <c r="BE655" i="6"/>
  <c r="BF655" i="6"/>
  <c r="BG656" i="6"/>
  <c r="BG657" i="6"/>
  <c r="F659" i="6"/>
  <c r="BG659" i="6"/>
  <c r="BJ660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X659" i="6"/>
  <c r="AY659" i="6"/>
  <c r="AZ659" i="6"/>
  <c r="BA659" i="6"/>
  <c r="BB659" i="6"/>
  <c r="BC659" i="6"/>
  <c r="BD659" i="6"/>
  <c r="BE659" i="6"/>
  <c r="BF659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X660" i="6"/>
  <c r="AY660" i="6"/>
  <c r="AZ660" i="6"/>
  <c r="BA660" i="6"/>
  <c r="BB660" i="6"/>
  <c r="BC660" i="6"/>
  <c r="BD660" i="6"/>
  <c r="BE660" i="6"/>
  <c r="BF660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Q658" i="6"/>
  <c r="R661" i="6"/>
  <c r="S661" i="6"/>
  <c r="T661" i="6"/>
  <c r="U661" i="6"/>
  <c r="V661" i="6"/>
  <c r="W661" i="6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AJ661" i="6"/>
  <c r="AK661" i="6"/>
  <c r="AL661" i="6"/>
  <c r="AM661" i="6"/>
  <c r="AN661" i="6"/>
  <c r="AO661" i="6"/>
  <c r="AP661" i="6"/>
  <c r="AQ661" i="6"/>
  <c r="AR661" i="6"/>
  <c r="AS661" i="6"/>
  <c r="AT661" i="6"/>
  <c r="AU661" i="6"/>
  <c r="AV661" i="6"/>
  <c r="AW661" i="6"/>
  <c r="AX661" i="6"/>
  <c r="AY661" i="6"/>
  <c r="AZ661" i="6"/>
  <c r="BA661" i="6"/>
  <c r="BB661" i="6"/>
  <c r="BC661" i="6"/>
  <c r="BD661" i="6"/>
  <c r="BE661" i="6"/>
  <c r="BF661" i="6"/>
  <c r="BG662" i="6"/>
  <c r="BG663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X664" i="6"/>
  <c r="AY664" i="6"/>
  <c r="AZ664" i="6"/>
  <c r="BA664" i="6"/>
  <c r="BB664" i="6"/>
  <c r="BC664" i="6"/>
  <c r="BD664" i="6"/>
  <c r="BE664" i="6"/>
  <c r="BF664" i="6"/>
  <c r="BG665" i="6"/>
  <c r="BG666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I667" i="6"/>
  <c r="AJ667" i="6"/>
  <c r="AK667" i="6"/>
  <c r="AL667" i="6"/>
  <c r="AM667" i="6"/>
  <c r="AN667" i="6"/>
  <c r="AO667" i="6"/>
  <c r="AP667" i="6"/>
  <c r="AQ667" i="6"/>
  <c r="AR667" i="6"/>
  <c r="AS667" i="6"/>
  <c r="AT667" i="6"/>
  <c r="AU667" i="6"/>
  <c r="AV667" i="6"/>
  <c r="AW667" i="6"/>
  <c r="AX667" i="6"/>
  <c r="AY667" i="6"/>
  <c r="AZ667" i="6"/>
  <c r="BA667" i="6"/>
  <c r="BB667" i="6"/>
  <c r="BC667" i="6"/>
  <c r="BD667" i="6"/>
  <c r="BE667" i="6"/>
  <c r="BF667" i="6"/>
  <c r="BG668" i="6"/>
  <c r="BG669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X670" i="6"/>
  <c r="AY670" i="6"/>
  <c r="AZ670" i="6"/>
  <c r="BA670" i="6"/>
  <c r="BB670" i="6"/>
  <c r="BC670" i="6"/>
  <c r="BD670" i="6"/>
  <c r="BE670" i="6"/>
  <c r="BF670" i="6"/>
  <c r="BG671" i="6"/>
  <c r="BJ669" i="6" s="1"/>
  <c r="BG672" i="6"/>
  <c r="F673" i="6"/>
  <c r="G673" i="6"/>
  <c r="H673" i="6"/>
  <c r="I673" i="6"/>
  <c r="J673" i="6"/>
  <c r="K673" i="6"/>
  <c r="L673" i="6"/>
  <c r="M673" i="6"/>
  <c r="M658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Z673" i="6"/>
  <c r="AA673" i="6"/>
  <c r="AB673" i="6"/>
  <c r="AC673" i="6"/>
  <c r="AD673" i="6"/>
  <c r="AE673" i="6"/>
  <c r="AF673" i="6"/>
  <c r="AG673" i="6"/>
  <c r="AH673" i="6"/>
  <c r="AI673" i="6"/>
  <c r="AJ673" i="6"/>
  <c r="AK673" i="6"/>
  <c r="AL673" i="6"/>
  <c r="AM673" i="6"/>
  <c r="AN673" i="6"/>
  <c r="AO673" i="6"/>
  <c r="AP673" i="6"/>
  <c r="AQ673" i="6"/>
  <c r="AR673" i="6"/>
  <c r="AS673" i="6"/>
  <c r="AT673" i="6"/>
  <c r="AU673" i="6"/>
  <c r="AV673" i="6"/>
  <c r="AW673" i="6"/>
  <c r="AX673" i="6"/>
  <c r="AY673" i="6"/>
  <c r="AZ673" i="6"/>
  <c r="BA673" i="6"/>
  <c r="BB673" i="6"/>
  <c r="BC673" i="6"/>
  <c r="BD673" i="6"/>
  <c r="BE673" i="6"/>
  <c r="BF673" i="6"/>
  <c r="BG674" i="6"/>
  <c r="BG675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X676" i="6"/>
  <c r="AY676" i="6"/>
  <c r="AZ676" i="6"/>
  <c r="BA676" i="6"/>
  <c r="BB676" i="6"/>
  <c r="BC676" i="6"/>
  <c r="BD676" i="6"/>
  <c r="BE676" i="6"/>
  <c r="BF676" i="6"/>
  <c r="BG677" i="6"/>
  <c r="BG678" i="6"/>
  <c r="BJ664" i="6" s="1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X679" i="6"/>
  <c r="AY679" i="6"/>
  <c r="AZ679" i="6"/>
  <c r="BA679" i="6"/>
  <c r="BB679" i="6"/>
  <c r="BC679" i="6"/>
  <c r="BD679" i="6"/>
  <c r="BE679" i="6"/>
  <c r="BF679" i="6"/>
  <c r="BG680" i="6"/>
  <c r="BG681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X682" i="6"/>
  <c r="AY682" i="6"/>
  <c r="AZ682" i="6"/>
  <c r="BA682" i="6"/>
  <c r="BB682" i="6"/>
  <c r="BC682" i="6"/>
  <c r="BD682" i="6"/>
  <c r="BE682" i="6"/>
  <c r="BF682" i="6"/>
  <c r="BG683" i="6"/>
  <c r="BG684" i="6"/>
  <c r="F685" i="6"/>
  <c r="G685" i="6"/>
  <c r="G658" i="6"/>
  <c r="H685" i="6"/>
  <c r="I685" i="6"/>
  <c r="I658" i="6"/>
  <c r="J685" i="6"/>
  <c r="K685" i="6"/>
  <c r="L685" i="6"/>
  <c r="M685" i="6"/>
  <c r="N685" i="6"/>
  <c r="BG685" i="6"/>
  <c r="O685" i="6"/>
  <c r="P685" i="6"/>
  <c r="Q685" i="6"/>
  <c r="R685" i="6"/>
  <c r="S685" i="6"/>
  <c r="T685" i="6"/>
  <c r="U685" i="6"/>
  <c r="V685" i="6"/>
  <c r="W685" i="6"/>
  <c r="X685" i="6"/>
  <c r="Y685" i="6"/>
  <c r="Y658" i="6"/>
  <c r="Z685" i="6"/>
  <c r="AA685" i="6"/>
  <c r="AB685" i="6"/>
  <c r="AC685" i="6"/>
  <c r="AD685" i="6"/>
  <c r="AE685" i="6"/>
  <c r="AF685" i="6"/>
  <c r="AG685" i="6"/>
  <c r="AH685" i="6"/>
  <c r="AI685" i="6"/>
  <c r="AJ685" i="6"/>
  <c r="AK685" i="6"/>
  <c r="AL685" i="6"/>
  <c r="AM685" i="6"/>
  <c r="AN685" i="6"/>
  <c r="AO685" i="6"/>
  <c r="AP685" i="6"/>
  <c r="AQ685" i="6"/>
  <c r="AR685" i="6"/>
  <c r="AS685" i="6"/>
  <c r="AT685" i="6"/>
  <c r="AU685" i="6"/>
  <c r="AV685" i="6"/>
  <c r="AW685" i="6"/>
  <c r="AW658" i="6"/>
  <c r="AX685" i="6"/>
  <c r="AY685" i="6"/>
  <c r="AZ685" i="6"/>
  <c r="BA685" i="6"/>
  <c r="BB685" i="6"/>
  <c r="BC685" i="6"/>
  <c r="BD685" i="6"/>
  <c r="BE685" i="6"/>
  <c r="BF685" i="6"/>
  <c r="BG686" i="6"/>
  <c r="BG687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X688" i="6"/>
  <c r="AY688" i="6"/>
  <c r="AZ688" i="6"/>
  <c r="BA688" i="6"/>
  <c r="BB688" i="6"/>
  <c r="BC688" i="6"/>
  <c r="BD688" i="6"/>
  <c r="BE688" i="6"/>
  <c r="BF688" i="6"/>
  <c r="BG689" i="6"/>
  <c r="BJ663" i="6" s="1"/>
  <c r="BG690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X691" i="6"/>
  <c r="AY691" i="6"/>
  <c r="AZ691" i="6"/>
  <c r="BA691" i="6"/>
  <c r="BB691" i="6"/>
  <c r="BC691" i="6"/>
  <c r="BD691" i="6"/>
  <c r="BE691" i="6"/>
  <c r="BF691" i="6"/>
  <c r="BG692" i="6"/>
  <c r="BG693" i="6"/>
  <c r="BJ667" i="6" s="1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X694" i="6"/>
  <c r="AY694" i="6"/>
  <c r="AZ694" i="6"/>
  <c r="BA694" i="6"/>
  <c r="BB694" i="6"/>
  <c r="BC694" i="6"/>
  <c r="BD694" i="6"/>
  <c r="BE694" i="6"/>
  <c r="BF694" i="6"/>
  <c r="BG695" i="6"/>
  <c r="BG696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G697" i="6"/>
  <c r="AH697" i="6"/>
  <c r="AI697" i="6"/>
  <c r="AJ697" i="6"/>
  <c r="AK697" i="6"/>
  <c r="AL697" i="6"/>
  <c r="AM697" i="6"/>
  <c r="AN697" i="6"/>
  <c r="AO697" i="6"/>
  <c r="AP697" i="6"/>
  <c r="AQ697" i="6"/>
  <c r="AR697" i="6"/>
  <c r="AS697" i="6"/>
  <c r="AT697" i="6"/>
  <c r="AU697" i="6"/>
  <c r="AV697" i="6"/>
  <c r="AW697" i="6"/>
  <c r="AX697" i="6"/>
  <c r="AY697" i="6"/>
  <c r="AZ697" i="6"/>
  <c r="BA697" i="6"/>
  <c r="BB697" i="6"/>
  <c r="BC697" i="6"/>
  <c r="BD697" i="6"/>
  <c r="BE697" i="6"/>
  <c r="BF697" i="6"/>
  <c r="BG698" i="6"/>
  <c r="BG699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X700" i="6"/>
  <c r="AY700" i="6"/>
  <c r="AZ700" i="6"/>
  <c r="BA700" i="6"/>
  <c r="BB700" i="6"/>
  <c r="BC700" i="6"/>
  <c r="BD700" i="6"/>
  <c r="BE700" i="6"/>
  <c r="BF700" i="6"/>
  <c r="BG701" i="6"/>
  <c r="BG702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X703" i="6"/>
  <c r="AY703" i="6"/>
  <c r="AZ703" i="6"/>
  <c r="BA703" i="6"/>
  <c r="BB703" i="6"/>
  <c r="BC703" i="6"/>
  <c r="BD703" i="6"/>
  <c r="BE703" i="6"/>
  <c r="BF703" i="6"/>
  <c r="BG704" i="6"/>
  <c r="BG705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X706" i="6"/>
  <c r="AY706" i="6"/>
  <c r="AZ706" i="6"/>
  <c r="BA706" i="6"/>
  <c r="BB706" i="6"/>
  <c r="BC706" i="6"/>
  <c r="BD706" i="6"/>
  <c r="BE706" i="6"/>
  <c r="BF706" i="6"/>
  <c r="BG707" i="6"/>
  <c r="BG708" i="6"/>
  <c r="F709" i="6"/>
  <c r="G709" i="6"/>
  <c r="H709" i="6"/>
  <c r="I709" i="6"/>
  <c r="J709" i="6"/>
  <c r="K709" i="6"/>
  <c r="K658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AJ709" i="6"/>
  <c r="AK709" i="6"/>
  <c r="AL709" i="6"/>
  <c r="AM709" i="6"/>
  <c r="AN709" i="6"/>
  <c r="AO709" i="6"/>
  <c r="AP709" i="6"/>
  <c r="AQ709" i="6"/>
  <c r="AR709" i="6"/>
  <c r="AS709" i="6"/>
  <c r="AT709" i="6"/>
  <c r="AT658" i="6"/>
  <c r="AU709" i="6"/>
  <c r="AV709" i="6"/>
  <c r="AW709" i="6"/>
  <c r="AX709" i="6"/>
  <c r="AY709" i="6"/>
  <c r="AZ709" i="6"/>
  <c r="BA709" i="6"/>
  <c r="BB709" i="6"/>
  <c r="BC709" i="6"/>
  <c r="BD709" i="6"/>
  <c r="BE709" i="6"/>
  <c r="BF709" i="6"/>
  <c r="BG710" i="6"/>
  <c r="BG711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AJ712" i="6"/>
  <c r="AK712" i="6"/>
  <c r="AL712" i="6"/>
  <c r="AM712" i="6"/>
  <c r="AN712" i="6"/>
  <c r="AO712" i="6"/>
  <c r="AP712" i="6"/>
  <c r="AQ712" i="6"/>
  <c r="AR712" i="6"/>
  <c r="AS712" i="6"/>
  <c r="AT712" i="6"/>
  <c r="AU712" i="6"/>
  <c r="AV712" i="6"/>
  <c r="AW712" i="6"/>
  <c r="AX712" i="6"/>
  <c r="AY712" i="6"/>
  <c r="AZ712" i="6"/>
  <c r="BA712" i="6"/>
  <c r="BB712" i="6"/>
  <c r="BC712" i="6"/>
  <c r="BD712" i="6"/>
  <c r="BE712" i="6"/>
  <c r="BF712" i="6"/>
  <c r="BG713" i="6"/>
  <c r="BG714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X715" i="6"/>
  <c r="AY715" i="6"/>
  <c r="AZ715" i="6"/>
  <c r="BA715" i="6"/>
  <c r="BB715" i="6"/>
  <c r="BC715" i="6"/>
  <c r="BD715" i="6"/>
  <c r="BE715" i="6"/>
  <c r="BF715" i="6"/>
  <c r="BG716" i="6"/>
  <c r="BG717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X718" i="6"/>
  <c r="AY718" i="6"/>
  <c r="AZ718" i="6"/>
  <c r="BA718" i="6"/>
  <c r="BB718" i="6"/>
  <c r="BC718" i="6"/>
  <c r="BD718" i="6"/>
  <c r="BE718" i="6"/>
  <c r="BF718" i="6"/>
  <c r="BG719" i="6"/>
  <c r="BG720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X721" i="6"/>
  <c r="AY721" i="6"/>
  <c r="AZ721" i="6"/>
  <c r="AZ658" i="6"/>
  <c r="BA721" i="6"/>
  <c r="BB721" i="6"/>
  <c r="BC721" i="6"/>
  <c r="BD721" i="6"/>
  <c r="BE721" i="6"/>
  <c r="BF721" i="6"/>
  <c r="BG722" i="6"/>
  <c r="BG723" i="6"/>
  <c r="F724" i="6"/>
  <c r="G724" i="6"/>
  <c r="H724" i="6"/>
  <c r="I724" i="6"/>
  <c r="J724" i="6"/>
  <c r="K724" i="6"/>
  <c r="BG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X724" i="6"/>
  <c r="AY724" i="6"/>
  <c r="AZ724" i="6"/>
  <c r="BA724" i="6"/>
  <c r="BB724" i="6"/>
  <c r="BC724" i="6"/>
  <c r="BD724" i="6"/>
  <c r="BE724" i="6"/>
  <c r="BF724" i="6"/>
  <c r="BG725" i="6"/>
  <c r="BG726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X727" i="6"/>
  <c r="AY727" i="6"/>
  <c r="AZ727" i="6"/>
  <c r="BA727" i="6"/>
  <c r="BB727" i="6"/>
  <c r="BC727" i="6"/>
  <c r="BD727" i="6"/>
  <c r="BE727" i="6"/>
  <c r="BF727" i="6"/>
  <c r="BG728" i="6"/>
  <c r="BG729" i="6"/>
  <c r="F730" i="6"/>
  <c r="G730" i="6"/>
  <c r="H730" i="6"/>
  <c r="BG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X730" i="6"/>
  <c r="AY730" i="6"/>
  <c r="AZ730" i="6"/>
  <c r="BA730" i="6"/>
  <c r="BB730" i="6"/>
  <c r="BC730" i="6"/>
  <c r="BD730" i="6"/>
  <c r="BE730" i="6"/>
  <c r="BF730" i="6"/>
  <c r="BG731" i="6"/>
  <c r="BG732" i="6"/>
  <c r="F734" i="6"/>
  <c r="BG734" i="6"/>
  <c r="BJ735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X734" i="6"/>
  <c r="AY734" i="6"/>
  <c r="AZ734" i="6"/>
  <c r="BA734" i="6"/>
  <c r="BB734" i="6"/>
  <c r="BC734" i="6"/>
  <c r="BD734" i="6"/>
  <c r="BE734" i="6"/>
  <c r="BF734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X735" i="6"/>
  <c r="AY735" i="6"/>
  <c r="AZ735" i="6"/>
  <c r="BA735" i="6"/>
  <c r="BB735" i="6"/>
  <c r="BC735" i="6"/>
  <c r="BD735" i="6"/>
  <c r="BE735" i="6"/>
  <c r="BF735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E736" i="6"/>
  <c r="AF736" i="6"/>
  <c r="AG736" i="6"/>
  <c r="AH736" i="6"/>
  <c r="AI736" i="6"/>
  <c r="AJ736" i="6"/>
  <c r="AJ733" i="6"/>
  <c r="AK736" i="6"/>
  <c r="AL736" i="6"/>
  <c r="AM736" i="6"/>
  <c r="AN736" i="6"/>
  <c r="AO736" i="6"/>
  <c r="AP736" i="6"/>
  <c r="AQ736" i="6"/>
  <c r="AR736" i="6"/>
  <c r="AS736" i="6"/>
  <c r="AT736" i="6"/>
  <c r="AU736" i="6"/>
  <c r="AV736" i="6"/>
  <c r="AW736" i="6"/>
  <c r="AX736" i="6"/>
  <c r="AY736" i="6"/>
  <c r="AZ736" i="6"/>
  <c r="BA736" i="6"/>
  <c r="BB736" i="6"/>
  <c r="BC736" i="6"/>
  <c r="BD736" i="6"/>
  <c r="BD733" i="6"/>
  <c r="BE736" i="6"/>
  <c r="BF736" i="6"/>
  <c r="BG737" i="6"/>
  <c r="BG738" i="6"/>
  <c r="F739" i="6"/>
  <c r="G739" i="6"/>
  <c r="H739" i="6"/>
  <c r="I739" i="6"/>
  <c r="J739" i="6"/>
  <c r="K739" i="6"/>
  <c r="BG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X739" i="6"/>
  <c r="AY739" i="6"/>
  <c r="AZ739" i="6"/>
  <c r="BA739" i="6"/>
  <c r="BB739" i="6"/>
  <c r="BC739" i="6"/>
  <c r="BD739" i="6"/>
  <c r="BE739" i="6"/>
  <c r="BF739" i="6"/>
  <c r="BG740" i="6"/>
  <c r="BG741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BG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X742" i="6"/>
  <c r="AY742" i="6"/>
  <c r="AZ742" i="6"/>
  <c r="BA742" i="6"/>
  <c r="BB742" i="6"/>
  <c r="BC742" i="6"/>
  <c r="BD742" i="6"/>
  <c r="BE742" i="6"/>
  <c r="BF742" i="6"/>
  <c r="BG743" i="6"/>
  <c r="BJ741" i="6" s="1"/>
  <c r="BG744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X745" i="6"/>
  <c r="AY745" i="6"/>
  <c r="AZ745" i="6"/>
  <c r="BA745" i="6"/>
  <c r="BB745" i="6"/>
  <c r="BC745" i="6"/>
  <c r="BD745" i="6"/>
  <c r="BE745" i="6"/>
  <c r="BF745" i="6"/>
  <c r="BG746" i="6"/>
  <c r="BG747" i="6"/>
  <c r="F748" i="6"/>
  <c r="F733" i="6"/>
  <c r="G748" i="6"/>
  <c r="H748" i="6"/>
  <c r="I748" i="6"/>
  <c r="I733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B748" i="6"/>
  <c r="AC748" i="6"/>
  <c r="AD748" i="6"/>
  <c r="AD733" i="6"/>
  <c r="AE748" i="6"/>
  <c r="AF748" i="6"/>
  <c r="AG748" i="6"/>
  <c r="AH748" i="6"/>
  <c r="AI748" i="6"/>
  <c r="AJ748" i="6"/>
  <c r="AK748" i="6"/>
  <c r="AL748" i="6"/>
  <c r="AM748" i="6"/>
  <c r="AN748" i="6"/>
  <c r="AO748" i="6"/>
  <c r="AP748" i="6"/>
  <c r="AQ748" i="6"/>
  <c r="AR748" i="6"/>
  <c r="AR733" i="6"/>
  <c r="AS748" i="6"/>
  <c r="AT748" i="6"/>
  <c r="AU748" i="6"/>
  <c r="AU733" i="6"/>
  <c r="AV748" i="6"/>
  <c r="AW748" i="6"/>
  <c r="AX748" i="6"/>
  <c r="AY748" i="6"/>
  <c r="AY733" i="6"/>
  <c r="AZ748" i="6"/>
  <c r="BA748" i="6"/>
  <c r="BB748" i="6"/>
  <c r="BC748" i="6"/>
  <c r="BD748" i="6"/>
  <c r="BE748" i="6"/>
  <c r="BF748" i="6"/>
  <c r="BG749" i="6"/>
  <c r="BG750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X751" i="6"/>
  <c r="AY751" i="6"/>
  <c r="AZ751" i="6"/>
  <c r="BA751" i="6"/>
  <c r="BB751" i="6"/>
  <c r="BC751" i="6"/>
  <c r="BD751" i="6"/>
  <c r="BE751" i="6"/>
  <c r="BF751" i="6"/>
  <c r="BG752" i="6"/>
  <c r="BJ738" i="6"/>
  <c r="BG753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X754" i="6"/>
  <c r="AY754" i="6"/>
  <c r="AZ754" i="6"/>
  <c r="BA754" i="6"/>
  <c r="BB754" i="6"/>
  <c r="BC754" i="6"/>
  <c r="BD754" i="6"/>
  <c r="BE754" i="6"/>
  <c r="BF754" i="6"/>
  <c r="BG755" i="6"/>
  <c r="BG756" i="6"/>
  <c r="BJ742" i="6" s="1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I757" i="6"/>
  <c r="AJ757" i="6"/>
  <c r="AK757" i="6"/>
  <c r="AL757" i="6"/>
  <c r="AM757" i="6"/>
  <c r="AN757" i="6"/>
  <c r="AO757" i="6"/>
  <c r="AP757" i="6"/>
  <c r="AQ757" i="6"/>
  <c r="AR757" i="6"/>
  <c r="AS757" i="6"/>
  <c r="AT757" i="6"/>
  <c r="AU757" i="6"/>
  <c r="AV757" i="6"/>
  <c r="AW757" i="6"/>
  <c r="AX757" i="6"/>
  <c r="AY757" i="6"/>
  <c r="AZ757" i="6"/>
  <c r="BA757" i="6"/>
  <c r="BB757" i="6"/>
  <c r="BC757" i="6"/>
  <c r="BD757" i="6"/>
  <c r="BE757" i="6"/>
  <c r="BF757" i="6"/>
  <c r="BG758" i="6"/>
  <c r="BG759" i="6"/>
  <c r="F760" i="6"/>
  <c r="G760" i="6"/>
  <c r="G733" i="6"/>
  <c r="H760" i="6"/>
  <c r="BG760" i="6"/>
  <c r="I760" i="6"/>
  <c r="J760" i="6"/>
  <c r="K760" i="6"/>
  <c r="L760" i="6"/>
  <c r="M760" i="6"/>
  <c r="N760" i="6"/>
  <c r="O760" i="6"/>
  <c r="P760" i="6"/>
  <c r="Q760" i="6"/>
  <c r="Q733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G733" i="6"/>
  <c r="AH760" i="6"/>
  <c r="AI760" i="6"/>
  <c r="AJ760" i="6"/>
  <c r="AK760" i="6"/>
  <c r="AL760" i="6"/>
  <c r="AM760" i="6"/>
  <c r="AN760" i="6"/>
  <c r="AO760" i="6"/>
  <c r="AO733" i="6"/>
  <c r="AP760" i="6"/>
  <c r="AQ760" i="6"/>
  <c r="AR760" i="6"/>
  <c r="AS760" i="6"/>
  <c r="AT760" i="6"/>
  <c r="AU760" i="6"/>
  <c r="AV760" i="6"/>
  <c r="AW760" i="6"/>
  <c r="AX760" i="6"/>
  <c r="AY760" i="6"/>
  <c r="AZ760" i="6"/>
  <c r="AZ733" i="6"/>
  <c r="BA760" i="6"/>
  <c r="BB760" i="6"/>
  <c r="BC760" i="6"/>
  <c r="BD760" i="6"/>
  <c r="BE760" i="6"/>
  <c r="BF760" i="6"/>
  <c r="BG761" i="6"/>
  <c r="BG762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X763" i="6"/>
  <c r="AY763" i="6"/>
  <c r="AZ763" i="6"/>
  <c r="BA763" i="6"/>
  <c r="BB763" i="6"/>
  <c r="BC763" i="6"/>
  <c r="BD763" i="6"/>
  <c r="BE763" i="6"/>
  <c r="BF763" i="6"/>
  <c r="BG764" i="6"/>
  <c r="BG765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X766" i="6"/>
  <c r="AY766" i="6"/>
  <c r="AZ766" i="6"/>
  <c r="BA766" i="6"/>
  <c r="BB766" i="6"/>
  <c r="BC766" i="6"/>
  <c r="BD766" i="6"/>
  <c r="BE766" i="6"/>
  <c r="BF766" i="6"/>
  <c r="BG767" i="6"/>
  <c r="BG768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X769" i="6"/>
  <c r="AY769" i="6"/>
  <c r="AZ769" i="6"/>
  <c r="BA769" i="6"/>
  <c r="BB769" i="6"/>
  <c r="BC769" i="6"/>
  <c r="BD769" i="6"/>
  <c r="BE769" i="6"/>
  <c r="BF769" i="6"/>
  <c r="BG770" i="6"/>
  <c r="BJ744" i="6" s="1"/>
  <c r="BG771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A733" i="6"/>
  <c r="AB772" i="6"/>
  <c r="AC772" i="6"/>
  <c r="AD772" i="6"/>
  <c r="AE772" i="6"/>
  <c r="AF772" i="6"/>
  <c r="AG772" i="6"/>
  <c r="AH772" i="6"/>
  <c r="AI772" i="6"/>
  <c r="AJ772" i="6"/>
  <c r="AK772" i="6"/>
  <c r="AL772" i="6"/>
  <c r="AM772" i="6"/>
  <c r="AN772" i="6"/>
  <c r="AO772" i="6"/>
  <c r="AP772" i="6"/>
  <c r="AQ772" i="6"/>
  <c r="AR772" i="6"/>
  <c r="AS772" i="6"/>
  <c r="AT772" i="6"/>
  <c r="AU772" i="6"/>
  <c r="AV772" i="6"/>
  <c r="AW772" i="6"/>
  <c r="AX772" i="6"/>
  <c r="AY772" i="6"/>
  <c r="AZ772" i="6"/>
  <c r="BA772" i="6"/>
  <c r="BB772" i="6"/>
  <c r="BC772" i="6"/>
  <c r="BD772" i="6"/>
  <c r="BE772" i="6"/>
  <c r="BF772" i="6"/>
  <c r="BG773" i="6"/>
  <c r="BG774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X775" i="6"/>
  <c r="AY775" i="6"/>
  <c r="AZ775" i="6"/>
  <c r="BA775" i="6"/>
  <c r="BB775" i="6"/>
  <c r="BC775" i="6"/>
  <c r="BD775" i="6"/>
  <c r="BE775" i="6"/>
  <c r="BF775" i="6"/>
  <c r="BG776" i="6"/>
  <c r="BG777" i="6"/>
  <c r="F778" i="6"/>
  <c r="BG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X778" i="6"/>
  <c r="AY778" i="6"/>
  <c r="AZ778" i="6"/>
  <c r="BA778" i="6"/>
  <c r="BB778" i="6"/>
  <c r="BC778" i="6"/>
  <c r="BD778" i="6"/>
  <c r="BE778" i="6"/>
  <c r="BF778" i="6"/>
  <c r="BG779" i="6"/>
  <c r="BG780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X781" i="6"/>
  <c r="AY781" i="6"/>
  <c r="AZ781" i="6"/>
  <c r="BA781" i="6"/>
  <c r="BB781" i="6"/>
  <c r="BC781" i="6"/>
  <c r="BD781" i="6"/>
  <c r="BE781" i="6"/>
  <c r="BF781" i="6"/>
  <c r="BG782" i="6"/>
  <c r="BG783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X784" i="6"/>
  <c r="AY784" i="6"/>
  <c r="AZ784" i="6"/>
  <c r="BA784" i="6"/>
  <c r="BB784" i="6"/>
  <c r="BC784" i="6"/>
  <c r="BD784" i="6"/>
  <c r="BE784" i="6"/>
  <c r="BF784" i="6"/>
  <c r="BG785" i="6"/>
  <c r="BG786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AB787" i="6"/>
  <c r="AC787" i="6"/>
  <c r="AD787" i="6"/>
  <c r="AE787" i="6"/>
  <c r="AF787" i="6"/>
  <c r="AG787" i="6"/>
  <c r="AH787" i="6"/>
  <c r="AI787" i="6"/>
  <c r="AJ787" i="6"/>
  <c r="AK787" i="6"/>
  <c r="AL787" i="6"/>
  <c r="AM787" i="6"/>
  <c r="AN787" i="6"/>
  <c r="AO787" i="6"/>
  <c r="AP787" i="6"/>
  <c r="AQ787" i="6"/>
  <c r="AR787" i="6"/>
  <c r="AS787" i="6"/>
  <c r="AT787" i="6"/>
  <c r="AU787" i="6"/>
  <c r="AV787" i="6"/>
  <c r="AW787" i="6"/>
  <c r="AX787" i="6"/>
  <c r="AY787" i="6"/>
  <c r="AZ787" i="6"/>
  <c r="BA787" i="6"/>
  <c r="BB787" i="6"/>
  <c r="BC787" i="6"/>
  <c r="BD787" i="6"/>
  <c r="BE787" i="6"/>
  <c r="BF787" i="6"/>
  <c r="BG788" i="6"/>
  <c r="BG789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X790" i="6"/>
  <c r="AY790" i="6"/>
  <c r="AZ790" i="6"/>
  <c r="BA790" i="6"/>
  <c r="BB790" i="6"/>
  <c r="BC790" i="6"/>
  <c r="BD790" i="6"/>
  <c r="BE790" i="6"/>
  <c r="BF790" i="6"/>
  <c r="BG791" i="6"/>
  <c r="BG792" i="6"/>
  <c r="F793" i="6"/>
  <c r="G793" i="6"/>
  <c r="H793" i="6"/>
  <c r="BG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X793" i="6"/>
  <c r="AY793" i="6"/>
  <c r="AZ793" i="6"/>
  <c r="BA793" i="6"/>
  <c r="BB793" i="6"/>
  <c r="BC793" i="6"/>
  <c r="BD793" i="6"/>
  <c r="BE793" i="6"/>
  <c r="BF793" i="6"/>
  <c r="BG794" i="6"/>
  <c r="BG795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Y733" i="6"/>
  <c r="Z796" i="6"/>
  <c r="AA796" i="6"/>
  <c r="AB796" i="6"/>
  <c r="AC796" i="6"/>
  <c r="AD796" i="6"/>
  <c r="AE796" i="6"/>
  <c r="AF796" i="6"/>
  <c r="AG796" i="6"/>
  <c r="AH796" i="6"/>
  <c r="AI796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X796" i="6"/>
  <c r="AX733" i="6"/>
  <c r="AY796" i="6"/>
  <c r="AZ796" i="6"/>
  <c r="BA796" i="6"/>
  <c r="BB796" i="6"/>
  <c r="BC796" i="6"/>
  <c r="BD796" i="6"/>
  <c r="BE796" i="6"/>
  <c r="BE733" i="6"/>
  <c r="BF796" i="6"/>
  <c r="BG797" i="6"/>
  <c r="BG798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X799" i="6"/>
  <c r="AY799" i="6"/>
  <c r="AZ799" i="6"/>
  <c r="BA799" i="6"/>
  <c r="BB799" i="6"/>
  <c r="BC799" i="6"/>
  <c r="BD799" i="6"/>
  <c r="BE799" i="6"/>
  <c r="BF799" i="6"/>
  <c r="BG800" i="6"/>
  <c r="BG801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X802" i="6"/>
  <c r="AY802" i="6"/>
  <c r="AZ802" i="6"/>
  <c r="BA802" i="6"/>
  <c r="BB802" i="6"/>
  <c r="BC802" i="6"/>
  <c r="BD802" i="6"/>
  <c r="BE802" i="6"/>
  <c r="BF802" i="6"/>
  <c r="BG803" i="6"/>
  <c r="BG804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AB805" i="6"/>
  <c r="AC805" i="6"/>
  <c r="AD805" i="6"/>
  <c r="AE805" i="6"/>
  <c r="AF805" i="6"/>
  <c r="AG805" i="6"/>
  <c r="AH805" i="6"/>
  <c r="AI805" i="6"/>
  <c r="AJ805" i="6"/>
  <c r="AK805" i="6"/>
  <c r="AL805" i="6"/>
  <c r="AM805" i="6"/>
  <c r="AN805" i="6"/>
  <c r="AO805" i="6"/>
  <c r="AP805" i="6"/>
  <c r="AQ805" i="6"/>
  <c r="AR805" i="6"/>
  <c r="AS805" i="6"/>
  <c r="AT805" i="6"/>
  <c r="AU805" i="6"/>
  <c r="AV805" i="6"/>
  <c r="AW805" i="6"/>
  <c r="AX805" i="6"/>
  <c r="AY805" i="6"/>
  <c r="AZ805" i="6"/>
  <c r="BA805" i="6"/>
  <c r="BB805" i="6"/>
  <c r="BC805" i="6"/>
  <c r="BD805" i="6"/>
  <c r="BE805" i="6"/>
  <c r="BF805" i="6"/>
  <c r="BG806" i="6"/>
  <c r="BG807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AB884" i="6"/>
  <c r="AC884" i="6"/>
  <c r="AD884" i="6"/>
  <c r="AE884" i="6"/>
  <c r="AF884" i="6"/>
  <c r="AG884" i="6"/>
  <c r="AH884" i="6"/>
  <c r="AI884" i="6"/>
  <c r="AJ884" i="6"/>
  <c r="AK884" i="6"/>
  <c r="AL884" i="6"/>
  <c r="AM884" i="6"/>
  <c r="AN884" i="6"/>
  <c r="AO884" i="6"/>
  <c r="AP884" i="6"/>
  <c r="AQ884" i="6"/>
  <c r="AR884" i="6"/>
  <c r="AS884" i="6"/>
  <c r="AT884" i="6"/>
  <c r="AU884" i="6"/>
  <c r="AV884" i="6"/>
  <c r="AW884" i="6"/>
  <c r="AX884" i="6"/>
  <c r="AY884" i="6"/>
  <c r="AZ884" i="6"/>
  <c r="BA884" i="6"/>
  <c r="BB884" i="6"/>
  <c r="BC884" i="6"/>
  <c r="BD884" i="6"/>
  <c r="BE884" i="6"/>
  <c r="BF884" i="6"/>
  <c r="F885" i="6"/>
  <c r="G885" i="6"/>
  <c r="H885" i="6"/>
  <c r="I885" i="6"/>
  <c r="J885" i="6"/>
  <c r="K885" i="6"/>
  <c r="BG885" i="6"/>
  <c r="BJ886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AB885" i="6"/>
  <c r="AC885" i="6"/>
  <c r="AD885" i="6"/>
  <c r="AE885" i="6"/>
  <c r="AF885" i="6"/>
  <c r="AG885" i="6"/>
  <c r="AH885" i="6"/>
  <c r="AI885" i="6"/>
  <c r="AJ885" i="6"/>
  <c r="AK885" i="6"/>
  <c r="AL885" i="6"/>
  <c r="AM885" i="6"/>
  <c r="AN885" i="6"/>
  <c r="AO885" i="6"/>
  <c r="AP885" i="6"/>
  <c r="AQ885" i="6"/>
  <c r="AR885" i="6"/>
  <c r="AS885" i="6"/>
  <c r="AT885" i="6"/>
  <c r="AU885" i="6"/>
  <c r="AV885" i="6"/>
  <c r="AW885" i="6"/>
  <c r="AX885" i="6"/>
  <c r="AY885" i="6"/>
  <c r="AZ885" i="6"/>
  <c r="BA885" i="6"/>
  <c r="BB885" i="6"/>
  <c r="BC885" i="6"/>
  <c r="BD885" i="6"/>
  <c r="BE885" i="6"/>
  <c r="BF885" i="6"/>
  <c r="F886" i="6"/>
  <c r="G886" i="6"/>
  <c r="H886" i="6"/>
  <c r="I886" i="6"/>
  <c r="J886" i="6"/>
  <c r="K886" i="6"/>
  <c r="K883" i="6"/>
  <c r="L886" i="6"/>
  <c r="M886" i="6"/>
  <c r="N886" i="6"/>
  <c r="O886" i="6"/>
  <c r="P886" i="6"/>
  <c r="Q886" i="6"/>
  <c r="R886" i="6"/>
  <c r="S886" i="6"/>
  <c r="T886" i="6"/>
  <c r="U886" i="6"/>
  <c r="V886" i="6"/>
  <c r="W886" i="6"/>
  <c r="X886" i="6"/>
  <c r="Y886" i="6"/>
  <c r="Z886" i="6"/>
  <c r="AA886" i="6"/>
  <c r="AB886" i="6"/>
  <c r="AC886" i="6"/>
  <c r="AD886" i="6"/>
  <c r="AE886" i="6"/>
  <c r="AF886" i="6"/>
  <c r="AG886" i="6"/>
  <c r="AH886" i="6"/>
  <c r="AI886" i="6"/>
  <c r="AJ886" i="6"/>
  <c r="AK886" i="6"/>
  <c r="AL886" i="6"/>
  <c r="AM886" i="6"/>
  <c r="AN886" i="6"/>
  <c r="AO886" i="6"/>
  <c r="AP886" i="6"/>
  <c r="AQ886" i="6"/>
  <c r="AR886" i="6"/>
  <c r="AS886" i="6"/>
  <c r="AT886" i="6"/>
  <c r="AU886" i="6"/>
  <c r="AV886" i="6"/>
  <c r="AW886" i="6"/>
  <c r="AX886" i="6"/>
  <c r="AY886" i="6"/>
  <c r="AZ886" i="6"/>
  <c r="BA886" i="6"/>
  <c r="BB886" i="6"/>
  <c r="BC886" i="6"/>
  <c r="BD886" i="6"/>
  <c r="BE886" i="6"/>
  <c r="BF886" i="6"/>
  <c r="BG887" i="6"/>
  <c r="BG888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AB889" i="6"/>
  <c r="AC889" i="6"/>
  <c r="AD889" i="6"/>
  <c r="AE889" i="6"/>
  <c r="AF889" i="6"/>
  <c r="AG889" i="6"/>
  <c r="AH889" i="6"/>
  <c r="AI889" i="6"/>
  <c r="AJ889" i="6"/>
  <c r="AK889" i="6"/>
  <c r="AL889" i="6"/>
  <c r="AM889" i="6"/>
  <c r="AN889" i="6"/>
  <c r="AO889" i="6"/>
  <c r="AP889" i="6"/>
  <c r="AQ889" i="6"/>
  <c r="AR889" i="6"/>
  <c r="AS889" i="6"/>
  <c r="AT889" i="6"/>
  <c r="AU889" i="6"/>
  <c r="AV889" i="6"/>
  <c r="AW889" i="6"/>
  <c r="AX889" i="6"/>
  <c r="AY889" i="6"/>
  <c r="AZ889" i="6"/>
  <c r="BA889" i="6"/>
  <c r="BB889" i="6"/>
  <c r="BC889" i="6"/>
  <c r="BD889" i="6"/>
  <c r="BE889" i="6"/>
  <c r="BF889" i="6"/>
  <c r="BG890" i="6"/>
  <c r="BG891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AB892" i="6"/>
  <c r="AC892" i="6"/>
  <c r="AD892" i="6"/>
  <c r="AE892" i="6"/>
  <c r="AF892" i="6"/>
  <c r="AG892" i="6"/>
  <c r="AH892" i="6"/>
  <c r="AI892" i="6"/>
  <c r="AJ892" i="6"/>
  <c r="AK892" i="6"/>
  <c r="AL892" i="6"/>
  <c r="AM892" i="6"/>
  <c r="AN892" i="6"/>
  <c r="AO892" i="6"/>
  <c r="AP892" i="6"/>
  <c r="AQ892" i="6"/>
  <c r="AR892" i="6"/>
  <c r="AS892" i="6"/>
  <c r="AT892" i="6"/>
  <c r="AU892" i="6"/>
  <c r="AV892" i="6"/>
  <c r="AW892" i="6"/>
  <c r="AX892" i="6"/>
  <c r="AY892" i="6"/>
  <c r="AZ892" i="6"/>
  <c r="BA892" i="6"/>
  <c r="BB892" i="6"/>
  <c r="BC892" i="6"/>
  <c r="BD892" i="6"/>
  <c r="BE892" i="6"/>
  <c r="BF892" i="6"/>
  <c r="BG893" i="6"/>
  <c r="BG894" i="6"/>
  <c r="F895" i="6"/>
  <c r="G895" i="6"/>
  <c r="H895" i="6"/>
  <c r="I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AB895" i="6"/>
  <c r="AC895" i="6"/>
  <c r="AD895" i="6"/>
  <c r="AE895" i="6"/>
  <c r="AF895" i="6"/>
  <c r="AG895" i="6"/>
  <c r="AH895" i="6"/>
  <c r="AI895" i="6"/>
  <c r="AJ895" i="6"/>
  <c r="AK895" i="6"/>
  <c r="AL895" i="6"/>
  <c r="AM895" i="6"/>
  <c r="AN895" i="6"/>
  <c r="AO895" i="6"/>
  <c r="AP895" i="6"/>
  <c r="AQ895" i="6"/>
  <c r="AR895" i="6"/>
  <c r="AS895" i="6"/>
  <c r="AT895" i="6"/>
  <c r="AU895" i="6"/>
  <c r="AV895" i="6"/>
  <c r="AW895" i="6"/>
  <c r="AX895" i="6"/>
  <c r="AY895" i="6"/>
  <c r="AZ895" i="6"/>
  <c r="BA895" i="6"/>
  <c r="BB895" i="6"/>
  <c r="BC895" i="6"/>
  <c r="BD895" i="6"/>
  <c r="BE895" i="6"/>
  <c r="BF895" i="6"/>
  <c r="BG896" i="6"/>
  <c r="BG897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Z898" i="6"/>
  <c r="Z883" i="6"/>
  <c r="AA898" i="6"/>
  <c r="AB898" i="6"/>
  <c r="AC898" i="6"/>
  <c r="AC883" i="6"/>
  <c r="AD898" i="6"/>
  <c r="AE898" i="6"/>
  <c r="AE883" i="6"/>
  <c r="AF898" i="6"/>
  <c r="AF883" i="6"/>
  <c r="AG898" i="6"/>
  <c r="AH898" i="6"/>
  <c r="AH883" i="6"/>
  <c r="AI898" i="6"/>
  <c r="AJ898" i="6"/>
  <c r="AK898" i="6"/>
  <c r="AL898" i="6"/>
  <c r="AM898" i="6"/>
  <c r="AM883" i="6"/>
  <c r="AN898" i="6"/>
  <c r="AO898" i="6"/>
  <c r="AP898" i="6"/>
  <c r="AQ898" i="6"/>
  <c r="AR898" i="6"/>
  <c r="AS898" i="6"/>
  <c r="AT898" i="6"/>
  <c r="AU898" i="6"/>
  <c r="AU883" i="6"/>
  <c r="AV898" i="6"/>
  <c r="AW898" i="6"/>
  <c r="AX898" i="6"/>
  <c r="AY898" i="6"/>
  <c r="AZ898" i="6"/>
  <c r="BA898" i="6"/>
  <c r="BA883" i="6"/>
  <c r="BB898" i="6"/>
  <c r="BC898" i="6"/>
  <c r="BD898" i="6"/>
  <c r="BE898" i="6"/>
  <c r="BF898" i="6"/>
  <c r="BG899" i="6"/>
  <c r="BG900" i="6"/>
  <c r="F901" i="6"/>
  <c r="G901" i="6"/>
  <c r="H901" i="6"/>
  <c r="I901" i="6"/>
  <c r="J901" i="6"/>
  <c r="K901" i="6"/>
  <c r="L901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X901" i="6"/>
  <c r="AY901" i="6"/>
  <c r="AZ901" i="6"/>
  <c r="BA901" i="6"/>
  <c r="BB901" i="6"/>
  <c r="BC901" i="6"/>
  <c r="BD901" i="6"/>
  <c r="BE901" i="6"/>
  <c r="BF901" i="6"/>
  <c r="BG902" i="6"/>
  <c r="BJ888" i="6"/>
  <c r="BG903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X904" i="6"/>
  <c r="AY904" i="6"/>
  <c r="AZ904" i="6"/>
  <c r="BA904" i="6"/>
  <c r="BB904" i="6"/>
  <c r="BC904" i="6"/>
  <c r="BD904" i="6"/>
  <c r="BE904" i="6"/>
  <c r="BF904" i="6"/>
  <c r="BG905" i="6"/>
  <c r="BG906" i="6"/>
  <c r="F907" i="6"/>
  <c r="G907" i="6"/>
  <c r="H907" i="6"/>
  <c r="I907" i="6"/>
  <c r="J907" i="6"/>
  <c r="K907" i="6"/>
  <c r="L907" i="6"/>
  <c r="M907" i="6"/>
  <c r="N907" i="6"/>
  <c r="O907" i="6"/>
  <c r="P907" i="6"/>
  <c r="Q907" i="6"/>
  <c r="R907" i="6"/>
  <c r="S907" i="6"/>
  <c r="T907" i="6"/>
  <c r="U907" i="6"/>
  <c r="V907" i="6"/>
  <c r="W907" i="6"/>
  <c r="X907" i="6"/>
  <c r="Y907" i="6"/>
  <c r="Z907" i="6"/>
  <c r="AA907" i="6"/>
  <c r="AB907" i="6"/>
  <c r="AC907" i="6"/>
  <c r="AD907" i="6"/>
  <c r="AE907" i="6"/>
  <c r="AF907" i="6"/>
  <c r="AG907" i="6"/>
  <c r="AH907" i="6"/>
  <c r="AI907" i="6"/>
  <c r="AJ907" i="6"/>
  <c r="AK907" i="6"/>
  <c r="AL907" i="6"/>
  <c r="AM907" i="6"/>
  <c r="AN907" i="6"/>
  <c r="AO907" i="6"/>
  <c r="AP907" i="6"/>
  <c r="AQ907" i="6"/>
  <c r="AR907" i="6"/>
  <c r="AS907" i="6"/>
  <c r="AT907" i="6"/>
  <c r="AU907" i="6"/>
  <c r="AV907" i="6"/>
  <c r="AW907" i="6"/>
  <c r="AX907" i="6"/>
  <c r="AY907" i="6"/>
  <c r="AZ907" i="6"/>
  <c r="BA907" i="6"/>
  <c r="BB907" i="6"/>
  <c r="BC907" i="6"/>
  <c r="BD907" i="6"/>
  <c r="BE907" i="6"/>
  <c r="BF907" i="6"/>
  <c r="BG908" i="6"/>
  <c r="BG909" i="6"/>
  <c r="F910" i="6"/>
  <c r="G910" i="6"/>
  <c r="H910" i="6"/>
  <c r="H883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AB910" i="6"/>
  <c r="AC910" i="6"/>
  <c r="AD910" i="6"/>
  <c r="AE910" i="6"/>
  <c r="AF910" i="6"/>
  <c r="AG910" i="6"/>
  <c r="AH910" i="6"/>
  <c r="AI910" i="6"/>
  <c r="AJ910" i="6"/>
  <c r="AK910" i="6"/>
  <c r="AK883" i="6"/>
  <c r="AL910" i="6"/>
  <c r="AM910" i="6"/>
  <c r="AN910" i="6"/>
  <c r="AN883" i="6"/>
  <c r="AO910" i="6"/>
  <c r="AP910" i="6"/>
  <c r="AQ910" i="6"/>
  <c r="AR910" i="6"/>
  <c r="AS910" i="6"/>
  <c r="AT910" i="6"/>
  <c r="AU910" i="6"/>
  <c r="AV910" i="6"/>
  <c r="AW910" i="6"/>
  <c r="AX910" i="6"/>
  <c r="AY910" i="6"/>
  <c r="AZ910" i="6"/>
  <c r="BA910" i="6"/>
  <c r="BB910" i="6"/>
  <c r="BC910" i="6"/>
  <c r="BD910" i="6"/>
  <c r="BE910" i="6"/>
  <c r="BF910" i="6"/>
  <c r="BG911" i="6"/>
  <c r="BG912" i="6"/>
  <c r="F913" i="6"/>
  <c r="G913" i="6"/>
  <c r="H913" i="6"/>
  <c r="BG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AB913" i="6"/>
  <c r="AC913" i="6"/>
  <c r="AD913" i="6"/>
  <c r="AE913" i="6"/>
  <c r="AF913" i="6"/>
  <c r="AG913" i="6"/>
  <c r="AH913" i="6"/>
  <c r="AI913" i="6"/>
  <c r="AJ913" i="6"/>
  <c r="AK913" i="6"/>
  <c r="AL913" i="6"/>
  <c r="AM913" i="6"/>
  <c r="AN913" i="6"/>
  <c r="AO913" i="6"/>
  <c r="AP913" i="6"/>
  <c r="AQ913" i="6"/>
  <c r="AR913" i="6"/>
  <c r="AS913" i="6"/>
  <c r="AT913" i="6"/>
  <c r="AU913" i="6"/>
  <c r="AV913" i="6"/>
  <c r="AW913" i="6"/>
  <c r="AX913" i="6"/>
  <c r="AY913" i="6"/>
  <c r="AZ913" i="6"/>
  <c r="BA913" i="6"/>
  <c r="BB913" i="6"/>
  <c r="BC913" i="6"/>
  <c r="BD913" i="6"/>
  <c r="BE913" i="6"/>
  <c r="BF913" i="6"/>
  <c r="BG914" i="6"/>
  <c r="BG915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AB916" i="6"/>
  <c r="AC916" i="6"/>
  <c r="AD916" i="6"/>
  <c r="AE916" i="6"/>
  <c r="AF916" i="6"/>
  <c r="AG916" i="6"/>
  <c r="AH916" i="6"/>
  <c r="AI916" i="6"/>
  <c r="AJ916" i="6"/>
  <c r="AK916" i="6"/>
  <c r="AL916" i="6"/>
  <c r="AM916" i="6"/>
  <c r="AN916" i="6"/>
  <c r="AO916" i="6"/>
  <c r="AP916" i="6"/>
  <c r="AQ916" i="6"/>
  <c r="AR916" i="6"/>
  <c r="AS916" i="6"/>
  <c r="AT916" i="6"/>
  <c r="AU916" i="6"/>
  <c r="AV916" i="6"/>
  <c r="AW916" i="6"/>
  <c r="AX916" i="6"/>
  <c r="AY916" i="6"/>
  <c r="AZ916" i="6"/>
  <c r="BA916" i="6"/>
  <c r="BB916" i="6"/>
  <c r="BC916" i="6"/>
  <c r="BD916" i="6"/>
  <c r="BE916" i="6"/>
  <c r="BF916" i="6"/>
  <c r="BG917" i="6"/>
  <c r="BG918" i="6"/>
  <c r="F919" i="6"/>
  <c r="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AB919" i="6"/>
  <c r="AC919" i="6"/>
  <c r="AD919" i="6"/>
  <c r="AE919" i="6"/>
  <c r="AF919" i="6"/>
  <c r="AG919" i="6"/>
  <c r="AH919" i="6"/>
  <c r="AI919" i="6"/>
  <c r="AJ919" i="6"/>
  <c r="AK919" i="6"/>
  <c r="AL919" i="6"/>
  <c r="AM919" i="6"/>
  <c r="AN919" i="6"/>
  <c r="AO919" i="6"/>
  <c r="AP919" i="6"/>
  <c r="AQ919" i="6"/>
  <c r="AR919" i="6"/>
  <c r="AS919" i="6"/>
  <c r="AT919" i="6"/>
  <c r="AU919" i="6"/>
  <c r="AV919" i="6"/>
  <c r="AW919" i="6"/>
  <c r="AX919" i="6"/>
  <c r="AY919" i="6"/>
  <c r="AZ919" i="6"/>
  <c r="BA919" i="6"/>
  <c r="BB919" i="6"/>
  <c r="BC919" i="6"/>
  <c r="BD919" i="6"/>
  <c r="BE919" i="6"/>
  <c r="BF919" i="6"/>
  <c r="BG920" i="6"/>
  <c r="BJ894" i="6"/>
  <c r="BG921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W883" i="6"/>
  <c r="X922" i="6"/>
  <c r="Y922" i="6"/>
  <c r="Z922" i="6"/>
  <c r="AA922" i="6"/>
  <c r="AB922" i="6"/>
  <c r="AC922" i="6"/>
  <c r="AD922" i="6"/>
  <c r="AE922" i="6"/>
  <c r="AF922" i="6"/>
  <c r="AG922" i="6"/>
  <c r="AH922" i="6"/>
  <c r="AI922" i="6"/>
  <c r="AJ922" i="6"/>
  <c r="AK922" i="6"/>
  <c r="AL922" i="6"/>
  <c r="AM922" i="6"/>
  <c r="AN922" i="6"/>
  <c r="AO922" i="6"/>
  <c r="AP922" i="6"/>
  <c r="AP883" i="6"/>
  <c r="AQ922" i="6"/>
  <c r="AR922" i="6"/>
  <c r="AS922" i="6"/>
  <c r="AT922" i="6"/>
  <c r="AU922" i="6"/>
  <c r="AV922" i="6"/>
  <c r="AW922" i="6"/>
  <c r="AW883" i="6"/>
  <c r="AX922" i="6"/>
  <c r="AY922" i="6"/>
  <c r="AZ922" i="6"/>
  <c r="BA922" i="6"/>
  <c r="BB922" i="6"/>
  <c r="BC922" i="6"/>
  <c r="BC883" i="6"/>
  <c r="BD922" i="6"/>
  <c r="BE922" i="6"/>
  <c r="BF922" i="6"/>
  <c r="BF883" i="6"/>
  <c r="BG923" i="6"/>
  <c r="BG924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AB925" i="6"/>
  <c r="AC925" i="6"/>
  <c r="AD925" i="6"/>
  <c r="AE925" i="6"/>
  <c r="AF925" i="6"/>
  <c r="AG925" i="6"/>
  <c r="AH925" i="6"/>
  <c r="AI925" i="6"/>
  <c r="AJ925" i="6"/>
  <c r="AK925" i="6"/>
  <c r="AL925" i="6"/>
  <c r="AM925" i="6"/>
  <c r="AN925" i="6"/>
  <c r="AO925" i="6"/>
  <c r="AP925" i="6"/>
  <c r="AQ925" i="6"/>
  <c r="AR925" i="6"/>
  <c r="AS925" i="6"/>
  <c r="AT925" i="6"/>
  <c r="AU925" i="6"/>
  <c r="AV925" i="6"/>
  <c r="AW925" i="6"/>
  <c r="AX925" i="6"/>
  <c r="AY925" i="6"/>
  <c r="AZ925" i="6"/>
  <c r="BA925" i="6"/>
  <c r="BB925" i="6"/>
  <c r="BC925" i="6"/>
  <c r="BD925" i="6"/>
  <c r="BE925" i="6"/>
  <c r="BF925" i="6"/>
  <c r="BG926" i="6"/>
  <c r="BG927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AB928" i="6"/>
  <c r="AC928" i="6"/>
  <c r="AD928" i="6"/>
  <c r="AE928" i="6"/>
  <c r="AF928" i="6"/>
  <c r="AG928" i="6"/>
  <c r="AH928" i="6"/>
  <c r="AI928" i="6"/>
  <c r="AJ928" i="6"/>
  <c r="AK928" i="6"/>
  <c r="AL928" i="6"/>
  <c r="AM928" i="6"/>
  <c r="AN928" i="6"/>
  <c r="AO928" i="6"/>
  <c r="AP928" i="6"/>
  <c r="AQ928" i="6"/>
  <c r="AR928" i="6"/>
  <c r="AS928" i="6"/>
  <c r="AT928" i="6"/>
  <c r="AU928" i="6"/>
  <c r="AV928" i="6"/>
  <c r="AW928" i="6"/>
  <c r="AX928" i="6"/>
  <c r="AY928" i="6"/>
  <c r="AZ928" i="6"/>
  <c r="BA928" i="6"/>
  <c r="BB928" i="6"/>
  <c r="BC928" i="6"/>
  <c r="BD928" i="6"/>
  <c r="BE928" i="6"/>
  <c r="BF928" i="6"/>
  <c r="BG929" i="6"/>
  <c r="BG930" i="6"/>
  <c r="F931" i="6"/>
  <c r="G931" i="6"/>
  <c r="H931" i="6"/>
  <c r="I931" i="6"/>
  <c r="J931" i="6"/>
  <c r="BG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AB931" i="6"/>
  <c r="AC931" i="6"/>
  <c r="AD931" i="6"/>
  <c r="AE931" i="6"/>
  <c r="AF931" i="6"/>
  <c r="AG931" i="6"/>
  <c r="AH931" i="6"/>
  <c r="AI931" i="6"/>
  <c r="AJ931" i="6"/>
  <c r="AK931" i="6"/>
  <c r="AL931" i="6"/>
  <c r="AM931" i="6"/>
  <c r="AN931" i="6"/>
  <c r="AO931" i="6"/>
  <c r="AP931" i="6"/>
  <c r="AQ931" i="6"/>
  <c r="AR931" i="6"/>
  <c r="AS931" i="6"/>
  <c r="AT931" i="6"/>
  <c r="AU931" i="6"/>
  <c r="AV931" i="6"/>
  <c r="AW931" i="6"/>
  <c r="AX931" i="6"/>
  <c r="AY931" i="6"/>
  <c r="AZ931" i="6"/>
  <c r="BA931" i="6"/>
  <c r="BB931" i="6"/>
  <c r="BC931" i="6"/>
  <c r="BD931" i="6"/>
  <c r="BE931" i="6"/>
  <c r="BF931" i="6"/>
  <c r="BG932" i="6"/>
  <c r="BG933" i="6"/>
  <c r="F934" i="6"/>
  <c r="G934" i="6"/>
  <c r="H934" i="6"/>
  <c r="I934" i="6"/>
  <c r="J934" i="6"/>
  <c r="K934" i="6"/>
  <c r="L934" i="6"/>
  <c r="M934" i="6"/>
  <c r="N934" i="6"/>
  <c r="O934" i="6"/>
  <c r="O883" i="6"/>
  <c r="P934" i="6"/>
  <c r="Q934" i="6"/>
  <c r="R934" i="6"/>
  <c r="S934" i="6"/>
  <c r="S883" i="6"/>
  <c r="T934" i="6"/>
  <c r="U934" i="6"/>
  <c r="V934" i="6"/>
  <c r="W934" i="6"/>
  <c r="X934" i="6"/>
  <c r="Y934" i="6"/>
  <c r="Y883" i="6"/>
  <c r="Z934" i="6"/>
  <c r="AA934" i="6"/>
  <c r="AB934" i="6"/>
  <c r="AC934" i="6"/>
  <c r="AD934" i="6"/>
  <c r="AE934" i="6"/>
  <c r="AF934" i="6"/>
  <c r="AG934" i="6"/>
  <c r="AH934" i="6"/>
  <c r="AI934" i="6"/>
  <c r="AJ934" i="6"/>
  <c r="AK934" i="6"/>
  <c r="AL934" i="6"/>
  <c r="AM934" i="6"/>
  <c r="AN934" i="6"/>
  <c r="AO934" i="6"/>
  <c r="AP934" i="6"/>
  <c r="AQ934" i="6"/>
  <c r="AR934" i="6"/>
  <c r="AS934" i="6"/>
  <c r="AT934" i="6"/>
  <c r="AU934" i="6"/>
  <c r="AV934" i="6"/>
  <c r="AW934" i="6"/>
  <c r="AX934" i="6"/>
  <c r="AY934" i="6"/>
  <c r="AZ934" i="6"/>
  <c r="BA934" i="6"/>
  <c r="BB934" i="6"/>
  <c r="BB883" i="6"/>
  <c r="BC934" i="6"/>
  <c r="BD934" i="6"/>
  <c r="BE934" i="6"/>
  <c r="BF934" i="6"/>
  <c r="BG935" i="6"/>
  <c r="BG936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AB937" i="6"/>
  <c r="AC937" i="6"/>
  <c r="AD937" i="6"/>
  <c r="AE937" i="6"/>
  <c r="AF937" i="6"/>
  <c r="AG937" i="6"/>
  <c r="AH937" i="6"/>
  <c r="AI937" i="6"/>
  <c r="AJ937" i="6"/>
  <c r="AK937" i="6"/>
  <c r="AL937" i="6"/>
  <c r="AM937" i="6"/>
  <c r="AN937" i="6"/>
  <c r="AO937" i="6"/>
  <c r="AP937" i="6"/>
  <c r="AQ937" i="6"/>
  <c r="AR937" i="6"/>
  <c r="AS937" i="6"/>
  <c r="AT937" i="6"/>
  <c r="AU937" i="6"/>
  <c r="AV937" i="6"/>
  <c r="AW937" i="6"/>
  <c r="AX937" i="6"/>
  <c r="AY937" i="6"/>
  <c r="AZ937" i="6"/>
  <c r="BA937" i="6"/>
  <c r="BB937" i="6"/>
  <c r="BC937" i="6"/>
  <c r="BD937" i="6"/>
  <c r="BE937" i="6"/>
  <c r="BF937" i="6"/>
  <c r="BG938" i="6"/>
  <c r="BG939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AB940" i="6"/>
  <c r="AC940" i="6"/>
  <c r="AD940" i="6"/>
  <c r="AE940" i="6"/>
  <c r="AF940" i="6"/>
  <c r="AG940" i="6"/>
  <c r="AH940" i="6"/>
  <c r="AI940" i="6"/>
  <c r="AJ940" i="6"/>
  <c r="AK940" i="6"/>
  <c r="AL940" i="6"/>
  <c r="AM940" i="6"/>
  <c r="AN940" i="6"/>
  <c r="AO940" i="6"/>
  <c r="AP940" i="6"/>
  <c r="AQ940" i="6"/>
  <c r="AR940" i="6"/>
  <c r="AS940" i="6"/>
  <c r="AT940" i="6"/>
  <c r="AU940" i="6"/>
  <c r="AV940" i="6"/>
  <c r="AW940" i="6"/>
  <c r="AX940" i="6"/>
  <c r="AY940" i="6"/>
  <c r="AZ940" i="6"/>
  <c r="BA940" i="6"/>
  <c r="BB940" i="6"/>
  <c r="BC940" i="6"/>
  <c r="BD940" i="6"/>
  <c r="BE940" i="6"/>
  <c r="BF940" i="6"/>
  <c r="BG941" i="6"/>
  <c r="BG942" i="6"/>
  <c r="BJ892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AB943" i="6"/>
  <c r="AC943" i="6"/>
  <c r="AD943" i="6"/>
  <c r="AE943" i="6"/>
  <c r="AF943" i="6"/>
  <c r="AG943" i="6"/>
  <c r="AH943" i="6"/>
  <c r="AI943" i="6"/>
  <c r="AJ943" i="6"/>
  <c r="AK943" i="6"/>
  <c r="AL943" i="6"/>
  <c r="AM943" i="6"/>
  <c r="AN943" i="6"/>
  <c r="AO943" i="6"/>
  <c r="AP943" i="6"/>
  <c r="AQ943" i="6"/>
  <c r="AR943" i="6"/>
  <c r="AS943" i="6"/>
  <c r="AT943" i="6"/>
  <c r="AU943" i="6"/>
  <c r="AV943" i="6"/>
  <c r="AW943" i="6"/>
  <c r="AX943" i="6"/>
  <c r="AY943" i="6"/>
  <c r="AZ943" i="6"/>
  <c r="BA943" i="6"/>
  <c r="BB943" i="6"/>
  <c r="BC943" i="6"/>
  <c r="BD943" i="6"/>
  <c r="BE943" i="6"/>
  <c r="BF943" i="6"/>
  <c r="BG944" i="6"/>
  <c r="BG945" i="6"/>
  <c r="F946" i="6"/>
  <c r="G946" i="6"/>
  <c r="H946" i="6"/>
  <c r="I946" i="6"/>
  <c r="J946" i="6"/>
  <c r="K946" i="6"/>
  <c r="L946" i="6"/>
  <c r="M946" i="6"/>
  <c r="N946" i="6"/>
  <c r="O946" i="6"/>
  <c r="P946" i="6"/>
  <c r="Q946" i="6"/>
  <c r="Q883" i="6"/>
  <c r="R946" i="6"/>
  <c r="S946" i="6"/>
  <c r="T946" i="6"/>
  <c r="U946" i="6"/>
  <c r="V946" i="6"/>
  <c r="W946" i="6"/>
  <c r="X946" i="6"/>
  <c r="Y946" i="6"/>
  <c r="Z946" i="6"/>
  <c r="AA946" i="6"/>
  <c r="AA883" i="6"/>
  <c r="AB946" i="6"/>
  <c r="AC946" i="6"/>
  <c r="AD946" i="6"/>
  <c r="AE946" i="6"/>
  <c r="AF946" i="6"/>
  <c r="AG946" i="6"/>
  <c r="AH946" i="6"/>
  <c r="AI946" i="6"/>
  <c r="AJ946" i="6"/>
  <c r="AK946" i="6"/>
  <c r="AL946" i="6"/>
  <c r="AM946" i="6"/>
  <c r="AN946" i="6"/>
  <c r="AO946" i="6"/>
  <c r="AP946" i="6"/>
  <c r="AQ946" i="6"/>
  <c r="AR946" i="6"/>
  <c r="AS946" i="6"/>
  <c r="AT946" i="6"/>
  <c r="AU946" i="6"/>
  <c r="AV946" i="6"/>
  <c r="AW946" i="6"/>
  <c r="AX946" i="6"/>
  <c r="AY946" i="6"/>
  <c r="AY883" i="6"/>
  <c r="AZ946" i="6"/>
  <c r="BA946" i="6"/>
  <c r="BB946" i="6"/>
  <c r="BC946" i="6"/>
  <c r="BD946" i="6"/>
  <c r="BE946" i="6"/>
  <c r="BF946" i="6"/>
  <c r="BG947" i="6"/>
  <c r="BG948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AB949" i="6"/>
  <c r="AC949" i="6"/>
  <c r="AD949" i="6"/>
  <c r="AE949" i="6"/>
  <c r="AF949" i="6"/>
  <c r="AG949" i="6"/>
  <c r="AH949" i="6"/>
  <c r="AI949" i="6"/>
  <c r="AJ949" i="6"/>
  <c r="AK949" i="6"/>
  <c r="AL949" i="6"/>
  <c r="AM949" i="6"/>
  <c r="AN949" i="6"/>
  <c r="AO949" i="6"/>
  <c r="AP949" i="6"/>
  <c r="AQ949" i="6"/>
  <c r="AR949" i="6"/>
  <c r="AS949" i="6"/>
  <c r="AT949" i="6"/>
  <c r="AU949" i="6"/>
  <c r="AV949" i="6"/>
  <c r="AW949" i="6"/>
  <c r="AX949" i="6"/>
  <c r="AY949" i="6"/>
  <c r="AZ949" i="6"/>
  <c r="BA949" i="6"/>
  <c r="BB949" i="6"/>
  <c r="BC949" i="6"/>
  <c r="BD949" i="6"/>
  <c r="BE949" i="6"/>
  <c r="BF949" i="6"/>
  <c r="BG950" i="6"/>
  <c r="BG951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AB952" i="6"/>
  <c r="AC952" i="6"/>
  <c r="AD952" i="6"/>
  <c r="AE952" i="6"/>
  <c r="AF952" i="6"/>
  <c r="AG952" i="6"/>
  <c r="AH952" i="6"/>
  <c r="AI952" i="6"/>
  <c r="AJ952" i="6"/>
  <c r="AK952" i="6"/>
  <c r="AL952" i="6"/>
  <c r="AM952" i="6"/>
  <c r="AN952" i="6"/>
  <c r="AO952" i="6"/>
  <c r="AP952" i="6"/>
  <c r="AQ952" i="6"/>
  <c r="AR952" i="6"/>
  <c r="AS952" i="6"/>
  <c r="AT952" i="6"/>
  <c r="AU952" i="6"/>
  <c r="AV952" i="6"/>
  <c r="AW952" i="6"/>
  <c r="AX952" i="6"/>
  <c r="AY952" i="6"/>
  <c r="AZ952" i="6"/>
  <c r="BA952" i="6"/>
  <c r="BB952" i="6"/>
  <c r="BC952" i="6"/>
  <c r="BD952" i="6"/>
  <c r="BE952" i="6"/>
  <c r="BF952" i="6"/>
  <c r="BG953" i="6"/>
  <c r="BG954" i="6"/>
  <c r="F955" i="6"/>
  <c r="G955" i="6"/>
  <c r="H955" i="6"/>
  <c r="I955" i="6"/>
  <c r="J955" i="6"/>
  <c r="K955" i="6"/>
  <c r="L955" i="6"/>
  <c r="M955" i="6"/>
  <c r="N955" i="6"/>
  <c r="O955" i="6"/>
  <c r="P955" i="6"/>
  <c r="Q955" i="6"/>
  <c r="R955" i="6"/>
  <c r="S955" i="6"/>
  <c r="T955" i="6"/>
  <c r="U955" i="6"/>
  <c r="V955" i="6"/>
  <c r="W955" i="6"/>
  <c r="X955" i="6"/>
  <c r="Y955" i="6"/>
  <c r="Z955" i="6"/>
  <c r="AA955" i="6"/>
  <c r="AB955" i="6"/>
  <c r="AC955" i="6"/>
  <c r="AD955" i="6"/>
  <c r="AE955" i="6"/>
  <c r="AF955" i="6"/>
  <c r="AG955" i="6"/>
  <c r="AH955" i="6"/>
  <c r="AI955" i="6"/>
  <c r="AJ955" i="6"/>
  <c r="AK955" i="6"/>
  <c r="AL955" i="6"/>
  <c r="AM955" i="6"/>
  <c r="AN955" i="6"/>
  <c r="AO955" i="6"/>
  <c r="AP955" i="6"/>
  <c r="AQ955" i="6"/>
  <c r="AR955" i="6"/>
  <c r="AS955" i="6"/>
  <c r="AT955" i="6"/>
  <c r="AU955" i="6"/>
  <c r="AV955" i="6"/>
  <c r="AW955" i="6"/>
  <c r="AX955" i="6"/>
  <c r="AY955" i="6"/>
  <c r="AZ955" i="6"/>
  <c r="BA955" i="6"/>
  <c r="BB955" i="6"/>
  <c r="BC955" i="6"/>
  <c r="BD955" i="6"/>
  <c r="BE955" i="6"/>
  <c r="BF955" i="6"/>
  <c r="BG956" i="6"/>
  <c r="BG957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Z959" i="6"/>
  <c r="AA959" i="6"/>
  <c r="AB959" i="6"/>
  <c r="AC959" i="6"/>
  <c r="AD959" i="6"/>
  <c r="AE959" i="6"/>
  <c r="AF959" i="6"/>
  <c r="AG959" i="6"/>
  <c r="AH959" i="6"/>
  <c r="AI959" i="6"/>
  <c r="AJ959" i="6"/>
  <c r="AK959" i="6"/>
  <c r="AL959" i="6"/>
  <c r="AM959" i="6"/>
  <c r="AN959" i="6"/>
  <c r="AO959" i="6"/>
  <c r="AP959" i="6"/>
  <c r="AQ959" i="6"/>
  <c r="AR959" i="6"/>
  <c r="AS959" i="6"/>
  <c r="AT959" i="6"/>
  <c r="AU959" i="6"/>
  <c r="AV959" i="6"/>
  <c r="AW959" i="6"/>
  <c r="AX959" i="6"/>
  <c r="AY959" i="6"/>
  <c r="AZ959" i="6"/>
  <c r="BA959" i="6"/>
  <c r="BB959" i="6"/>
  <c r="BC959" i="6"/>
  <c r="BD959" i="6"/>
  <c r="BE959" i="6"/>
  <c r="BF959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AB960" i="6"/>
  <c r="AC960" i="6"/>
  <c r="AD960" i="6"/>
  <c r="AE960" i="6"/>
  <c r="AF960" i="6"/>
  <c r="AG960" i="6"/>
  <c r="AH960" i="6"/>
  <c r="AI960" i="6"/>
  <c r="AJ960" i="6"/>
  <c r="AK960" i="6"/>
  <c r="AL960" i="6"/>
  <c r="AM960" i="6"/>
  <c r="AN960" i="6"/>
  <c r="AO960" i="6"/>
  <c r="AP960" i="6"/>
  <c r="AQ960" i="6"/>
  <c r="AR960" i="6"/>
  <c r="AS960" i="6"/>
  <c r="AT960" i="6"/>
  <c r="AU960" i="6"/>
  <c r="AV960" i="6"/>
  <c r="AW960" i="6"/>
  <c r="AX960" i="6"/>
  <c r="AY960" i="6"/>
  <c r="AZ960" i="6"/>
  <c r="BA960" i="6"/>
  <c r="BB960" i="6"/>
  <c r="BC960" i="6"/>
  <c r="BD960" i="6"/>
  <c r="BE960" i="6"/>
  <c r="BF960" i="6"/>
  <c r="F961" i="6"/>
  <c r="G961" i="6"/>
  <c r="H961" i="6"/>
  <c r="I961" i="6"/>
  <c r="I958" i="6"/>
  <c r="J961" i="6"/>
  <c r="K961" i="6"/>
  <c r="L961" i="6"/>
  <c r="M961" i="6"/>
  <c r="N961" i="6"/>
  <c r="O961" i="6"/>
  <c r="P961" i="6"/>
  <c r="Q961" i="6"/>
  <c r="Q958" i="6"/>
  <c r="R961" i="6"/>
  <c r="S961" i="6"/>
  <c r="T961" i="6"/>
  <c r="U961" i="6"/>
  <c r="V961" i="6"/>
  <c r="W961" i="6"/>
  <c r="X961" i="6"/>
  <c r="X958" i="6"/>
  <c r="Y961" i="6"/>
  <c r="Z961" i="6"/>
  <c r="AA961" i="6"/>
  <c r="AB961" i="6"/>
  <c r="AC961" i="6"/>
  <c r="AC958" i="6"/>
  <c r="AD961" i="6"/>
  <c r="AE961" i="6"/>
  <c r="AF961" i="6"/>
  <c r="AF958" i="6"/>
  <c r="AG961" i="6"/>
  <c r="AH961" i="6"/>
  <c r="AI961" i="6"/>
  <c r="AJ961" i="6"/>
  <c r="AK961" i="6"/>
  <c r="AL961" i="6"/>
  <c r="AM961" i="6"/>
  <c r="AM958" i="6"/>
  <c r="AN961" i="6"/>
  <c r="AN958" i="6"/>
  <c r="AO961" i="6"/>
  <c r="AP961" i="6"/>
  <c r="AQ961" i="6"/>
  <c r="AR961" i="6"/>
  <c r="AS961" i="6"/>
  <c r="AT961" i="6"/>
  <c r="AT958" i="6"/>
  <c r="AU961" i="6"/>
  <c r="AV961" i="6"/>
  <c r="AW961" i="6"/>
  <c r="AW958" i="6"/>
  <c r="AX961" i="6"/>
  <c r="AY961" i="6"/>
  <c r="AZ961" i="6"/>
  <c r="BA961" i="6"/>
  <c r="BB961" i="6"/>
  <c r="BC961" i="6"/>
  <c r="BD961" i="6"/>
  <c r="BD958" i="6"/>
  <c r="BE961" i="6"/>
  <c r="BE958" i="6"/>
  <c r="BF961" i="6"/>
  <c r="BG962" i="6"/>
  <c r="BG963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AB964" i="6"/>
  <c r="AC964" i="6"/>
  <c r="AD964" i="6"/>
  <c r="AE964" i="6"/>
  <c r="AF964" i="6"/>
  <c r="AG964" i="6"/>
  <c r="AH964" i="6"/>
  <c r="AI964" i="6"/>
  <c r="AJ964" i="6"/>
  <c r="AK964" i="6"/>
  <c r="AL964" i="6"/>
  <c r="AM964" i="6"/>
  <c r="AN964" i="6"/>
  <c r="AO964" i="6"/>
  <c r="AP964" i="6"/>
  <c r="AQ964" i="6"/>
  <c r="AR964" i="6"/>
  <c r="AS964" i="6"/>
  <c r="AT964" i="6"/>
  <c r="AU964" i="6"/>
  <c r="AV964" i="6"/>
  <c r="AW964" i="6"/>
  <c r="AX964" i="6"/>
  <c r="AY964" i="6"/>
  <c r="AZ964" i="6"/>
  <c r="BA964" i="6"/>
  <c r="BB964" i="6"/>
  <c r="BC964" i="6"/>
  <c r="BD964" i="6"/>
  <c r="BE964" i="6"/>
  <c r="BF964" i="6"/>
  <c r="BG965" i="6"/>
  <c r="BG966" i="6"/>
  <c r="BJ964" i="6"/>
  <c r="F967" i="6"/>
  <c r="G967" i="6"/>
  <c r="H967" i="6"/>
  <c r="I967" i="6"/>
  <c r="J967" i="6"/>
  <c r="K967" i="6"/>
  <c r="L967" i="6"/>
  <c r="M967" i="6"/>
  <c r="N967" i="6"/>
  <c r="O967" i="6"/>
  <c r="P967" i="6"/>
  <c r="Q967" i="6"/>
  <c r="R967" i="6"/>
  <c r="S967" i="6"/>
  <c r="T967" i="6"/>
  <c r="U967" i="6"/>
  <c r="V967" i="6"/>
  <c r="W967" i="6"/>
  <c r="X967" i="6"/>
  <c r="Y967" i="6"/>
  <c r="Z967" i="6"/>
  <c r="AA967" i="6"/>
  <c r="AB967" i="6"/>
  <c r="AC967" i="6"/>
  <c r="AD967" i="6"/>
  <c r="AE967" i="6"/>
  <c r="AF967" i="6"/>
  <c r="AG967" i="6"/>
  <c r="AH967" i="6"/>
  <c r="AI967" i="6"/>
  <c r="AJ967" i="6"/>
  <c r="AK967" i="6"/>
  <c r="AL967" i="6"/>
  <c r="AM967" i="6"/>
  <c r="AN967" i="6"/>
  <c r="AO967" i="6"/>
  <c r="AP967" i="6"/>
  <c r="AQ967" i="6"/>
  <c r="AR967" i="6"/>
  <c r="AS967" i="6"/>
  <c r="AT967" i="6"/>
  <c r="AU967" i="6"/>
  <c r="AV967" i="6"/>
  <c r="AW967" i="6"/>
  <c r="AX967" i="6"/>
  <c r="AY967" i="6"/>
  <c r="AZ967" i="6"/>
  <c r="BA967" i="6"/>
  <c r="BB967" i="6"/>
  <c r="BC967" i="6"/>
  <c r="BD967" i="6"/>
  <c r="BE967" i="6"/>
  <c r="BF967" i="6"/>
  <c r="BG968" i="6"/>
  <c r="BG969" i="6"/>
  <c r="F970" i="6"/>
  <c r="G970" i="6"/>
  <c r="H970" i="6"/>
  <c r="I970" i="6"/>
  <c r="BG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AB970" i="6"/>
  <c r="AC970" i="6"/>
  <c r="AD970" i="6"/>
  <c r="AE970" i="6"/>
  <c r="AF970" i="6"/>
  <c r="AG970" i="6"/>
  <c r="AH970" i="6"/>
  <c r="AI970" i="6"/>
  <c r="AJ970" i="6"/>
  <c r="AK970" i="6"/>
  <c r="AL970" i="6"/>
  <c r="AM970" i="6"/>
  <c r="AN970" i="6"/>
  <c r="AO970" i="6"/>
  <c r="AP970" i="6"/>
  <c r="AQ970" i="6"/>
  <c r="AR970" i="6"/>
  <c r="AS970" i="6"/>
  <c r="AT970" i="6"/>
  <c r="AU970" i="6"/>
  <c r="AV970" i="6"/>
  <c r="AW970" i="6"/>
  <c r="AX970" i="6"/>
  <c r="AY970" i="6"/>
  <c r="AZ970" i="6"/>
  <c r="BA970" i="6"/>
  <c r="BB970" i="6"/>
  <c r="BC970" i="6"/>
  <c r="BD970" i="6"/>
  <c r="BE970" i="6"/>
  <c r="BF970" i="6"/>
  <c r="BG971" i="6"/>
  <c r="BJ969" i="6"/>
  <c r="BG972" i="6"/>
  <c r="F973" i="6"/>
  <c r="G973" i="6"/>
  <c r="H973" i="6"/>
  <c r="I973" i="6"/>
  <c r="J973" i="6"/>
  <c r="K973" i="6"/>
  <c r="L973" i="6"/>
  <c r="M973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Y958" i="6"/>
  <c r="Z973" i="6"/>
  <c r="AA973" i="6"/>
  <c r="AB973" i="6"/>
  <c r="AC973" i="6"/>
  <c r="AD973" i="6"/>
  <c r="AE973" i="6"/>
  <c r="AF973" i="6"/>
  <c r="AG973" i="6"/>
  <c r="AH973" i="6"/>
  <c r="AI973" i="6"/>
  <c r="AJ973" i="6"/>
  <c r="AK973" i="6"/>
  <c r="AL973" i="6"/>
  <c r="AM973" i="6"/>
  <c r="AN973" i="6"/>
  <c r="AO973" i="6"/>
  <c r="AP973" i="6"/>
  <c r="AQ973" i="6"/>
  <c r="AR973" i="6"/>
  <c r="AS973" i="6"/>
  <c r="AT973" i="6"/>
  <c r="AU973" i="6"/>
  <c r="AV973" i="6"/>
  <c r="AW973" i="6"/>
  <c r="AX973" i="6"/>
  <c r="AY973" i="6"/>
  <c r="AZ973" i="6"/>
  <c r="BA973" i="6"/>
  <c r="BB973" i="6"/>
  <c r="BB958" i="6"/>
  <c r="BC973" i="6"/>
  <c r="BD973" i="6"/>
  <c r="BE973" i="6"/>
  <c r="BF973" i="6"/>
  <c r="BG974" i="6"/>
  <c r="BG975" i="6"/>
  <c r="F976" i="6"/>
  <c r="G976" i="6"/>
  <c r="H976" i="6"/>
  <c r="BG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AB976" i="6"/>
  <c r="AC976" i="6"/>
  <c r="AD976" i="6"/>
  <c r="AE976" i="6"/>
  <c r="AF976" i="6"/>
  <c r="AG976" i="6"/>
  <c r="AH976" i="6"/>
  <c r="AI976" i="6"/>
  <c r="AJ976" i="6"/>
  <c r="AK976" i="6"/>
  <c r="AL976" i="6"/>
  <c r="AM976" i="6"/>
  <c r="AN976" i="6"/>
  <c r="AO976" i="6"/>
  <c r="AP976" i="6"/>
  <c r="AQ976" i="6"/>
  <c r="AR976" i="6"/>
  <c r="AS976" i="6"/>
  <c r="AT976" i="6"/>
  <c r="AU976" i="6"/>
  <c r="AV976" i="6"/>
  <c r="AW976" i="6"/>
  <c r="AX976" i="6"/>
  <c r="AY976" i="6"/>
  <c r="AZ976" i="6"/>
  <c r="BA976" i="6"/>
  <c r="BB976" i="6"/>
  <c r="BC976" i="6"/>
  <c r="BD976" i="6"/>
  <c r="BE976" i="6"/>
  <c r="BF976" i="6"/>
  <c r="BG977" i="6"/>
  <c r="BG978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AB979" i="6"/>
  <c r="AC979" i="6"/>
  <c r="AD979" i="6"/>
  <c r="AE979" i="6"/>
  <c r="AF979" i="6"/>
  <c r="AG979" i="6"/>
  <c r="AH979" i="6"/>
  <c r="AI979" i="6"/>
  <c r="AJ979" i="6"/>
  <c r="AK979" i="6"/>
  <c r="AL979" i="6"/>
  <c r="AM979" i="6"/>
  <c r="AN979" i="6"/>
  <c r="AO979" i="6"/>
  <c r="AP979" i="6"/>
  <c r="AQ979" i="6"/>
  <c r="AR979" i="6"/>
  <c r="AS979" i="6"/>
  <c r="AT979" i="6"/>
  <c r="AU979" i="6"/>
  <c r="AV979" i="6"/>
  <c r="AW979" i="6"/>
  <c r="AX979" i="6"/>
  <c r="AY979" i="6"/>
  <c r="AZ979" i="6"/>
  <c r="BA979" i="6"/>
  <c r="BB979" i="6"/>
  <c r="BC979" i="6"/>
  <c r="BD979" i="6"/>
  <c r="BE979" i="6"/>
  <c r="BF979" i="6"/>
  <c r="BG980" i="6"/>
  <c r="BG981" i="6"/>
  <c r="BJ967" i="6"/>
  <c r="F982" i="6"/>
  <c r="G982" i="6"/>
  <c r="H982" i="6"/>
  <c r="BG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AB982" i="6"/>
  <c r="AC982" i="6"/>
  <c r="AD982" i="6"/>
  <c r="AE982" i="6"/>
  <c r="AF982" i="6"/>
  <c r="AG982" i="6"/>
  <c r="AH982" i="6"/>
  <c r="AI982" i="6"/>
  <c r="AJ982" i="6"/>
  <c r="AK982" i="6"/>
  <c r="AL982" i="6"/>
  <c r="AM982" i="6"/>
  <c r="AN982" i="6"/>
  <c r="AO982" i="6"/>
  <c r="AP982" i="6"/>
  <c r="AQ982" i="6"/>
  <c r="AR982" i="6"/>
  <c r="AS982" i="6"/>
  <c r="AT982" i="6"/>
  <c r="AU982" i="6"/>
  <c r="AV982" i="6"/>
  <c r="AW982" i="6"/>
  <c r="AX982" i="6"/>
  <c r="AY982" i="6"/>
  <c r="AZ982" i="6"/>
  <c r="BA982" i="6"/>
  <c r="BB982" i="6"/>
  <c r="BC982" i="6"/>
  <c r="BD982" i="6"/>
  <c r="BE982" i="6"/>
  <c r="BF982" i="6"/>
  <c r="BG983" i="6"/>
  <c r="BG984" i="6"/>
  <c r="F985" i="6"/>
  <c r="G985" i="6"/>
  <c r="H985" i="6"/>
  <c r="I985" i="6"/>
  <c r="BG985" i="6"/>
  <c r="J985" i="6"/>
  <c r="K985" i="6"/>
  <c r="L985" i="6"/>
  <c r="M985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Z985" i="6"/>
  <c r="AA985" i="6"/>
  <c r="AB985" i="6"/>
  <c r="AC985" i="6"/>
  <c r="AD985" i="6"/>
  <c r="AE985" i="6"/>
  <c r="AF985" i="6"/>
  <c r="AG985" i="6"/>
  <c r="AH985" i="6"/>
  <c r="AI985" i="6"/>
  <c r="AJ985" i="6"/>
  <c r="AK985" i="6"/>
  <c r="AL985" i="6"/>
  <c r="AM985" i="6"/>
  <c r="AN985" i="6"/>
  <c r="AO985" i="6"/>
  <c r="AP985" i="6"/>
  <c r="AQ985" i="6"/>
  <c r="AR985" i="6"/>
  <c r="AS985" i="6"/>
  <c r="AT985" i="6"/>
  <c r="AU985" i="6"/>
  <c r="AV985" i="6"/>
  <c r="AW985" i="6"/>
  <c r="AX985" i="6"/>
  <c r="AY985" i="6"/>
  <c r="AZ985" i="6"/>
  <c r="BA985" i="6"/>
  <c r="BB985" i="6"/>
  <c r="BC985" i="6"/>
  <c r="BD985" i="6"/>
  <c r="BE985" i="6"/>
  <c r="BF985" i="6"/>
  <c r="BG986" i="6"/>
  <c r="BG987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AB988" i="6"/>
  <c r="AC988" i="6"/>
  <c r="AD988" i="6"/>
  <c r="AE988" i="6"/>
  <c r="AF988" i="6"/>
  <c r="AG988" i="6"/>
  <c r="AH988" i="6"/>
  <c r="AI988" i="6"/>
  <c r="AJ988" i="6"/>
  <c r="AK988" i="6"/>
  <c r="AL988" i="6"/>
  <c r="AM988" i="6"/>
  <c r="AN988" i="6"/>
  <c r="AO988" i="6"/>
  <c r="AP988" i="6"/>
  <c r="AQ988" i="6"/>
  <c r="AR988" i="6"/>
  <c r="AS988" i="6"/>
  <c r="AT988" i="6"/>
  <c r="AU988" i="6"/>
  <c r="AV988" i="6"/>
  <c r="AW988" i="6"/>
  <c r="AX988" i="6"/>
  <c r="AY988" i="6"/>
  <c r="AZ988" i="6"/>
  <c r="BA988" i="6"/>
  <c r="BB988" i="6"/>
  <c r="BC988" i="6"/>
  <c r="BD988" i="6"/>
  <c r="BE988" i="6"/>
  <c r="BF988" i="6"/>
  <c r="BG989" i="6"/>
  <c r="BG990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AB991" i="6"/>
  <c r="AC991" i="6"/>
  <c r="AD991" i="6"/>
  <c r="AE991" i="6"/>
  <c r="AF991" i="6"/>
  <c r="AG991" i="6"/>
  <c r="AH991" i="6"/>
  <c r="AI991" i="6"/>
  <c r="AJ991" i="6"/>
  <c r="AK991" i="6"/>
  <c r="AL991" i="6"/>
  <c r="AM991" i="6"/>
  <c r="AN991" i="6"/>
  <c r="AO991" i="6"/>
  <c r="AP991" i="6"/>
  <c r="AQ991" i="6"/>
  <c r="AR991" i="6"/>
  <c r="AS991" i="6"/>
  <c r="AT991" i="6"/>
  <c r="AU991" i="6"/>
  <c r="AV991" i="6"/>
  <c r="AW991" i="6"/>
  <c r="AX991" i="6"/>
  <c r="AY991" i="6"/>
  <c r="AZ991" i="6"/>
  <c r="BA991" i="6"/>
  <c r="BB991" i="6"/>
  <c r="BC991" i="6"/>
  <c r="BD991" i="6"/>
  <c r="BE991" i="6"/>
  <c r="BF991" i="6"/>
  <c r="BG992" i="6"/>
  <c r="BG993" i="6"/>
  <c r="F994" i="6"/>
  <c r="G994" i="6"/>
  <c r="B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AB994" i="6"/>
  <c r="AC994" i="6"/>
  <c r="AD994" i="6"/>
  <c r="AE994" i="6"/>
  <c r="AF994" i="6"/>
  <c r="AG994" i="6"/>
  <c r="AH994" i="6"/>
  <c r="AI994" i="6"/>
  <c r="AJ994" i="6"/>
  <c r="AK994" i="6"/>
  <c r="AL994" i="6"/>
  <c r="AM994" i="6"/>
  <c r="AN994" i="6"/>
  <c r="AO994" i="6"/>
  <c r="AP994" i="6"/>
  <c r="AQ994" i="6"/>
  <c r="AR994" i="6"/>
  <c r="AS994" i="6"/>
  <c r="AT994" i="6"/>
  <c r="AU994" i="6"/>
  <c r="AV994" i="6"/>
  <c r="AW994" i="6"/>
  <c r="AX994" i="6"/>
  <c r="AY994" i="6"/>
  <c r="AZ994" i="6"/>
  <c r="BA994" i="6"/>
  <c r="BB994" i="6"/>
  <c r="BC994" i="6"/>
  <c r="BD994" i="6"/>
  <c r="BE994" i="6"/>
  <c r="BF994" i="6"/>
  <c r="BG995" i="6"/>
  <c r="BG996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Z997" i="6"/>
  <c r="AA997" i="6"/>
  <c r="AB997" i="6"/>
  <c r="AC997" i="6"/>
  <c r="AD997" i="6"/>
  <c r="AE997" i="6"/>
  <c r="AF997" i="6"/>
  <c r="AG997" i="6"/>
  <c r="AH997" i="6"/>
  <c r="AI997" i="6"/>
  <c r="AJ997" i="6"/>
  <c r="AK997" i="6"/>
  <c r="AL997" i="6"/>
  <c r="AM997" i="6"/>
  <c r="AN997" i="6"/>
  <c r="AO997" i="6"/>
  <c r="AP997" i="6"/>
  <c r="AQ997" i="6"/>
  <c r="AR997" i="6"/>
  <c r="AS997" i="6"/>
  <c r="AT997" i="6"/>
  <c r="AU997" i="6"/>
  <c r="AV997" i="6"/>
  <c r="AW997" i="6"/>
  <c r="AX997" i="6"/>
  <c r="AY997" i="6"/>
  <c r="AZ997" i="6"/>
  <c r="BA997" i="6"/>
  <c r="BB997" i="6"/>
  <c r="BC997" i="6"/>
  <c r="BD997" i="6"/>
  <c r="BE997" i="6"/>
  <c r="BF997" i="6"/>
  <c r="BG998" i="6"/>
  <c r="BG999" i="6"/>
  <c r="F1000" i="6"/>
  <c r="G1000" i="6"/>
  <c r="H1000" i="6"/>
  <c r="I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AB1000" i="6"/>
  <c r="AC1000" i="6"/>
  <c r="AD1000" i="6"/>
  <c r="AE1000" i="6"/>
  <c r="AF1000" i="6"/>
  <c r="AG1000" i="6"/>
  <c r="AH1000" i="6"/>
  <c r="AI1000" i="6"/>
  <c r="AJ1000" i="6"/>
  <c r="AK1000" i="6"/>
  <c r="AL1000" i="6"/>
  <c r="AM1000" i="6"/>
  <c r="AN1000" i="6"/>
  <c r="AO1000" i="6"/>
  <c r="AP1000" i="6"/>
  <c r="AQ1000" i="6"/>
  <c r="AR1000" i="6"/>
  <c r="AS1000" i="6"/>
  <c r="AT1000" i="6"/>
  <c r="AU1000" i="6"/>
  <c r="AV1000" i="6"/>
  <c r="AW1000" i="6"/>
  <c r="AX1000" i="6"/>
  <c r="AY1000" i="6"/>
  <c r="AZ1000" i="6"/>
  <c r="BA1000" i="6"/>
  <c r="BB1000" i="6"/>
  <c r="BC1000" i="6"/>
  <c r="BD1000" i="6"/>
  <c r="BE1000" i="6"/>
  <c r="BF1000" i="6"/>
  <c r="BG1001" i="6"/>
  <c r="BJ963" i="6"/>
  <c r="BG1002" i="6"/>
  <c r="F1003" i="6"/>
  <c r="G1003" i="6"/>
  <c r="H1003" i="6"/>
  <c r="I1003" i="6"/>
  <c r="J1003" i="6"/>
  <c r="K1003" i="6"/>
  <c r="L1003" i="6"/>
  <c r="M1003" i="6"/>
  <c r="N1003" i="6"/>
  <c r="O1003" i="6"/>
  <c r="P1003" i="6"/>
  <c r="Q1003" i="6"/>
  <c r="R1003" i="6"/>
  <c r="S1003" i="6"/>
  <c r="T1003" i="6"/>
  <c r="U1003" i="6"/>
  <c r="V1003" i="6"/>
  <c r="W1003" i="6"/>
  <c r="X1003" i="6"/>
  <c r="Y1003" i="6"/>
  <c r="Z1003" i="6"/>
  <c r="AA1003" i="6"/>
  <c r="AB1003" i="6"/>
  <c r="AC1003" i="6"/>
  <c r="AD1003" i="6"/>
  <c r="AE1003" i="6"/>
  <c r="AF1003" i="6"/>
  <c r="AG1003" i="6"/>
  <c r="AH1003" i="6"/>
  <c r="AI1003" i="6"/>
  <c r="AJ1003" i="6"/>
  <c r="AK1003" i="6"/>
  <c r="AL1003" i="6"/>
  <c r="AM1003" i="6"/>
  <c r="AN1003" i="6"/>
  <c r="AO1003" i="6"/>
  <c r="AP1003" i="6"/>
  <c r="AQ1003" i="6"/>
  <c r="AR1003" i="6"/>
  <c r="AS1003" i="6"/>
  <c r="AT1003" i="6"/>
  <c r="AU1003" i="6"/>
  <c r="AV1003" i="6"/>
  <c r="AW1003" i="6"/>
  <c r="AX1003" i="6"/>
  <c r="AY1003" i="6"/>
  <c r="AZ1003" i="6"/>
  <c r="BA1003" i="6"/>
  <c r="BB1003" i="6"/>
  <c r="BC1003" i="6"/>
  <c r="BD1003" i="6"/>
  <c r="BE1003" i="6"/>
  <c r="BF1003" i="6"/>
  <c r="BG1004" i="6"/>
  <c r="BG1005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AB1006" i="6"/>
  <c r="AC1006" i="6"/>
  <c r="AD1006" i="6"/>
  <c r="AE1006" i="6"/>
  <c r="AF1006" i="6"/>
  <c r="AG1006" i="6"/>
  <c r="AH1006" i="6"/>
  <c r="AI1006" i="6"/>
  <c r="AJ1006" i="6"/>
  <c r="AK1006" i="6"/>
  <c r="AL1006" i="6"/>
  <c r="AM1006" i="6"/>
  <c r="AN1006" i="6"/>
  <c r="AO1006" i="6"/>
  <c r="AP1006" i="6"/>
  <c r="AQ1006" i="6"/>
  <c r="AR1006" i="6"/>
  <c r="AS1006" i="6"/>
  <c r="AT1006" i="6"/>
  <c r="AU1006" i="6"/>
  <c r="AV1006" i="6"/>
  <c r="AW1006" i="6"/>
  <c r="AX1006" i="6"/>
  <c r="AY1006" i="6"/>
  <c r="AZ1006" i="6"/>
  <c r="BA1006" i="6"/>
  <c r="BB1006" i="6"/>
  <c r="BC1006" i="6"/>
  <c r="BD1006" i="6"/>
  <c r="BE1006" i="6"/>
  <c r="BF1006" i="6"/>
  <c r="BG1007" i="6"/>
  <c r="BG1008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Z1009" i="6"/>
  <c r="AA1009" i="6"/>
  <c r="AB1009" i="6"/>
  <c r="AC1009" i="6"/>
  <c r="AD1009" i="6"/>
  <c r="AE1009" i="6"/>
  <c r="AF1009" i="6"/>
  <c r="AG1009" i="6"/>
  <c r="AH1009" i="6"/>
  <c r="AI1009" i="6"/>
  <c r="AJ1009" i="6"/>
  <c r="AK1009" i="6"/>
  <c r="AL1009" i="6"/>
  <c r="AM1009" i="6"/>
  <c r="AN1009" i="6"/>
  <c r="AO1009" i="6"/>
  <c r="AP1009" i="6"/>
  <c r="AQ1009" i="6"/>
  <c r="AR1009" i="6"/>
  <c r="AS1009" i="6"/>
  <c r="AS958" i="6"/>
  <c r="AT1009" i="6"/>
  <c r="AU1009" i="6"/>
  <c r="AV1009" i="6"/>
  <c r="AW1009" i="6"/>
  <c r="AX1009" i="6"/>
  <c r="AY1009" i="6"/>
  <c r="AZ1009" i="6"/>
  <c r="BA1009" i="6"/>
  <c r="BB1009" i="6"/>
  <c r="BC1009" i="6"/>
  <c r="BD1009" i="6"/>
  <c r="BE1009" i="6"/>
  <c r="BF1009" i="6"/>
  <c r="BG1010" i="6"/>
  <c r="BG1011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AB1012" i="6"/>
  <c r="AC1012" i="6"/>
  <c r="AD1012" i="6"/>
  <c r="AE1012" i="6"/>
  <c r="AF1012" i="6"/>
  <c r="AG1012" i="6"/>
  <c r="AH1012" i="6"/>
  <c r="AI1012" i="6"/>
  <c r="AJ1012" i="6"/>
  <c r="AK1012" i="6"/>
  <c r="AL1012" i="6"/>
  <c r="AM1012" i="6"/>
  <c r="AN1012" i="6"/>
  <c r="AO1012" i="6"/>
  <c r="AP1012" i="6"/>
  <c r="AQ1012" i="6"/>
  <c r="AR1012" i="6"/>
  <c r="AS1012" i="6"/>
  <c r="AT1012" i="6"/>
  <c r="AU1012" i="6"/>
  <c r="AV1012" i="6"/>
  <c r="AW1012" i="6"/>
  <c r="AX1012" i="6"/>
  <c r="AY1012" i="6"/>
  <c r="AZ1012" i="6"/>
  <c r="BA1012" i="6"/>
  <c r="BB1012" i="6"/>
  <c r="BC1012" i="6"/>
  <c r="BD1012" i="6"/>
  <c r="BE1012" i="6"/>
  <c r="BF1012" i="6"/>
  <c r="BG1013" i="6"/>
  <c r="BG1014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AB1015" i="6"/>
  <c r="AC1015" i="6"/>
  <c r="AD1015" i="6"/>
  <c r="AE1015" i="6"/>
  <c r="AF1015" i="6"/>
  <c r="AG1015" i="6"/>
  <c r="AH1015" i="6"/>
  <c r="AI1015" i="6"/>
  <c r="AJ1015" i="6"/>
  <c r="AK1015" i="6"/>
  <c r="AL1015" i="6"/>
  <c r="AM1015" i="6"/>
  <c r="AN1015" i="6"/>
  <c r="AO1015" i="6"/>
  <c r="AP1015" i="6"/>
  <c r="AQ1015" i="6"/>
  <c r="AR1015" i="6"/>
  <c r="AS1015" i="6"/>
  <c r="AT1015" i="6"/>
  <c r="AU1015" i="6"/>
  <c r="AV1015" i="6"/>
  <c r="AW1015" i="6"/>
  <c r="AX1015" i="6"/>
  <c r="AY1015" i="6"/>
  <c r="AZ1015" i="6"/>
  <c r="BA1015" i="6"/>
  <c r="BB1015" i="6"/>
  <c r="BC1015" i="6"/>
  <c r="BD1015" i="6"/>
  <c r="BE1015" i="6"/>
  <c r="BF1015" i="6"/>
  <c r="BG1016" i="6"/>
  <c r="BG1017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AB1018" i="6"/>
  <c r="AC1018" i="6"/>
  <c r="AD1018" i="6"/>
  <c r="AE1018" i="6"/>
  <c r="AF1018" i="6"/>
  <c r="AG1018" i="6"/>
  <c r="AH1018" i="6"/>
  <c r="AI1018" i="6"/>
  <c r="AJ1018" i="6"/>
  <c r="AK1018" i="6"/>
  <c r="AL1018" i="6"/>
  <c r="AM1018" i="6"/>
  <c r="AN1018" i="6"/>
  <c r="AO1018" i="6"/>
  <c r="AP1018" i="6"/>
  <c r="AQ1018" i="6"/>
  <c r="AR1018" i="6"/>
  <c r="AS1018" i="6"/>
  <c r="AT1018" i="6"/>
  <c r="AU1018" i="6"/>
  <c r="AV1018" i="6"/>
  <c r="AW1018" i="6"/>
  <c r="AX1018" i="6"/>
  <c r="AY1018" i="6"/>
  <c r="AZ1018" i="6"/>
  <c r="BA1018" i="6"/>
  <c r="BB1018" i="6"/>
  <c r="BC1018" i="6"/>
  <c r="BD1018" i="6"/>
  <c r="BE1018" i="6"/>
  <c r="BF1018" i="6"/>
  <c r="BG1019" i="6"/>
  <c r="BG1020" i="6"/>
  <c r="F1021" i="6"/>
  <c r="G1021" i="6"/>
  <c r="H1021" i="6"/>
  <c r="I1021" i="6"/>
  <c r="J1021" i="6"/>
  <c r="K1021" i="6"/>
  <c r="L1021" i="6"/>
  <c r="M1021" i="6"/>
  <c r="N1021" i="6"/>
  <c r="O1021" i="6"/>
  <c r="P1021" i="6"/>
  <c r="P958" i="6"/>
  <c r="Q1021" i="6"/>
  <c r="R1021" i="6"/>
  <c r="S1021" i="6"/>
  <c r="S958" i="6"/>
  <c r="T1021" i="6"/>
  <c r="U1021" i="6"/>
  <c r="V1021" i="6"/>
  <c r="W1021" i="6"/>
  <c r="X1021" i="6"/>
  <c r="Y1021" i="6"/>
  <c r="Z1021" i="6"/>
  <c r="AA1021" i="6"/>
  <c r="AB1021" i="6"/>
  <c r="AC1021" i="6"/>
  <c r="AD1021" i="6"/>
  <c r="AE1021" i="6"/>
  <c r="AF1021" i="6"/>
  <c r="AG1021" i="6"/>
  <c r="AH1021" i="6"/>
  <c r="AI1021" i="6"/>
  <c r="AI958" i="6"/>
  <c r="AJ1021" i="6"/>
  <c r="AK1021" i="6"/>
  <c r="AL1021" i="6"/>
  <c r="AM1021" i="6"/>
  <c r="AN1021" i="6"/>
  <c r="AO1021" i="6"/>
  <c r="AP1021" i="6"/>
  <c r="AQ1021" i="6"/>
  <c r="AR1021" i="6"/>
  <c r="AS1021" i="6"/>
  <c r="AT1021" i="6"/>
  <c r="AU1021" i="6"/>
  <c r="AV1021" i="6"/>
  <c r="AW1021" i="6"/>
  <c r="AX1021" i="6"/>
  <c r="AY1021" i="6"/>
  <c r="AZ1021" i="6"/>
  <c r="BA1021" i="6"/>
  <c r="BB1021" i="6"/>
  <c r="BC1021" i="6"/>
  <c r="BD1021" i="6"/>
  <c r="BE1021" i="6"/>
  <c r="BF1021" i="6"/>
  <c r="BG1022" i="6"/>
  <c r="BG1023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AB1024" i="6"/>
  <c r="AC1024" i="6"/>
  <c r="AD1024" i="6"/>
  <c r="AE1024" i="6"/>
  <c r="AF1024" i="6"/>
  <c r="AG1024" i="6"/>
  <c r="AH1024" i="6"/>
  <c r="AI1024" i="6"/>
  <c r="AJ1024" i="6"/>
  <c r="AK1024" i="6"/>
  <c r="AL1024" i="6"/>
  <c r="AM1024" i="6"/>
  <c r="AN1024" i="6"/>
  <c r="AO1024" i="6"/>
  <c r="AP1024" i="6"/>
  <c r="AQ1024" i="6"/>
  <c r="AR1024" i="6"/>
  <c r="AS1024" i="6"/>
  <c r="AT1024" i="6"/>
  <c r="AU1024" i="6"/>
  <c r="AV1024" i="6"/>
  <c r="AW1024" i="6"/>
  <c r="AX1024" i="6"/>
  <c r="AY1024" i="6"/>
  <c r="AZ1024" i="6"/>
  <c r="BA1024" i="6"/>
  <c r="BB1024" i="6"/>
  <c r="BC1024" i="6"/>
  <c r="BD1024" i="6"/>
  <c r="BE1024" i="6"/>
  <c r="BF1024" i="6"/>
  <c r="BG1025" i="6"/>
  <c r="BG1026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AB1027" i="6"/>
  <c r="AC1027" i="6"/>
  <c r="AD1027" i="6"/>
  <c r="AE1027" i="6"/>
  <c r="AF1027" i="6"/>
  <c r="AG1027" i="6"/>
  <c r="AH1027" i="6"/>
  <c r="AI1027" i="6"/>
  <c r="AJ1027" i="6"/>
  <c r="AK1027" i="6"/>
  <c r="AL1027" i="6"/>
  <c r="AM1027" i="6"/>
  <c r="AN1027" i="6"/>
  <c r="AO1027" i="6"/>
  <c r="AP1027" i="6"/>
  <c r="AQ1027" i="6"/>
  <c r="AR1027" i="6"/>
  <c r="AS1027" i="6"/>
  <c r="AT1027" i="6"/>
  <c r="AU1027" i="6"/>
  <c r="AV1027" i="6"/>
  <c r="AW1027" i="6"/>
  <c r="AX1027" i="6"/>
  <c r="AY1027" i="6"/>
  <c r="AZ1027" i="6"/>
  <c r="BA1027" i="6"/>
  <c r="BB1027" i="6"/>
  <c r="BC1027" i="6"/>
  <c r="BD1027" i="6"/>
  <c r="BE1027" i="6"/>
  <c r="BF1027" i="6"/>
  <c r="BG1028" i="6"/>
  <c r="BG1029" i="6"/>
  <c r="F1030" i="6"/>
  <c r="G1030" i="6"/>
  <c r="B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AB1030" i="6"/>
  <c r="AC1030" i="6"/>
  <c r="AD1030" i="6"/>
  <c r="AE1030" i="6"/>
  <c r="AF1030" i="6"/>
  <c r="AG1030" i="6"/>
  <c r="AH1030" i="6"/>
  <c r="AI1030" i="6"/>
  <c r="AJ1030" i="6"/>
  <c r="AK1030" i="6"/>
  <c r="AL1030" i="6"/>
  <c r="AM1030" i="6"/>
  <c r="AN1030" i="6"/>
  <c r="AO1030" i="6"/>
  <c r="AP1030" i="6"/>
  <c r="AQ1030" i="6"/>
  <c r="AR1030" i="6"/>
  <c r="AS1030" i="6"/>
  <c r="AT1030" i="6"/>
  <c r="AU1030" i="6"/>
  <c r="AV1030" i="6"/>
  <c r="AW1030" i="6"/>
  <c r="AX1030" i="6"/>
  <c r="AY1030" i="6"/>
  <c r="AZ1030" i="6"/>
  <c r="BA1030" i="6"/>
  <c r="BB1030" i="6"/>
  <c r="BC1030" i="6"/>
  <c r="BD1030" i="6"/>
  <c r="BE1030" i="6"/>
  <c r="BF1030" i="6"/>
  <c r="BG1031" i="6"/>
  <c r="BG1032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AB1034" i="6"/>
  <c r="AC1034" i="6"/>
  <c r="AD1034" i="6"/>
  <c r="AE1034" i="6"/>
  <c r="AF1034" i="6"/>
  <c r="AG1034" i="6"/>
  <c r="AH1034" i="6"/>
  <c r="AI1034" i="6"/>
  <c r="AJ1034" i="6"/>
  <c r="AK1034" i="6"/>
  <c r="AL1034" i="6"/>
  <c r="AM1034" i="6"/>
  <c r="AN1034" i="6"/>
  <c r="AO1034" i="6"/>
  <c r="AP1034" i="6"/>
  <c r="AQ1034" i="6"/>
  <c r="AR1034" i="6"/>
  <c r="AS1034" i="6"/>
  <c r="AT1034" i="6"/>
  <c r="AU1034" i="6"/>
  <c r="AV1034" i="6"/>
  <c r="AW1034" i="6"/>
  <c r="AX1034" i="6"/>
  <c r="AY1034" i="6"/>
  <c r="AZ1034" i="6"/>
  <c r="BA1034" i="6"/>
  <c r="BB1034" i="6"/>
  <c r="BC1034" i="6"/>
  <c r="BD1034" i="6"/>
  <c r="BE1034" i="6"/>
  <c r="BF1034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AB1035" i="6"/>
  <c r="AC1035" i="6"/>
  <c r="AD1035" i="6"/>
  <c r="AE1035" i="6"/>
  <c r="AF1035" i="6"/>
  <c r="AG1035" i="6"/>
  <c r="AH1035" i="6"/>
  <c r="AI1035" i="6"/>
  <c r="AJ1035" i="6"/>
  <c r="AK1035" i="6"/>
  <c r="AL1035" i="6"/>
  <c r="AM1035" i="6"/>
  <c r="AN1035" i="6"/>
  <c r="AO1035" i="6"/>
  <c r="AP1035" i="6"/>
  <c r="AQ1035" i="6"/>
  <c r="AR1035" i="6"/>
  <c r="AS1035" i="6"/>
  <c r="AT1035" i="6"/>
  <c r="AU1035" i="6"/>
  <c r="AV1035" i="6"/>
  <c r="AW1035" i="6"/>
  <c r="AX1035" i="6"/>
  <c r="AY1035" i="6"/>
  <c r="AZ1035" i="6"/>
  <c r="BA1035" i="6"/>
  <c r="BB1035" i="6"/>
  <c r="BC1035" i="6"/>
  <c r="BD1035" i="6"/>
  <c r="BE1035" i="6"/>
  <c r="BF1035" i="6"/>
  <c r="F1036" i="6"/>
  <c r="G1036" i="6"/>
  <c r="H1036" i="6"/>
  <c r="I1036" i="6"/>
  <c r="J1036" i="6"/>
  <c r="K1036" i="6"/>
  <c r="L1036" i="6"/>
  <c r="M1036" i="6"/>
  <c r="N1036" i="6"/>
  <c r="O1036" i="6"/>
  <c r="P1036" i="6"/>
  <c r="Q1036" i="6"/>
  <c r="R1036" i="6"/>
  <c r="S1036" i="6"/>
  <c r="T1036" i="6"/>
  <c r="U1036" i="6"/>
  <c r="V1036" i="6"/>
  <c r="W1036" i="6"/>
  <c r="X1036" i="6"/>
  <c r="Y1036" i="6"/>
  <c r="Z1036" i="6"/>
  <c r="AA1036" i="6"/>
  <c r="AB1036" i="6"/>
  <c r="AC1036" i="6"/>
  <c r="AD1036" i="6"/>
  <c r="AE1036" i="6"/>
  <c r="AF1036" i="6"/>
  <c r="AG1036" i="6"/>
  <c r="AH1036" i="6"/>
  <c r="AI1036" i="6"/>
  <c r="AJ1036" i="6"/>
  <c r="AK1036" i="6"/>
  <c r="AL1036" i="6"/>
  <c r="AM1036" i="6"/>
  <c r="AN1036" i="6"/>
  <c r="AO1036" i="6"/>
  <c r="AP1036" i="6"/>
  <c r="AQ1036" i="6"/>
  <c r="AR1036" i="6"/>
  <c r="AS1036" i="6"/>
  <c r="AT1036" i="6"/>
  <c r="AU1036" i="6"/>
  <c r="AV1036" i="6"/>
  <c r="AW1036" i="6"/>
  <c r="AX1036" i="6"/>
  <c r="AY1036" i="6"/>
  <c r="AZ1036" i="6"/>
  <c r="BA1036" i="6"/>
  <c r="BB1036" i="6"/>
  <c r="BC1036" i="6"/>
  <c r="BD1036" i="6"/>
  <c r="BE1036" i="6"/>
  <c r="BF1036" i="6"/>
  <c r="BG1037" i="6"/>
  <c r="BG1038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AB1039" i="6"/>
  <c r="AC1039" i="6"/>
  <c r="AD1039" i="6"/>
  <c r="AE1039" i="6"/>
  <c r="AF1039" i="6"/>
  <c r="AG1039" i="6"/>
  <c r="AH1039" i="6"/>
  <c r="AI1039" i="6"/>
  <c r="AJ1039" i="6"/>
  <c r="AK1039" i="6"/>
  <c r="AL1039" i="6"/>
  <c r="AM1039" i="6"/>
  <c r="AN1039" i="6"/>
  <c r="AO1039" i="6"/>
  <c r="AP1039" i="6"/>
  <c r="AQ1039" i="6"/>
  <c r="AR1039" i="6"/>
  <c r="AS1039" i="6"/>
  <c r="AT1039" i="6"/>
  <c r="AU1039" i="6"/>
  <c r="AV1039" i="6"/>
  <c r="AW1039" i="6"/>
  <c r="AX1039" i="6"/>
  <c r="AY1039" i="6"/>
  <c r="AZ1039" i="6"/>
  <c r="BA1039" i="6"/>
  <c r="BB1039" i="6"/>
  <c r="BC1039" i="6"/>
  <c r="BD1039" i="6"/>
  <c r="BE1039" i="6"/>
  <c r="BF1039" i="6"/>
  <c r="BG1040" i="6"/>
  <c r="BG1041" i="6"/>
  <c r="F1042" i="6"/>
  <c r="G1042" i="6"/>
  <c r="H1042" i="6"/>
  <c r="BG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AB1042" i="6"/>
  <c r="AC1042" i="6"/>
  <c r="AD1042" i="6"/>
  <c r="AE1042" i="6"/>
  <c r="AF1042" i="6"/>
  <c r="AG1042" i="6"/>
  <c r="AH1042" i="6"/>
  <c r="AI1042" i="6"/>
  <c r="AJ1042" i="6"/>
  <c r="AK1042" i="6"/>
  <c r="AL1042" i="6"/>
  <c r="AM1042" i="6"/>
  <c r="AN1042" i="6"/>
  <c r="AO1042" i="6"/>
  <c r="AP1042" i="6"/>
  <c r="AQ1042" i="6"/>
  <c r="AR1042" i="6"/>
  <c r="AS1042" i="6"/>
  <c r="AT1042" i="6"/>
  <c r="AU1042" i="6"/>
  <c r="AV1042" i="6"/>
  <c r="AW1042" i="6"/>
  <c r="AX1042" i="6"/>
  <c r="AY1042" i="6"/>
  <c r="AZ1042" i="6"/>
  <c r="BA1042" i="6"/>
  <c r="BB1042" i="6"/>
  <c r="BC1042" i="6"/>
  <c r="BD1042" i="6"/>
  <c r="BE1042" i="6"/>
  <c r="BF1042" i="6"/>
  <c r="BG1043" i="6"/>
  <c r="BG1044" i="6"/>
  <c r="F1045" i="6"/>
  <c r="G1045" i="6"/>
  <c r="H1045" i="6"/>
  <c r="I1045" i="6"/>
  <c r="J1045" i="6"/>
  <c r="K1045" i="6"/>
  <c r="L1045" i="6"/>
  <c r="M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Z1045" i="6"/>
  <c r="AA1045" i="6"/>
  <c r="AB1045" i="6"/>
  <c r="AC1045" i="6"/>
  <c r="AD1045" i="6"/>
  <c r="AE1045" i="6"/>
  <c r="AF1045" i="6"/>
  <c r="AG1045" i="6"/>
  <c r="AH1045" i="6"/>
  <c r="AI1045" i="6"/>
  <c r="AJ1045" i="6"/>
  <c r="AK1045" i="6"/>
  <c r="AL1045" i="6"/>
  <c r="AM1045" i="6"/>
  <c r="AN1045" i="6"/>
  <c r="AO1045" i="6"/>
  <c r="AP1045" i="6"/>
  <c r="AQ1045" i="6"/>
  <c r="AR1045" i="6"/>
  <c r="AS1045" i="6"/>
  <c r="AT1045" i="6"/>
  <c r="AU1045" i="6"/>
  <c r="AV1045" i="6"/>
  <c r="AW1045" i="6"/>
  <c r="AX1045" i="6"/>
  <c r="AY1045" i="6"/>
  <c r="AZ1045" i="6"/>
  <c r="BA1045" i="6"/>
  <c r="BB1045" i="6"/>
  <c r="BC1045" i="6"/>
  <c r="BD1045" i="6"/>
  <c r="BE1045" i="6"/>
  <c r="BF1045" i="6"/>
  <c r="BG1046" i="6"/>
  <c r="BG1047" i="6"/>
  <c r="F1048" i="6"/>
  <c r="G1048" i="6"/>
  <c r="H1048" i="6"/>
  <c r="I1048" i="6"/>
  <c r="J1048" i="6"/>
  <c r="K1048" i="6"/>
  <c r="L1048" i="6"/>
  <c r="M1048" i="6"/>
  <c r="N1048" i="6"/>
  <c r="O1048" i="6"/>
  <c r="P1048" i="6"/>
  <c r="Q1048" i="6"/>
  <c r="R1048" i="6"/>
  <c r="R1033" i="6"/>
  <c r="S1048" i="6"/>
  <c r="T1048" i="6"/>
  <c r="U1048" i="6"/>
  <c r="V1048" i="6"/>
  <c r="W1048" i="6"/>
  <c r="X1048" i="6"/>
  <c r="Y1048" i="6"/>
  <c r="Z1048" i="6"/>
  <c r="AA1048" i="6"/>
  <c r="AB1048" i="6"/>
  <c r="AC1048" i="6"/>
  <c r="AD1048" i="6"/>
  <c r="AE1048" i="6"/>
  <c r="AF1048" i="6"/>
  <c r="AG1048" i="6"/>
  <c r="AH1048" i="6"/>
  <c r="AI1048" i="6"/>
  <c r="AJ1048" i="6"/>
  <c r="AK1048" i="6"/>
  <c r="AL1048" i="6"/>
  <c r="AM1048" i="6"/>
  <c r="AN1048" i="6"/>
  <c r="AO1048" i="6"/>
  <c r="AP1048" i="6"/>
  <c r="AQ1048" i="6"/>
  <c r="AR1048" i="6"/>
  <c r="AR1033" i="6"/>
  <c r="AS1048" i="6"/>
  <c r="AT1048" i="6"/>
  <c r="AU1048" i="6"/>
  <c r="AV1048" i="6"/>
  <c r="AW1048" i="6"/>
  <c r="AX1048" i="6"/>
  <c r="AY1048" i="6"/>
  <c r="AZ1048" i="6"/>
  <c r="BA1048" i="6"/>
  <c r="BB1048" i="6"/>
  <c r="BC1048" i="6"/>
  <c r="BD1048" i="6"/>
  <c r="BE1048" i="6"/>
  <c r="BF1048" i="6"/>
  <c r="BG1049" i="6"/>
  <c r="BG1050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AB1051" i="6"/>
  <c r="AC1051" i="6"/>
  <c r="AD1051" i="6"/>
  <c r="AE1051" i="6"/>
  <c r="AF1051" i="6"/>
  <c r="AG1051" i="6"/>
  <c r="AH1051" i="6"/>
  <c r="AI1051" i="6"/>
  <c r="AJ1051" i="6"/>
  <c r="AK1051" i="6"/>
  <c r="AL1051" i="6"/>
  <c r="AM1051" i="6"/>
  <c r="AN1051" i="6"/>
  <c r="AO1051" i="6"/>
  <c r="AP1051" i="6"/>
  <c r="AQ1051" i="6"/>
  <c r="AR1051" i="6"/>
  <c r="AS1051" i="6"/>
  <c r="AT1051" i="6"/>
  <c r="AU1051" i="6"/>
  <c r="AV1051" i="6"/>
  <c r="AW1051" i="6"/>
  <c r="AX1051" i="6"/>
  <c r="AY1051" i="6"/>
  <c r="AZ1051" i="6"/>
  <c r="BA1051" i="6"/>
  <c r="BB1051" i="6"/>
  <c r="BC1051" i="6"/>
  <c r="BD1051" i="6"/>
  <c r="BE1051" i="6"/>
  <c r="BF1051" i="6"/>
  <c r="BG1052" i="6"/>
  <c r="BG1053" i="6"/>
  <c r="F1054" i="6"/>
  <c r="G1054" i="6"/>
  <c r="H1054" i="6"/>
  <c r="I1054" i="6"/>
  <c r="J1054" i="6"/>
  <c r="K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AB1054" i="6"/>
  <c r="AC1054" i="6"/>
  <c r="AD1054" i="6"/>
  <c r="AE1054" i="6"/>
  <c r="AF1054" i="6"/>
  <c r="AG1054" i="6"/>
  <c r="AH1054" i="6"/>
  <c r="AI1054" i="6"/>
  <c r="AJ1054" i="6"/>
  <c r="AK1054" i="6"/>
  <c r="AL1054" i="6"/>
  <c r="AM1054" i="6"/>
  <c r="AN1054" i="6"/>
  <c r="AO1054" i="6"/>
  <c r="AP1054" i="6"/>
  <c r="AQ1054" i="6"/>
  <c r="AR1054" i="6"/>
  <c r="AS1054" i="6"/>
  <c r="AT1054" i="6"/>
  <c r="AU1054" i="6"/>
  <c r="AV1054" i="6"/>
  <c r="AW1054" i="6"/>
  <c r="AX1054" i="6"/>
  <c r="AY1054" i="6"/>
  <c r="AZ1054" i="6"/>
  <c r="BA1054" i="6"/>
  <c r="BB1054" i="6"/>
  <c r="BC1054" i="6"/>
  <c r="BD1054" i="6"/>
  <c r="BE1054" i="6"/>
  <c r="BF1054" i="6"/>
  <c r="BG1055" i="6"/>
  <c r="BG1056" i="6"/>
  <c r="F1057" i="6"/>
  <c r="G1057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AB1057" i="6"/>
  <c r="AC1057" i="6"/>
  <c r="AD1057" i="6"/>
  <c r="AE1057" i="6"/>
  <c r="AF1057" i="6"/>
  <c r="AG1057" i="6"/>
  <c r="AH1057" i="6"/>
  <c r="AI1057" i="6"/>
  <c r="AJ1057" i="6"/>
  <c r="AK1057" i="6"/>
  <c r="AL1057" i="6"/>
  <c r="AM1057" i="6"/>
  <c r="AN1057" i="6"/>
  <c r="AO1057" i="6"/>
  <c r="AP1057" i="6"/>
  <c r="AQ1057" i="6"/>
  <c r="AR1057" i="6"/>
  <c r="AS1057" i="6"/>
  <c r="AT1057" i="6"/>
  <c r="AU1057" i="6"/>
  <c r="AV1057" i="6"/>
  <c r="AW1057" i="6"/>
  <c r="AX1057" i="6"/>
  <c r="AY1057" i="6"/>
  <c r="AZ1057" i="6"/>
  <c r="BA1057" i="6"/>
  <c r="BB1057" i="6"/>
  <c r="BC1057" i="6"/>
  <c r="BD1057" i="6"/>
  <c r="BE1057" i="6"/>
  <c r="BF1057" i="6"/>
  <c r="BG1058" i="6"/>
  <c r="BG1059" i="6"/>
  <c r="F1060" i="6"/>
  <c r="G1060" i="6"/>
  <c r="H1060" i="6"/>
  <c r="I1060" i="6"/>
  <c r="J1060" i="6"/>
  <c r="K1060" i="6"/>
  <c r="L1060" i="6"/>
  <c r="M1060" i="6"/>
  <c r="M1033" i="6"/>
  <c r="N1060" i="6"/>
  <c r="O1060" i="6"/>
  <c r="P1060" i="6"/>
  <c r="Q1060" i="6"/>
  <c r="R1060" i="6"/>
  <c r="S1060" i="6"/>
  <c r="T1060" i="6"/>
  <c r="U1060" i="6"/>
  <c r="V1060" i="6"/>
  <c r="W1060" i="6"/>
  <c r="X1060" i="6"/>
  <c r="Y1060" i="6"/>
  <c r="Z1060" i="6"/>
  <c r="Z1033" i="6"/>
  <c r="AA1060" i="6"/>
  <c r="AB1060" i="6"/>
  <c r="AC1060" i="6"/>
  <c r="AC1033" i="6"/>
  <c r="AD1060" i="6"/>
  <c r="AE1060" i="6"/>
  <c r="AF1060" i="6"/>
  <c r="AG1060" i="6"/>
  <c r="AH1060" i="6"/>
  <c r="AI1060" i="6"/>
  <c r="AJ1060" i="6"/>
  <c r="AJ1033" i="6"/>
  <c r="AK1060" i="6"/>
  <c r="AL1060" i="6"/>
  <c r="AM1060" i="6"/>
  <c r="AN1060" i="6"/>
  <c r="AO1060" i="6"/>
  <c r="AP1060" i="6"/>
  <c r="AQ1060" i="6"/>
  <c r="AR1060" i="6"/>
  <c r="AS1060" i="6"/>
  <c r="AS1033" i="6"/>
  <c r="AT1060" i="6"/>
  <c r="AU1060" i="6"/>
  <c r="AV1060" i="6"/>
  <c r="AW1060" i="6"/>
  <c r="AX1060" i="6"/>
  <c r="AY1060" i="6"/>
  <c r="AZ1060" i="6"/>
  <c r="BA1060" i="6"/>
  <c r="BB1060" i="6"/>
  <c r="BC1060" i="6"/>
  <c r="BD1060" i="6"/>
  <c r="BE1060" i="6"/>
  <c r="BF1060" i="6"/>
  <c r="BG1061" i="6"/>
  <c r="BG1062" i="6"/>
  <c r="F1063" i="6"/>
  <c r="G1063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AA1063" i="6"/>
  <c r="AB1063" i="6"/>
  <c r="AC1063" i="6"/>
  <c r="AD1063" i="6"/>
  <c r="AE1063" i="6"/>
  <c r="AF1063" i="6"/>
  <c r="AG1063" i="6"/>
  <c r="AH1063" i="6"/>
  <c r="AI1063" i="6"/>
  <c r="AJ1063" i="6"/>
  <c r="AK1063" i="6"/>
  <c r="AL1063" i="6"/>
  <c r="AM1063" i="6"/>
  <c r="AN1063" i="6"/>
  <c r="AO1063" i="6"/>
  <c r="AP1063" i="6"/>
  <c r="AQ1063" i="6"/>
  <c r="AR1063" i="6"/>
  <c r="AS1063" i="6"/>
  <c r="AT1063" i="6"/>
  <c r="AU1063" i="6"/>
  <c r="AV1063" i="6"/>
  <c r="AW1063" i="6"/>
  <c r="AX1063" i="6"/>
  <c r="AY1063" i="6"/>
  <c r="AZ1063" i="6"/>
  <c r="BA1063" i="6"/>
  <c r="BB1063" i="6"/>
  <c r="BC1063" i="6"/>
  <c r="BD1063" i="6"/>
  <c r="BE1063" i="6"/>
  <c r="BF1063" i="6"/>
  <c r="BG1064" i="6"/>
  <c r="BG1065" i="6"/>
  <c r="F1066" i="6"/>
  <c r="G1066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AB1066" i="6"/>
  <c r="AC1066" i="6"/>
  <c r="AD1066" i="6"/>
  <c r="AE1066" i="6"/>
  <c r="AF1066" i="6"/>
  <c r="AG1066" i="6"/>
  <c r="AH1066" i="6"/>
  <c r="AI1066" i="6"/>
  <c r="AJ1066" i="6"/>
  <c r="AK1066" i="6"/>
  <c r="AL1066" i="6"/>
  <c r="AM1066" i="6"/>
  <c r="AN1066" i="6"/>
  <c r="AO1066" i="6"/>
  <c r="AP1066" i="6"/>
  <c r="AQ1066" i="6"/>
  <c r="AR1066" i="6"/>
  <c r="AS1066" i="6"/>
  <c r="AT1066" i="6"/>
  <c r="AU1066" i="6"/>
  <c r="AV1066" i="6"/>
  <c r="AW1066" i="6"/>
  <c r="AX1066" i="6"/>
  <c r="AY1066" i="6"/>
  <c r="AZ1066" i="6"/>
  <c r="BA1066" i="6"/>
  <c r="BB1066" i="6"/>
  <c r="BC1066" i="6"/>
  <c r="BD1066" i="6"/>
  <c r="BE1066" i="6"/>
  <c r="BF1066" i="6"/>
  <c r="BG1067" i="6"/>
  <c r="BG1068" i="6"/>
  <c r="F1069" i="6"/>
  <c r="G1069" i="6"/>
  <c r="H1069" i="6"/>
  <c r="I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AB1069" i="6"/>
  <c r="AC1069" i="6"/>
  <c r="AD1069" i="6"/>
  <c r="AE1069" i="6"/>
  <c r="AF1069" i="6"/>
  <c r="AG1069" i="6"/>
  <c r="AH1069" i="6"/>
  <c r="AI1069" i="6"/>
  <c r="AJ1069" i="6"/>
  <c r="AK1069" i="6"/>
  <c r="AL1069" i="6"/>
  <c r="AM1069" i="6"/>
  <c r="AN1069" i="6"/>
  <c r="AO1069" i="6"/>
  <c r="AP1069" i="6"/>
  <c r="AQ1069" i="6"/>
  <c r="AR1069" i="6"/>
  <c r="AS1069" i="6"/>
  <c r="AT1069" i="6"/>
  <c r="AU1069" i="6"/>
  <c r="AV1069" i="6"/>
  <c r="AW1069" i="6"/>
  <c r="AX1069" i="6"/>
  <c r="AY1069" i="6"/>
  <c r="AZ1069" i="6"/>
  <c r="BA1069" i="6"/>
  <c r="BB1069" i="6"/>
  <c r="BC1069" i="6"/>
  <c r="BD1069" i="6"/>
  <c r="BE1069" i="6"/>
  <c r="BF1069" i="6"/>
  <c r="BG1070" i="6"/>
  <c r="BG1071" i="6"/>
  <c r="F1072" i="6"/>
  <c r="G1072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AB1072" i="6"/>
  <c r="AC1072" i="6"/>
  <c r="AD1072" i="6"/>
  <c r="AE1072" i="6"/>
  <c r="AF1072" i="6"/>
  <c r="AG1072" i="6"/>
  <c r="AH1072" i="6"/>
  <c r="AI1072" i="6"/>
  <c r="AJ1072" i="6"/>
  <c r="AK1072" i="6"/>
  <c r="AL1072" i="6"/>
  <c r="AM1072" i="6"/>
  <c r="AN1072" i="6"/>
  <c r="AO1072" i="6"/>
  <c r="AP1072" i="6"/>
  <c r="AQ1072" i="6"/>
  <c r="AR1072" i="6"/>
  <c r="AS1072" i="6"/>
  <c r="AT1072" i="6"/>
  <c r="AU1072" i="6"/>
  <c r="AV1072" i="6"/>
  <c r="AW1072" i="6"/>
  <c r="AX1072" i="6"/>
  <c r="AY1072" i="6"/>
  <c r="AZ1072" i="6"/>
  <c r="BA1072" i="6"/>
  <c r="BB1072" i="6"/>
  <c r="BC1072" i="6"/>
  <c r="BD1072" i="6"/>
  <c r="BE1072" i="6"/>
  <c r="BF1072" i="6"/>
  <c r="BG1073" i="6"/>
  <c r="BG1074" i="6"/>
  <c r="F1075" i="6"/>
  <c r="G1075" i="6"/>
  <c r="H1075" i="6"/>
  <c r="BG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AB1075" i="6"/>
  <c r="AC1075" i="6"/>
  <c r="AD1075" i="6"/>
  <c r="AE1075" i="6"/>
  <c r="AF1075" i="6"/>
  <c r="AG1075" i="6"/>
  <c r="AH1075" i="6"/>
  <c r="AI1075" i="6"/>
  <c r="AJ1075" i="6"/>
  <c r="AK1075" i="6"/>
  <c r="AL1075" i="6"/>
  <c r="AM1075" i="6"/>
  <c r="AN1075" i="6"/>
  <c r="AO1075" i="6"/>
  <c r="AP1075" i="6"/>
  <c r="AQ1075" i="6"/>
  <c r="AR1075" i="6"/>
  <c r="AS1075" i="6"/>
  <c r="AT1075" i="6"/>
  <c r="AU1075" i="6"/>
  <c r="AV1075" i="6"/>
  <c r="AW1075" i="6"/>
  <c r="AX1075" i="6"/>
  <c r="AY1075" i="6"/>
  <c r="AZ1075" i="6"/>
  <c r="BA1075" i="6"/>
  <c r="BB1075" i="6"/>
  <c r="BC1075" i="6"/>
  <c r="BD1075" i="6"/>
  <c r="BE1075" i="6"/>
  <c r="BF1075" i="6"/>
  <c r="BG1076" i="6"/>
  <c r="BG1077" i="6"/>
  <c r="F1078" i="6"/>
  <c r="G1078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BG1078" i="6"/>
  <c r="U1078" i="6"/>
  <c r="V1078" i="6"/>
  <c r="W1078" i="6"/>
  <c r="X1078" i="6"/>
  <c r="Y1078" i="6"/>
  <c r="Z1078" i="6"/>
  <c r="AA1078" i="6"/>
  <c r="AB1078" i="6"/>
  <c r="AC1078" i="6"/>
  <c r="AD1078" i="6"/>
  <c r="AE1078" i="6"/>
  <c r="AF1078" i="6"/>
  <c r="AG1078" i="6"/>
  <c r="AH1078" i="6"/>
  <c r="AI1078" i="6"/>
  <c r="AJ1078" i="6"/>
  <c r="AK1078" i="6"/>
  <c r="AL1078" i="6"/>
  <c r="AM1078" i="6"/>
  <c r="AN1078" i="6"/>
  <c r="AO1078" i="6"/>
  <c r="AP1078" i="6"/>
  <c r="AQ1078" i="6"/>
  <c r="AR1078" i="6"/>
  <c r="AS1078" i="6"/>
  <c r="AT1078" i="6"/>
  <c r="AU1078" i="6"/>
  <c r="AV1078" i="6"/>
  <c r="AW1078" i="6"/>
  <c r="AX1078" i="6"/>
  <c r="AY1078" i="6"/>
  <c r="AZ1078" i="6"/>
  <c r="BA1078" i="6"/>
  <c r="BB1078" i="6"/>
  <c r="BC1078" i="6"/>
  <c r="BD1078" i="6"/>
  <c r="BE1078" i="6"/>
  <c r="BF1078" i="6"/>
  <c r="BG1079" i="6"/>
  <c r="BG1080" i="6"/>
  <c r="F1081" i="6"/>
  <c r="G1081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AB1081" i="6"/>
  <c r="AC1081" i="6"/>
  <c r="AD1081" i="6"/>
  <c r="AE1081" i="6"/>
  <c r="AF1081" i="6"/>
  <c r="AG1081" i="6"/>
  <c r="AH1081" i="6"/>
  <c r="AI1081" i="6"/>
  <c r="AJ1081" i="6"/>
  <c r="AK1081" i="6"/>
  <c r="AL1081" i="6"/>
  <c r="AM1081" i="6"/>
  <c r="AN1081" i="6"/>
  <c r="AO1081" i="6"/>
  <c r="AP1081" i="6"/>
  <c r="AQ1081" i="6"/>
  <c r="AR1081" i="6"/>
  <c r="AS1081" i="6"/>
  <c r="AT1081" i="6"/>
  <c r="AU1081" i="6"/>
  <c r="AV1081" i="6"/>
  <c r="AW1081" i="6"/>
  <c r="AX1081" i="6"/>
  <c r="AY1081" i="6"/>
  <c r="AZ1081" i="6"/>
  <c r="BA1081" i="6"/>
  <c r="BB1081" i="6"/>
  <c r="BC1081" i="6"/>
  <c r="BD1081" i="6"/>
  <c r="BE1081" i="6"/>
  <c r="BF1081" i="6"/>
  <c r="BG1082" i="6"/>
  <c r="BG1083" i="6"/>
  <c r="F1084" i="6"/>
  <c r="G1084" i="6"/>
  <c r="H1084" i="6"/>
  <c r="I1084" i="6"/>
  <c r="J1084" i="6"/>
  <c r="K1084" i="6"/>
  <c r="L1084" i="6"/>
  <c r="M1084" i="6"/>
  <c r="N1084" i="6"/>
  <c r="O1084" i="6"/>
  <c r="P1084" i="6"/>
  <c r="Q1084" i="6"/>
  <c r="R1084" i="6"/>
  <c r="S1084" i="6"/>
  <c r="T1084" i="6"/>
  <c r="U1084" i="6"/>
  <c r="V1084" i="6"/>
  <c r="W1084" i="6"/>
  <c r="X1084" i="6"/>
  <c r="Y1084" i="6"/>
  <c r="Z1084" i="6"/>
  <c r="AA1084" i="6"/>
  <c r="AB1084" i="6"/>
  <c r="AC1084" i="6"/>
  <c r="AD1084" i="6"/>
  <c r="AE1084" i="6"/>
  <c r="AF1084" i="6"/>
  <c r="AG1084" i="6"/>
  <c r="AH1084" i="6"/>
  <c r="AI1084" i="6"/>
  <c r="AJ1084" i="6"/>
  <c r="AK1084" i="6"/>
  <c r="AL1084" i="6"/>
  <c r="AM1084" i="6"/>
  <c r="AN1084" i="6"/>
  <c r="AO1084" i="6"/>
  <c r="AP1084" i="6"/>
  <c r="AQ1084" i="6"/>
  <c r="AR1084" i="6"/>
  <c r="AS1084" i="6"/>
  <c r="AT1084" i="6"/>
  <c r="AU1084" i="6"/>
  <c r="AV1084" i="6"/>
  <c r="AW1084" i="6"/>
  <c r="AX1084" i="6"/>
  <c r="AY1084" i="6"/>
  <c r="AZ1084" i="6"/>
  <c r="BA1084" i="6"/>
  <c r="BA1033" i="6"/>
  <c r="BB1084" i="6"/>
  <c r="BC1084" i="6"/>
  <c r="BD1084" i="6"/>
  <c r="BE1084" i="6"/>
  <c r="BF1084" i="6"/>
  <c r="BG1085" i="6"/>
  <c r="BG1086" i="6"/>
  <c r="F1087" i="6"/>
  <c r="G1087" i="6"/>
  <c r="H1087" i="6"/>
  <c r="I1087" i="6"/>
  <c r="J1087" i="6"/>
  <c r="K1087" i="6"/>
  <c r="L1087" i="6"/>
  <c r="M1087" i="6"/>
  <c r="N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AB1087" i="6"/>
  <c r="AC1087" i="6"/>
  <c r="AD1087" i="6"/>
  <c r="AE1087" i="6"/>
  <c r="AF1087" i="6"/>
  <c r="AG1087" i="6"/>
  <c r="AH1087" i="6"/>
  <c r="AI1087" i="6"/>
  <c r="AJ1087" i="6"/>
  <c r="AK1087" i="6"/>
  <c r="AL1087" i="6"/>
  <c r="AM1087" i="6"/>
  <c r="AN1087" i="6"/>
  <c r="AO1087" i="6"/>
  <c r="AP1087" i="6"/>
  <c r="AQ1087" i="6"/>
  <c r="AR1087" i="6"/>
  <c r="AS1087" i="6"/>
  <c r="AT1087" i="6"/>
  <c r="AU1087" i="6"/>
  <c r="AV1087" i="6"/>
  <c r="AW1087" i="6"/>
  <c r="AX1087" i="6"/>
  <c r="AY1087" i="6"/>
  <c r="AZ1087" i="6"/>
  <c r="BA1087" i="6"/>
  <c r="BB1087" i="6"/>
  <c r="BC1087" i="6"/>
  <c r="BD1087" i="6"/>
  <c r="BE1087" i="6"/>
  <c r="BF1087" i="6"/>
  <c r="BG1088" i="6"/>
  <c r="BG1089" i="6"/>
  <c r="F1090" i="6"/>
  <c r="G1090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AB1090" i="6"/>
  <c r="AC1090" i="6"/>
  <c r="AD1090" i="6"/>
  <c r="AE1090" i="6"/>
  <c r="AF1090" i="6"/>
  <c r="AG1090" i="6"/>
  <c r="AH1090" i="6"/>
  <c r="AI1090" i="6"/>
  <c r="AJ1090" i="6"/>
  <c r="AK1090" i="6"/>
  <c r="AL1090" i="6"/>
  <c r="AM1090" i="6"/>
  <c r="AN1090" i="6"/>
  <c r="AO1090" i="6"/>
  <c r="AP1090" i="6"/>
  <c r="AQ1090" i="6"/>
  <c r="AR1090" i="6"/>
  <c r="AS1090" i="6"/>
  <c r="AT1090" i="6"/>
  <c r="AU1090" i="6"/>
  <c r="AV1090" i="6"/>
  <c r="AW1090" i="6"/>
  <c r="AX1090" i="6"/>
  <c r="AY1090" i="6"/>
  <c r="AZ1090" i="6"/>
  <c r="BA1090" i="6"/>
  <c r="BB1090" i="6"/>
  <c r="BC1090" i="6"/>
  <c r="BD1090" i="6"/>
  <c r="BE1090" i="6"/>
  <c r="BF1090" i="6"/>
  <c r="BG1091" i="6"/>
  <c r="BG1092" i="6"/>
  <c r="F1093" i="6"/>
  <c r="G1093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AB1093" i="6"/>
  <c r="AC1093" i="6"/>
  <c r="AD1093" i="6"/>
  <c r="AE1093" i="6"/>
  <c r="AF1093" i="6"/>
  <c r="AG1093" i="6"/>
  <c r="AH1093" i="6"/>
  <c r="AI1093" i="6"/>
  <c r="AJ1093" i="6"/>
  <c r="AK1093" i="6"/>
  <c r="AL1093" i="6"/>
  <c r="AM1093" i="6"/>
  <c r="AN1093" i="6"/>
  <c r="AO1093" i="6"/>
  <c r="AP1093" i="6"/>
  <c r="AQ1093" i="6"/>
  <c r="AR1093" i="6"/>
  <c r="AS1093" i="6"/>
  <c r="AT1093" i="6"/>
  <c r="AU1093" i="6"/>
  <c r="AV1093" i="6"/>
  <c r="AW1093" i="6"/>
  <c r="AX1093" i="6"/>
  <c r="AY1093" i="6"/>
  <c r="AZ1093" i="6"/>
  <c r="BA1093" i="6"/>
  <c r="BB1093" i="6"/>
  <c r="BC1093" i="6"/>
  <c r="BD1093" i="6"/>
  <c r="BE1093" i="6"/>
  <c r="BF1093" i="6"/>
  <c r="BG1094" i="6"/>
  <c r="BJ1044" i="6"/>
  <c r="BG1095" i="6"/>
  <c r="F1096" i="6"/>
  <c r="G1096" i="6"/>
  <c r="G1033" i="6"/>
  <c r="H1096" i="6"/>
  <c r="H1033" i="6"/>
  <c r="I1096" i="6"/>
  <c r="J1096" i="6"/>
  <c r="K1096" i="6"/>
  <c r="L1096" i="6"/>
  <c r="M1096" i="6"/>
  <c r="N1096" i="6"/>
  <c r="N1033" i="6"/>
  <c r="O1096" i="6"/>
  <c r="P1096" i="6"/>
  <c r="Q1096" i="6"/>
  <c r="R1096" i="6"/>
  <c r="S1096" i="6"/>
  <c r="T1096" i="6"/>
  <c r="U1096" i="6"/>
  <c r="V1096" i="6"/>
  <c r="W1096" i="6"/>
  <c r="W1033" i="6"/>
  <c r="X1096" i="6"/>
  <c r="Y1096" i="6"/>
  <c r="Z1096" i="6"/>
  <c r="AA1096" i="6"/>
  <c r="AB1096" i="6"/>
  <c r="AC1096" i="6"/>
  <c r="AD1096" i="6"/>
  <c r="AE1096" i="6"/>
  <c r="AE1033" i="6"/>
  <c r="AF1096" i="6"/>
  <c r="AG1096" i="6"/>
  <c r="AH1096" i="6"/>
  <c r="AI1096" i="6"/>
  <c r="AJ1096" i="6"/>
  <c r="AK1096" i="6"/>
  <c r="AL1096" i="6"/>
  <c r="AL1033" i="6"/>
  <c r="AM1096" i="6"/>
  <c r="AM1033" i="6"/>
  <c r="AN1096" i="6"/>
  <c r="AO1096" i="6"/>
  <c r="AP1096" i="6"/>
  <c r="AQ1096" i="6"/>
  <c r="AR1096" i="6"/>
  <c r="AS1096" i="6"/>
  <c r="AT1096" i="6"/>
  <c r="AT1033" i="6"/>
  <c r="AU1096" i="6"/>
  <c r="AU1033" i="6"/>
  <c r="AV1096" i="6"/>
  <c r="AW1096" i="6"/>
  <c r="AX1096" i="6"/>
  <c r="AY1096" i="6"/>
  <c r="AZ1096" i="6"/>
  <c r="AZ1033" i="6"/>
  <c r="BA1096" i="6"/>
  <c r="BB1096" i="6"/>
  <c r="BC1096" i="6"/>
  <c r="BC1033" i="6"/>
  <c r="BD1096" i="6"/>
  <c r="BE1096" i="6"/>
  <c r="BF1096" i="6"/>
  <c r="BG1097" i="6"/>
  <c r="BG1098" i="6"/>
  <c r="F1099" i="6"/>
  <c r="G1099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AB1099" i="6"/>
  <c r="AC1099" i="6"/>
  <c r="AD1099" i="6"/>
  <c r="AE1099" i="6"/>
  <c r="AF1099" i="6"/>
  <c r="AG1099" i="6"/>
  <c r="AH1099" i="6"/>
  <c r="AI1099" i="6"/>
  <c r="AJ1099" i="6"/>
  <c r="AK1099" i="6"/>
  <c r="AL1099" i="6"/>
  <c r="AM1099" i="6"/>
  <c r="AN1099" i="6"/>
  <c r="AO1099" i="6"/>
  <c r="AP1099" i="6"/>
  <c r="AQ1099" i="6"/>
  <c r="AR1099" i="6"/>
  <c r="AS1099" i="6"/>
  <c r="AT1099" i="6"/>
  <c r="AU1099" i="6"/>
  <c r="AV1099" i="6"/>
  <c r="AW1099" i="6"/>
  <c r="AX1099" i="6"/>
  <c r="AY1099" i="6"/>
  <c r="AZ1099" i="6"/>
  <c r="BA1099" i="6"/>
  <c r="BB1099" i="6"/>
  <c r="BC1099" i="6"/>
  <c r="BD1099" i="6"/>
  <c r="BE1099" i="6"/>
  <c r="BF1099" i="6"/>
  <c r="BG1100" i="6"/>
  <c r="BG1101" i="6"/>
  <c r="F1102" i="6"/>
  <c r="G1102" i="6"/>
  <c r="H1102" i="6"/>
  <c r="I1102" i="6"/>
  <c r="J1102" i="6"/>
  <c r="K1102" i="6"/>
  <c r="L1102" i="6"/>
  <c r="M1102" i="6"/>
  <c r="N1102" i="6"/>
  <c r="O1102" i="6"/>
  <c r="P1102" i="6"/>
  <c r="Q1102" i="6"/>
  <c r="R1102" i="6"/>
  <c r="S1102" i="6"/>
  <c r="T1102" i="6"/>
  <c r="U1102" i="6"/>
  <c r="V1102" i="6"/>
  <c r="W1102" i="6"/>
  <c r="X1102" i="6"/>
  <c r="Y1102" i="6"/>
  <c r="Z1102" i="6"/>
  <c r="AA1102" i="6"/>
  <c r="AB1102" i="6"/>
  <c r="AC1102" i="6"/>
  <c r="AD1102" i="6"/>
  <c r="AE1102" i="6"/>
  <c r="AF1102" i="6"/>
  <c r="AG1102" i="6"/>
  <c r="AH1102" i="6"/>
  <c r="AI1102" i="6"/>
  <c r="AJ1102" i="6"/>
  <c r="AK1102" i="6"/>
  <c r="AL1102" i="6"/>
  <c r="AM1102" i="6"/>
  <c r="AN1102" i="6"/>
  <c r="AO1102" i="6"/>
  <c r="AP1102" i="6"/>
  <c r="AQ1102" i="6"/>
  <c r="AR1102" i="6"/>
  <c r="AS1102" i="6"/>
  <c r="AT1102" i="6"/>
  <c r="AU1102" i="6"/>
  <c r="AV1102" i="6"/>
  <c r="AW1102" i="6"/>
  <c r="AX1102" i="6"/>
  <c r="AY1102" i="6"/>
  <c r="AZ1102" i="6"/>
  <c r="BA1102" i="6"/>
  <c r="BB1102" i="6"/>
  <c r="BC1102" i="6"/>
  <c r="BD1102" i="6"/>
  <c r="BE1102" i="6"/>
  <c r="BF1102" i="6"/>
  <c r="BG1103" i="6"/>
  <c r="BG1104" i="6"/>
  <c r="F1105" i="6"/>
  <c r="G1105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AB1105" i="6"/>
  <c r="AC1105" i="6"/>
  <c r="AD1105" i="6"/>
  <c r="AE1105" i="6"/>
  <c r="AF1105" i="6"/>
  <c r="AG1105" i="6"/>
  <c r="AH1105" i="6"/>
  <c r="AI1105" i="6"/>
  <c r="AJ1105" i="6"/>
  <c r="AK1105" i="6"/>
  <c r="AL1105" i="6"/>
  <c r="AM1105" i="6"/>
  <c r="AN1105" i="6"/>
  <c r="AO1105" i="6"/>
  <c r="AP1105" i="6"/>
  <c r="AQ1105" i="6"/>
  <c r="AR1105" i="6"/>
  <c r="AS1105" i="6"/>
  <c r="AT1105" i="6"/>
  <c r="AU1105" i="6"/>
  <c r="AV1105" i="6"/>
  <c r="AW1105" i="6"/>
  <c r="AX1105" i="6"/>
  <c r="AY1105" i="6"/>
  <c r="AZ1105" i="6"/>
  <c r="BA1105" i="6"/>
  <c r="BB1105" i="6"/>
  <c r="BC1105" i="6"/>
  <c r="BD1105" i="6"/>
  <c r="BE1105" i="6"/>
  <c r="BF1105" i="6"/>
  <c r="BG1106" i="6"/>
  <c r="BG1107" i="6"/>
  <c r="F1109" i="6"/>
  <c r="G1109" i="6"/>
  <c r="H1109" i="6"/>
  <c r="I1109" i="6"/>
  <c r="J1109" i="6"/>
  <c r="K1109" i="6"/>
  <c r="L1109" i="6"/>
  <c r="M1109" i="6"/>
  <c r="N1109" i="6"/>
  <c r="O1109" i="6"/>
  <c r="P1109" i="6"/>
  <c r="Q1109" i="6"/>
  <c r="R1109" i="6"/>
  <c r="S1109" i="6"/>
  <c r="T1109" i="6"/>
  <c r="U1109" i="6"/>
  <c r="V1109" i="6"/>
  <c r="W1109" i="6"/>
  <c r="X1109" i="6"/>
  <c r="Y1109" i="6"/>
  <c r="Z1109" i="6"/>
  <c r="AA1109" i="6"/>
  <c r="AB1109" i="6"/>
  <c r="AC1109" i="6"/>
  <c r="AD1109" i="6"/>
  <c r="AE1109" i="6"/>
  <c r="AF1109" i="6"/>
  <c r="AG1109" i="6"/>
  <c r="AH1109" i="6"/>
  <c r="AI1109" i="6"/>
  <c r="AJ1109" i="6"/>
  <c r="AK1109" i="6"/>
  <c r="AL1109" i="6"/>
  <c r="AM1109" i="6"/>
  <c r="AN1109" i="6"/>
  <c r="AO1109" i="6"/>
  <c r="AP1109" i="6"/>
  <c r="AQ1109" i="6"/>
  <c r="AR1109" i="6"/>
  <c r="AS1109" i="6"/>
  <c r="AT1109" i="6"/>
  <c r="AU1109" i="6"/>
  <c r="AV1109" i="6"/>
  <c r="AW1109" i="6"/>
  <c r="AX1109" i="6"/>
  <c r="AY1109" i="6"/>
  <c r="AZ1109" i="6"/>
  <c r="BA1109" i="6"/>
  <c r="BB1109" i="6"/>
  <c r="BC1109" i="6"/>
  <c r="BD1109" i="6"/>
  <c r="BE1109" i="6"/>
  <c r="BF1109" i="6"/>
  <c r="F1110" i="6"/>
  <c r="G1110" i="6"/>
  <c r="H1110" i="6"/>
  <c r="I1110" i="6"/>
  <c r="J1110" i="6"/>
  <c r="K1110" i="6"/>
  <c r="L1110" i="6"/>
  <c r="M1110" i="6"/>
  <c r="N1110" i="6"/>
  <c r="O1110" i="6"/>
  <c r="P1110" i="6"/>
  <c r="Q1110" i="6"/>
  <c r="R1110" i="6"/>
  <c r="S1110" i="6"/>
  <c r="T1110" i="6"/>
  <c r="U1110" i="6"/>
  <c r="V1110" i="6"/>
  <c r="W1110" i="6"/>
  <c r="X1110" i="6"/>
  <c r="Y1110" i="6"/>
  <c r="Z1110" i="6"/>
  <c r="AA1110" i="6"/>
  <c r="AB1110" i="6"/>
  <c r="AC1110" i="6"/>
  <c r="AD1110" i="6"/>
  <c r="AE1110" i="6"/>
  <c r="AF1110" i="6"/>
  <c r="AG1110" i="6"/>
  <c r="AH1110" i="6"/>
  <c r="AI1110" i="6"/>
  <c r="AJ1110" i="6"/>
  <c r="AK1110" i="6"/>
  <c r="AL1110" i="6"/>
  <c r="AM1110" i="6"/>
  <c r="AN1110" i="6"/>
  <c r="AO1110" i="6"/>
  <c r="AP1110" i="6"/>
  <c r="AQ1110" i="6"/>
  <c r="AR1110" i="6"/>
  <c r="AS1110" i="6"/>
  <c r="AT1110" i="6"/>
  <c r="AU1110" i="6"/>
  <c r="AV1110" i="6"/>
  <c r="AW1110" i="6"/>
  <c r="AX1110" i="6"/>
  <c r="AY1110" i="6"/>
  <c r="AZ1110" i="6"/>
  <c r="BA1110" i="6"/>
  <c r="BB1110" i="6"/>
  <c r="BC1110" i="6"/>
  <c r="BD1110" i="6"/>
  <c r="BE1110" i="6"/>
  <c r="BF1110" i="6"/>
  <c r="F1111" i="6"/>
  <c r="G1111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T1108" i="6"/>
  <c r="U1111" i="6"/>
  <c r="V1111" i="6"/>
  <c r="V1108" i="6"/>
  <c r="W1111" i="6"/>
  <c r="X1111" i="6"/>
  <c r="Y1111" i="6"/>
  <c r="Z1111" i="6"/>
  <c r="AA1111" i="6"/>
  <c r="AB1111" i="6"/>
  <c r="AB1108" i="6"/>
  <c r="AC1111" i="6"/>
  <c r="AD1111" i="6"/>
  <c r="AE1111" i="6"/>
  <c r="AF1111" i="6"/>
  <c r="AG1111" i="6"/>
  <c r="AH1111" i="6"/>
  <c r="AI1111" i="6"/>
  <c r="AJ1111" i="6"/>
  <c r="AK1111" i="6"/>
  <c r="AL1111" i="6"/>
  <c r="AM1111" i="6"/>
  <c r="AN1111" i="6"/>
  <c r="AO1111" i="6"/>
  <c r="AP1111" i="6"/>
  <c r="AQ1111" i="6"/>
  <c r="AR1111" i="6"/>
  <c r="AS1111" i="6"/>
  <c r="AT1111" i="6"/>
  <c r="AU1111" i="6"/>
  <c r="AV1111" i="6"/>
  <c r="AW1111" i="6"/>
  <c r="AX1111" i="6"/>
  <c r="AY1111" i="6"/>
  <c r="AZ1111" i="6"/>
  <c r="AZ1108" i="6"/>
  <c r="BA1111" i="6"/>
  <c r="BB1111" i="6"/>
  <c r="BC1111" i="6"/>
  <c r="BD1111" i="6"/>
  <c r="BE1111" i="6"/>
  <c r="BF1111" i="6"/>
  <c r="BG1112" i="6"/>
  <c r="BG1113" i="6"/>
  <c r="F1114" i="6"/>
  <c r="G1114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AB1114" i="6"/>
  <c r="AC1114" i="6"/>
  <c r="AD1114" i="6"/>
  <c r="AE1114" i="6"/>
  <c r="AF1114" i="6"/>
  <c r="AG1114" i="6"/>
  <c r="AH1114" i="6"/>
  <c r="AI1114" i="6"/>
  <c r="AJ1114" i="6"/>
  <c r="AK1114" i="6"/>
  <c r="AL1114" i="6"/>
  <c r="AM1114" i="6"/>
  <c r="AN1114" i="6"/>
  <c r="AO1114" i="6"/>
  <c r="AP1114" i="6"/>
  <c r="AQ1114" i="6"/>
  <c r="AR1114" i="6"/>
  <c r="AS1114" i="6"/>
  <c r="AT1114" i="6"/>
  <c r="AU1114" i="6"/>
  <c r="AV1114" i="6"/>
  <c r="AW1114" i="6"/>
  <c r="AX1114" i="6"/>
  <c r="AY1114" i="6"/>
  <c r="AZ1114" i="6"/>
  <c r="BA1114" i="6"/>
  <c r="BB1114" i="6"/>
  <c r="BC1114" i="6"/>
  <c r="BD1114" i="6"/>
  <c r="BE1114" i="6"/>
  <c r="BF1114" i="6"/>
  <c r="BG1115" i="6"/>
  <c r="BG1116" i="6"/>
  <c r="F1117" i="6"/>
  <c r="G1117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AB1117" i="6"/>
  <c r="AC1117" i="6"/>
  <c r="AD1117" i="6"/>
  <c r="AE1117" i="6"/>
  <c r="AF1117" i="6"/>
  <c r="AG1117" i="6"/>
  <c r="AH1117" i="6"/>
  <c r="AI1117" i="6"/>
  <c r="AJ1117" i="6"/>
  <c r="AK1117" i="6"/>
  <c r="AL1117" i="6"/>
  <c r="AM1117" i="6"/>
  <c r="AN1117" i="6"/>
  <c r="AO1117" i="6"/>
  <c r="AP1117" i="6"/>
  <c r="AQ1117" i="6"/>
  <c r="AR1117" i="6"/>
  <c r="AS1117" i="6"/>
  <c r="AT1117" i="6"/>
  <c r="AU1117" i="6"/>
  <c r="AV1117" i="6"/>
  <c r="AW1117" i="6"/>
  <c r="AX1117" i="6"/>
  <c r="AY1117" i="6"/>
  <c r="AZ1117" i="6"/>
  <c r="BA1117" i="6"/>
  <c r="BB1117" i="6"/>
  <c r="BC1117" i="6"/>
  <c r="BD1117" i="6"/>
  <c r="BE1117" i="6"/>
  <c r="BF1117" i="6"/>
  <c r="BG1118" i="6"/>
  <c r="BG1119" i="6"/>
  <c r="F1120" i="6"/>
  <c r="G1120" i="6"/>
  <c r="H1120" i="6"/>
  <c r="I1120" i="6"/>
  <c r="J1120" i="6"/>
  <c r="K1120" i="6"/>
  <c r="L1120" i="6"/>
  <c r="M1120" i="6"/>
  <c r="N1120" i="6"/>
  <c r="O1120" i="6"/>
  <c r="P1120" i="6"/>
  <c r="Q1120" i="6"/>
  <c r="BG1120" i="6"/>
  <c r="R1120" i="6"/>
  <c r="S1120" i="6"/>
  <c r="T1120" i="6"/>
  <c r="U1120" i="6"/>
  <c r="V1120" i="6"/>
  <c r="W1120" i="6"/>
  <c r="X1120" i="6"/>
  <c r="Y1120" i="6"/>
  <c r="Z1120" i="6"/>
  <c r="AA1120" i="6"/>
  <c r="AB1120" i="6"/>
  <c r="AC1120" i="6"/>
  <c r="AD1120" i="6"/>
  <c r="AE1120" i="6"/>
  <c r="AF1120" i="6"/>
  <c r="AG1120" i="6"/>
  <c r="AH1120" i="6"/>
  <c r="AI1120" i="6"/>
  <c r="AJ1120" i="6"/>
  <c r="AK1120" i="6"/>
  <c r="AL1120" i="6"/>
  <c r="AM1120" i="6"/>
  <c r="AN1120" i="6"/>
  <c r="AO1120" i="6"/>
  <c r="AP1120" i="6"/>
  <c r="AQ1120" i="6"/>
  <c r="AR1120" i="6"/>
  <c r="AS1120" i="6"/>
  <c r="AT1120" i="6"/>
  <c r="AU1120" i="6"/>
  <c r="AV1120" i="6"/>
  <c r="AW1120" i="6"/>
  <c r="AX1120" i="6"/>
  <c r="AY1120" i="6"/>
  <c r="AZ1120" i="6"/>
  <c r="BA1120" i="6"/>
  <c r="BB1120" i="6"/>
  <c r="BC1120" i="6"/>
  <c r="BD1120" i="6"/>
  <c r="BE1120" i="6"/>
  <c r="BF1120" i="6"/>
  <c r="BG1121" i="6"/>
  <c r="BJ1119" i="6"/>
  <c r="BG1122" i="6"/>
  <c r="F1123" i="6"/>
  <c r="G1123" i="6"/>
  <c r="H1123" i="6"/>
  <c r="I1123" i="6"/>
  <c r="J1123" i="6"/>
  <c r="K1123" i="6"/>
  <c r="L1123" i="6"/>
  <c r="L1108" i="6"/>
  <c r="M1123" i="6"/>
  <c r="N1123" i="6"/>
  <c r="O1123" i="6"/>
  <c r="P1123" i="6"/>
  <c r="P1108" i="6"/>
  <c r="Q1123" i="6"/>
  <c r="R1123" i="6"/>
  <c r="S1123" i="6"/>
  <c r="T1123" i="6"/>
  <c r="U1123" i="6"/>
  <c r="V1123" i="6"/>
  <c r="W1123" i="6"/>
  <c r="X1123" i="6"/>
  <c r="Y1123" i="6"/>
  <c r="Z1123" i="6"/>
  <c r="AA1123" i="6"/>
  <c r="AB1123" i="6"/>
  <c r="AC1123" i="6"/>
  <c r="AD1123" i="6"/>
  <c r="AE1123" i="6"/>
  <c r="AF1123" i="6"/>
  <c r="AG1123" i="6"/>
  <c r="AH1123" i="6"/>
  <c r="AI1123" i="6"/>
  <c r="AJ1123" i="6"/>
  <c r="AJ1108" i="6"/>
  <c r="AK1123" i="6"/>
  <c r="AL1123" i="6"/>
  <c r="AM1123" i="6"/>
  <c r="AN1123" i="6"/>
  <c r="AO1123" i="6"/>
  <c r="AP1123" i="6"/>
  <c r="AQ1123" i="6"/>
  <c r="AR1123" i="6"/>
  <c r="AR1108" i="6"/>
  <c r="AS1123" i="6"/>
  <c r="AT1123" i="6"/>
  <c r="AU1123" i="6"/>
  <c r="AV1123" i="6"/>
  <c r="AV1108" i="6"/>
  <c r="AW1123" i="6"/>
  <c r="AX1123" i="6"/>
  <c r="AY1123" i="6"/>
  <c r="AZ1123" i="6"/>
  <c r="BA1123" i="6"/>
  <c r="BB1123" i="6"/>
  <c r="BC1123" i="6"/>
  <c r="BD1123" i="6"/>
  <c r="BE1123" i="6"/>
  <c r="BF1123" i="6"/>
  <c r="BG1124" i="6"/>
  <c r="BG1125" i="6"/>
  <c r="F1126" i="6"/>
  <c r="G1126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AB1126" i="6"/>
  <c r="AC1126" i="6"/>
  <c r="AD1126" i="6"/>
  <c r="AE1126" i="6"/>
  <c r="AF1126" i="6"/>
  <c r="AG1126" i="6"/>
  <c r="AH1126" i="6"/>
  <c r="AI1126" i="6"/>
  <c r="AJ1126" i="6"/>
  <c r="AK1126" i="6"/>
  <c r="AL1126" i="6"/>
  <c r="AM1126" i="6"/>
  <c r="AN1126" i="6"/>
  <c r="AO1126" i="6"/>
  <c r="AP1126" i="6"/>
  <c r="AQ1126" i="6"/>
  <c r="AR1126" i="6"/>
  <c r="AS1126" i="6"/>
  <c r="AT1126" i="6"/>
  <c r="AU1126" i="6"/>
  <c r="AV1126" i="6"/>
  <c r="AW1126" i="6"/>
  <c r="AX1126" i="6"/>
  <c r="AY1126" i="6"/>
  <c r="AZ1126" i="6"/>
  <c r="BA1126" i="6"/>
  <c r="BB1126" i="6"/>
  <c r="BC1126" i="6"/>
  <c r="BD1126" i="6"/>
  <c r="BE1126" i="6"/>
  <c r="BF1126" i="6"/>
  <c r="BG1127" i="6"/>
  <c r="BG1128" i="6"/>
  <c r="F1129" i="6"/>
  <c r="G1129" i="6"/>
  <c r="H1129" i="6"/>
  <c r="I1129" i="6"/>
  <c r="J1129" i="6"/>
  <c r="K1129" i="6"/>
  <c r="BG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AB1129" i="6"/>
  <c r="AC1129" i="6"/>
  <c r="AD1129" i="6"/>
  <c r="AE1129" i="6"/>
  <c r="AF1129" i="6"/>
  <c r="AG1129" i="6"/>
  <c r="AH1129" i="6"/>
  <c r="AI1129" i="6"/>
  <c r="AJ1129" i="6"/>
  <c r="AK1129" i="6"/>
  <c r="AL1129" i="6"/>
  <c r="AM1129" i="6"/>
  <c r="AN1129" i="6"/>
  <c r="AO1129" i="6"/>
  <c r="AP1129" i="6"/>
  <c r="AQ1129" i="6"/>
  <c r="AR1129" i="6"/>
  <c r="AS1129" i="6"/>
  <c r="AT1129" i="6"/>
  <c r="AU1129" i="6"/>
  <c r="AV1129" i="6"/>
  <c r="AW1129" i="6"/>
  <c r="AX1129" i="6"/>
  <c r="AY1129" i="6"/>
  <c r="AZ1129" i="6"/>
  <c r="BA1129" i="6"/>
  <c r="BB1129" i="6"/>
  <c r="BC1129" i="6"/>
  <c r="BD1129" i="6"/>
  <c r="BE1129" i="6"/>
  <c r="BF1129" i="6"/>
  <c r="BG1130" i="6"/>
  <c r="BG1131" i="6"/>
  <c r="F1132" i="6"/>
  <c r="G1132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AB1132" i="6"/>
  <c r="AC1132" i="6"/>
  <c r="AD1132" i="6"/>
  <c r="AE1132" i="6"/>
  <c r="AF1132" i="6"/>
  <c r="AG1132" i="6"/>
  <c r="AH1132" i="6"/>
  <c r="AI1132" i="6"/>
  <c r="AJ1132" i="6"/>
  <c r="AK1132" i="6"/>
  <c r="AL1132" i="6"/>
  <c r="AM1132" i="6"/>
  <c r="AN1132" i="6"/>
  <c r="AO1132" i="6"/>
  <c r="AP1132" i="6"/>
  <c r="AQ1132" i="6"/>
  <c r="AR1132" i="6"/>
  <c r="AS1132" i="6"/>
  <c r="AT1132" i="6"/>
  <c r="AU1132" i="6"/>
  <c r="AV1132" i="6"/>
  <c r="AW1132" i="6"/>
  <c r="AX1132" i="6"/>
  <c r="AY1132" i="6"/>
  <c r="AZ1132" i="6"/>
  <c r="BA1132" i="6"/>
  <c r="BB1132" i="6"/>
  <c r="BC1132" i="6"/>
  <c r="BD1132" i="6"/>
  <c r="BE1132" i="6"/>
  <c r="BF1132" i="6"/>
  <c r="BG1133" i="6"/>
  <c r="BG1134" i="6"/>
  <c r="F1135" i="6"/>
  <c r="G1135" i="6"/>
  <c r="H1135" i="6"/>
  <c r="I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AB1135" i="6"/>
  <c r="AC1135" i="6"/>
  <c r="AD1135" i="6"/>
  <c r="AE1135" i="6"/>
  <c r="AF1135" i="6"/>
  <c r="AG1135" i="6"/>
  <c r="AH1135" i="6"/>
  <c r="AI1135" i="6"/>
  <c r="AJ1135" i="6"/>
  <c r="AK1135" i="6"/>
  <c r="AL1135" i="6"/>
  <c r="AM1135" i="6"/>
  <c r="AN1135" i="6"/>
  <c r="AO1135" i="6"/>
  <c r="AP1135" i="6"/>
  <c r="AQ1135" i="6"/>
  <c r="AR1135" i="6"/>
  <c r="AS1135" i="6"/>
  <c r="AT1135" i="6"/>
  <c r="AU1135" i="6"/>
  <c r="AV1135" i="6"/>
  <c r="AW1135" i="6"/>
  <c r="AX1135" i="6"/>
  <c r="AY1135" i="6"/>
  <c r="AZ1135" i="6"/>
  <c r="BA1135" i="6"/>
  <c r="BB1135" i="6"/>
  <c r="BC1135" i="6"/>
  <c r="BD1135" i="6"/>
  <c r="BE1135" i="6"/>
  <c r="BF1135" i="6"/>
  <c r="BG1136" i="6"/>
  <c r="BG1137" i="6"/>
  <c r="F1138" i="6"/>
  <c r="G1138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AB1138" i="6"/>
  <c r="AC1138" i="6"/>
  <c r="AD1138" i="6"/>
  <c r="AE1138" i="6"/>
  <c r="AF1138" i="6"/>
  <c r="AG1138" i="6"/>
  <c r="AH1138" i="6"/>
  <c r="AI1138" i="6"/>
  <c r="AJ1138" i="6"/>
  <c r="AK1138" i="6"/>
  <c r="AL1138" i="6"/>
  <c r="AM1138" i="6"/>
  <c r="AN1138" i="6"/>
  <c r="AO1138" i="6"/>
  <c r="AP1138" i="6"/>
  <c r="AQ1138" i="6"/>
  <c r="AR1138" i="6"/>
  <c r="AS1138" i="6"/>
  <c r="AT1138" i="6"/>
  <c r="AU1138" i="6"/>
  <c r="AV1138" i="6"/>
  <c r="AW1138" i="6"/>
  <c r="AX1138" i="6"/>
  <c r="AY1138" i="6"/>
  <c r="AZ1138" i="6"/>
  <c r="BA1138" i="6"/>
  <c r="BB1138" i="6"/>
  <c r="BC1138" i="6"/>
  <c r="BD1138" i="6"/>
  <c r="BE1138" i="6"/>
  <c r="BF1138" i="6"/>
  <c r="BG1139" i="6"/>
  <c r="BG1140" i="6"/>
  <c r="F1141" i="6"/>
  <c r="G1141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AB1141" i="6"/>
  <c r="AC1141" i="6"/>
  <c r="AD1141" i="6"/>
  <c r="AE1141" i="6"/>
  <c r="AF1141" i="6"/>
  <c r="AG1141" i="6"/>
  <c r="AH1141" i="6"/>
  <c r="AI1141" i="6"/>
  <c r="AJ1141" i="6"/>
  <c r="AK1141" i="6"/>
  <c r="AL1141" i="6"/>
  <c r="AM1141" i="6"/>
  <c r="AN1141" i="6"/>
  <c r="AO1141" i="6"/>
  <c r="AP1141" i="6"/>
  <c r="AQ1141" i="6"/>
  <c r="AR1141" i="6"/>
  <c r="AS1141" i="6"/>
  <c r="AT1141" i="6"/>
  <c r="AU1141" i="6"/>
  <c r="AV1141" i="6"/>
  <c r="AW1141" i="6"/>
  <c r="AX1141" i="6"/>
  <c r="AY1141" i="6"/>
  <c r="AZ1141" i="6"/>
  <c r="BA1141" i="6"/>
  <c r="BB1141" i="6"/>
  <c r="BC1141" i="6"/>
  <c r="BD1141" i="6"/>
  <c r="BE1141" i="6"/>
  <c r="BF1141" i="6"/>
  <c r="BG1142" i="6"/>
  <c r="BG1143" i="6"/>
  <c r="F1144" i="6"/>
  <c r="G1144" i="6"/>
  <c r="H1144" i="6"/>
  <c r="I1144" i="6"/>
  <c r="BG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AB1144" i="6"/>
  <c r="AC1144" i="6"/>
  <c r="AD1144" i="6"/>
  <c r="AE1144" i="6"/>
  <c r="AF1144" i="6"/>
  <c r="AG1144" i="6"/>
  <c r="AH1144" i="6"/>
  <c r="AI1144" i="6"/>
  <c r="AJ1144" i="6"/>
  <c r="AK1144" i="6"/>
  <c r="AL1144" i="6"/>
  <c r="AM1144" i="6"/>
  <c r="AN1144" i="6"/>
  <c r="AO1144" i="6"/>
  <c r="AP1144" i="6"/>
  <c r="AQ1144" i="6"/>
  <c r="AR1144" i="6"/>
  <c r="AS1144" i="6"/>
  <c r="AT1144" i="6"/>
  <c r="AU1144" i="6"/>
  <c r="AV1144" i="6"/>
  <c r="AW1144" i="6"/>
  <c r="AX1144" i="6"/>
  <c r="AY1144" i="6"/>
  <c r="AZ1144" i="6"/>
  <c r="BA1144" i="6"/>
  <c r="BB1144" i="6"/>
  <c r="BC1144" i="6"/>
  <c r="BD1144" i="6"/>
  <c r="BE1144" i="6"/>
  <c r="BF1144" i="6"/>
  <c r="BG1145" i="6"/>
  <c r="BG1146" i="6"/>
  <c r="F1147" i="6"/>
  <c r="G1147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AB1147" i="6"/>
  <c r="AC1147" i="6"/>
  <c r="AD1147" i="6"/>
  <c r="AE1147" i="6"/>
  <c r="AF1147" i="6"/>
  <c r="AG1147" i="6"/>
  <c r="AH1147" i="6"/>
  <c r="AI1147" i="6"/>
  <c r="AJ1147" i="6"/>
  <c r="AK1147" i="6"/>
  <c r="AL1147" i="6"/>
  <c r="AM1147" i="6"/>
  <c r="AN1147" i="6"/>
  <c r="AO1147" i="6"/>
  <c r="AP1147" i="6"/>
  <c r="AQ1147" i="6"/>
  <c r="AR1147" i="6"/>
  <c r="AS1147" i="6"/>
  <c r="AT1147" i="6"/>
  <c r="AT1108" i="6"/>
  <c r="AU1147" i="6"/>
  <c r="AV1147" i="6"/>
  <c r="AW1147" i="6"/>
  <c r="AX1147" i="6"/>
  <c r="AY1147" i="6"/>
  <c r="AZ1147" i="6"/>
  <c r="BA1147" i="6"/>
  <c r="BB1147" i="6"/>
  <c r="BC1147" i="6"/>
  <c r="BD1147" i="6"/>
  <c r="BE1147" i="6"/>
  <c r="BF1147" i="6"/>
  <c r="BG1148" i="6"/>
  <c r="BG1149" i="6"/>
  <c r="F1150" i="6"/>
  <c r="G1150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AB1150" i="6"/>
  <c r="AC1150" i="6"/>
  <c r="AD1150" i="6"/>
  <c r="AE1150" i="6"/>
  <c r="AF1150" i="6"/>
  <c r="AG1150" i="6"/>
  <c r="AH1150" i="6"/>
  <c r="AI1150" i="6"/>
  <c r="AJ1150" i="6"/>
  <c r="AK1150" i="6"/>
  <c r="AL1150" i="6"/>
  <c r="AM1150" i="6"/>
  <c r="AN1150" i="6"/>
  <c r="AO1150" i="6"/>
  <c r="AP1150" i="6"/>
  <c r="AQ1150" i="6"/>
  <c r="AR1150" i="6"/>
  <c r="AS1150" i="6"/>
  <c r="AT1150" i="6"/>
  <c r="AU1150" i="6"/>
  <c r="AV1150" i="6"/>
  <c r="AW1150" i="6"/>
  <c r="AX1150" i="6"/>
  <c r="AY1150" i="6"/>
  <c r="AZ1150" i="6"/>
  <c r="BA1150" i="6"/>
  <c r="BB1150" i="6"/>
  <c r="BC1150" i="6"/>
  <c r="BD1150" i="6"/>
  <c r="BE1150" i="6"/>
  <c r="BF1150" i="6"/>
  <c r="BG1151" i="6"/>
  <c r="BG1152" i="6"/>
  <c r="F1153" i="6"/>
  <c r="G1153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AB1153" i="6"/>
  <c r="AC1153" i="6"/>
  <c r="AD1153" i="6"/>
  <c r="AE1153" i="6"/>
  <c r="AF1153" i="6"/>
  <c r="AG1153" i="6"/>
  <c r="AH1153" i="6"/>
  <c r="AI1153" i="6"/>
  <c r="AJ1153" i="6"/>
  <c r="AK1153" i="6"/>
  <c r="AL1153" i="6"/>
  <c r="AM1153" i="6"/>
  <c r="AN1153" i="6"/>
  <c r="AO1153" i="6"/>
  <c r="AP1153" i="6"/>
  <c r="AQ1153" i="6"/>
  <c r="AR1153" i="6"/>
  <c r="AS1153" i="6"/>
  <c r="AT1153" i="6"/>
  <c r="AU1153" i="6"/>
  <c r="AV1153" i="6"/>
  <c r="AW1153" i="6"/>
  <c r="AX1153" i="6"/>
  <c r="AY1153" i="6"/>
  <c r="AZ1153" i="6"/>
  <c r="BA1153" i="6"/>
  <c r="BB1153" i="6"/>
  <c r="BC1153" i="6"/>
  <c r="BD1153" i="6"/>
  <c r="BE1153" i="6"/>
  <c r="BF1153" i="6"/>
  <c r="BG1154" i="6"/>
  <c r="BG1155" i="6"/>
  <c r="F1156" i="6"/>
  <c r="G1156" i="6"/>
  <c r="H1156" i="6"/>
  <c r="I1156" i="6"/>
  <c r="J1156" i="6"/>
  <c r="K1156" i="6"/>
  <c r="L1156" i="6"/>
  <c r="M1156" i="6"/>
  <c r="N1156" i="6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AB1156" i="6"/>
  <c r="AC1156" i="6"/>
  <c r="AD1156" i="6"/>
  <c r="AE1156" i="6"/>
  <c r="AF1156" i="6"/>
  <c r="AG1156" i="6"/>
  <c r="AH1156" i="6"/>
  <c r="AI1156" i="6"/>
  <c r="BG1156" i="6"/>
  <c r="AJ1156" i="6"/>
  <c r="AK1156" i="6"/>
  <c r="AL1156" i="6"/>
  <c r="AM1156" i="6"/>
  <c r="AN1156" i="6"/>
  <c r="AO1156" i="6"/>
  <c r="AP1156" i="6"/>
  <c r="AQ1156" i="6"/>
  <c r="AR1156" i="6"/>
  <c r="AS1156" i="6"/>
  <c r="AT1156" i="6"/>
  <c r="AU1156" i="6"/>
  <c r="AV1156" i="6"/>
  <c r="AW1156" i="6"/>
  <c r="AX1156" i="6"/>
  <c r="AY1156" i="6"/>
  <c r="AZ1156" i="6"/>
  <c r="BA1156" i="6"/>
  <c r="BB1156" i="6"/>
  <c r="BC1156" i="6"/>
  <c r="BD1156" i="6"/>
  <c r="BE1156" i="6"/>
  <c r="BF1156" i="6"/>
  <c r="BG1157" i="6"/>
  <c r="BG1158" i="6"/>
  <c r="F1159" i="6"/>
  <c r="G1159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AB1159" i="6"/>
  <c r="AC1159" i="6"/>
  <c r="AD1159" i="6"/>
  <c r="AE1159" i="6"/>
  <c r="AE1108" i="6"/>
  <c r="AF1159" i="6"/>
  <c r="AG1159" i="6"/>
  <c r="AH1159" i="6"/>
  <c r="AI1159" i="6"/>
  <c r="AJ1159" i="6"/>
  <c r="AK1159" i="6"/>
  <c r="AL1159" i="6"/>
  <c r="AM1159" i="6"/>
  <c r="AN1159" i="6"/>
  <c r="AO1159" i="6"/>
  <c r="AP1159" i="6"/>
  <c r="AQ1159" i="6"/>
  <c r="AR1159" i="6"/>
  <c r="AS1159" i="6"/>
  <c r="AT1159" i="6"/>
  <c r="AU1159" i="6"/>
  <c r="AU1108" i="6"/>
  <c r="AV1159" i="6"/>
  <c r="AW1159" i="6"/>
  <c r="AX1159" i="6"/>
  <c r="AY1159" i="6"/>
  <c r="AZ1159" i="6"/>
  <c r="BA1159" i="6"/>
  <c r="BB1159" i="6"/>
  <c r="BC1159" i="6"/>
  <c r="BD1159" i="6"/>
  <c r="BE1159" i="6"/>
  <c r="BF1159" i="6"/>
  <c r="BG1160" i="6"/>
  <c r="BG1161" i="6"/>
  <c r="F1162" i="6"/>
  <c r="G1162" i="6"/>
  <c r="H1162" i="6"/>
  <c r="I1162" i="6"/>
  <c r="J1162" i="6"/>
  <c r="K1162" i="6"/>
  <c r="L1162" i="6"/>
  <c r="M1162" i="6"/>
  <c r="N1162" i="6"/>
  <c r="BG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AB1162" i="6"/>
  <c r="AC1162" i="6"/>
  <c r="AD1162" i="6"/>
  <c r="AE1162" i="6"/>
  <c r="AF1162" i="6"/>
  <c r="AG1162" i="6"/>
  <c r="AH1162" i="6"/>
  <c r="AI1162" i="6"/>
  <c r="AJ1162" i="6"/>
  <c r="AK1162" i="6"/>
  <c r="AL1162" i="6"/>
  <c r="AM1162" i="6"/>
  <c r="AN1162" i="6"/>
  <c r="AO1162" i="6"/>
  <c r="AP1162" i="6"/>
  <c r="AQ1162" i="6"/>
  <c r="AR1162" i="6"/>
  <c r="AS1162" i="6"/>
  <c r="AT1162" i="6"/>
  <c r="AU1162" i="6"/>
  <c r="AV1162" i="6"/>
  <c r="AW1162" i="6"/>
  <c r="AX1162" i="6"/>
  <c r="AY1162" i="6"/>
  <c r="AZ1162" i="6"/>
  <c r="BA1162" i="6"/>
  <c r="BB1162" i="6"/>
  <c r="BC1162" i="6"/>
  <c r="BD1162" i="6"/>
  <c r="BE1162" i="6"/>
  <c r="BF1162" i="6"/>
  <c r="BG1163" i="6"/>
  <c r="BJ1113" i="6"/>
  <c r="BG1164" i="6"/>
  <c r="F1165" i="6"/>
  <c r="G1165" i="6"/>
  <c r="BG1165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AB1165" i="6"/>
  <c r="AC1165" i="6"/>
  <c r="AD1165" i="6"/>
  <c r="AE1165" i="6"/>
  <c r="AF1165" i="6"/>
  <c r="AG1165" i="6"/>
  <c r="AH1165" i="6"/>
  <c r="AI1165" i="6"/>
  <c r="AJ1165" i="6"/>
  <c r="AK1165" i="6"/>
  <c r="AL1165" i="6"/>
  <c r="AM1165" i="6"/>
  <c r="AN1165" i="6"/>
  <c r="AO1165" i="6"/>
  <c r="AP1165" i="6"/>
  <c r="AQ1165" i="6"/>
  <c r="AR1165" i="6"/>
  <c r="AS1165" i="6"/>
  <c r="AT1165" i="6"/>
  <c r="AU1165" i="6"/>
  <c r="AV1165" i="6"/>
  <c r="AW1165" i="6"/>
  <c r="AX1165" i="6"/>
  <c r="AY1165" i="6"/>
  <c r="AZ1165" i="6"/>
  <c r="BA1165" i="6"/>
  <c r="BB1165" i="6"/>
  <c r="BC1165" i="6"/>
  <c r="BD1165" i="6"/>
  <c r="BE1165" i="6"/>
  <c r="BF1165" i="6"/>
  <c r="BG1166" i="6"/>
  <c r="BG1167" i="6"/>
  <c r="F1168" i="6"/>
  <c r="G1168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AB1168" i="6"/>
  <c r="AC1168" i="6"/>
  <c r="AD1168" i="6"/>
  <c r="AE1168" i="6"/>
  <c r="AF1168" i="6"/>
  <c r="AG1168" i="6"/>
  <c r="AH1168" i="6"/>
  <c r="AI1168" i="6"/>
  <c r="AJ1168" i="6"/>
  <c r="AK1168" i="6"/>
  <c r="AL1168" i="6"/>
  <c r="AM1168" i="6"/>
  <c r="AN1168" i="6"/>
  <c r="AO1168" i="6"/>
  <c r="AP1168" i="6"/>
  <c r="AQ1168" i="6"/>
  <c r="AR1168" i="6"/>
  <c r="AS1168" i="6"/>
  <c r="AT1168" i="6"/>
  <c r="AU1168" i="6"/>
  <c r="AV1168" i="6"/>
  <c r="AW1168" i="6"/>
  <c r="AX1168" i="6"/>
  <c r="AY1168" i="6"/>
  <c r="AZ1168" i="6"/>
  <c r="BA1168" i="6"/>
  <c r="BB1168" i="6"/>
  <c r="BC1168" i="6"/>
  <c r="BD1168" i="6"/>
  <c r="BE1168" i="6"/>
  <c r="BF1168" i="6"/>
  <c r="BG1169" i="6"/>
  <c r="BG1170" i="6"/>
  <c r="F1171" i="6"/>
  <c r="G1171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S1108" i="6"/>
  <c r="T1171" i="6"/>
  <c r="U1171" i="6"/>
  <c r="V1171" i="6"/>
  <c r="W1171" i="6"/>
  <c r="W1108" i="6"/>
  <c r="X1171" i="6"/>
  <c r="Y1171" i="6"/>
  <c r="Z1171" i="6"/>
  <c r="Z1108" i="6"/>
  <c r="AA1171" i="6"/>
  <c r="AB1171" i="6"/>
  <c r="AC1171" i="6"/>
  <c r="AD1171" i="6"/>
  <c r="AE1171" i="6"/>
  <c r="AF1171" i="6"/>
  <c r="AG1171" i="6"/>
  <c r="AH1171" i="6"/>
  <c r="AI1171" i="6"/>
  <c r="AJ1171" i="6"/>
  <c r="AK1171" i="6"/>
  <c r="AL1171" i="6"/>
  <c r="AM1171" i="6"/>
  <c r="AM1108" i="6"/>
  <c r="AN1171" i="6"/>
  <c r="AO1171" i="6"/>
  <c r="AP1171" i="6"/>
  <c r="AP1108" i="6"/>
  <c r="AQ1171" i="6"/>
  <c r="AR1171" i="6"/>
  <c r="AS1171" i="6"/>
  <c r="AT1171" i="6"/>
  <c r="AU1171" i="6"/>
  <c r="AV1171" i="6"/>
  <c r="AW1171" i="6"/>
  <c r="AX1171" i="6"/>
  <c r="AY1171" i="6"/>
  <c r="AZ1171" i="6"/>
  <c r="BA1171" i="6"/>
  <c r="BB1171" i="6"/>
  <c r="BC1171" i="6"/>
  <c r="BC1108" i="6"/>
  <c r="BD1171" i="6"/>
  <c r="BE1171" i="6"/>
  <c r="BF1171" i="6"/>
  <c r="BG1172" i="6"/>
  <c r="BG1173" i="6"/>
  <c r="F1174" i="6"/>
  <c r="G1174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AB1174" i="6"/>
  <c r="AC1174" i="6"/>
  <c r="AD1174" i="6"/>
  <c r="AE1174" i="6"/>
  <c r="AF1174" i="6"/>
  <c r="AG1174" i="6"/>
  <c r="AH1174" i="6"/>
  <c r="AI1174" i="6"/>
  <c r="AJ1174" i="6"/>
  <c r="AK1174" i="6"/>
  <c r="AL1174" i="6"/>
  <c r="AM1174" i="6"/>
  <c r="AN1174" i="6"/>
  <c r="AO1174" i="6"/>
  <c r="AP1174" i="6"/>
  <c r="AQ1174" i="6"/>
  <c r="AR1174" i="6"/>
  <c r="AS1174" i="6"/>
  <c r="AT1174" i="6"/>
  <c r="AU1174" i="6"/>
  <c r="AV1174" i="6"/>
  <c r="AW1174" i="6"/>
  <c r="AX1174" i="6"/>
  <c r="AY1174" i="6"/>
  <c r="AZ1174" i="6"/>
  <c r="BA1174" i="6"/>
  <c r="BB1174" i="6"/>
  <c r="BC1174" i="6"/>
  <c r="BD1174" i="6"/>
  <c r="BE1174" i="6"/>
  <c r="BF1174" i="6"/>
  <c r="BG1175" i="6"/>
  <c r="BG1176" i="6"/>
  <c r="F1177" i="6"/>
  <c r="G1177" i="6"/>
  <c r="H1177" i="6"/>
  <c r="I1177" i="6"/>
  <c r="J1177" i="6"/>
  <c r="K1177" i="6"/>
  <c r="L1177" i="6"/>
  <c r="BG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AB1177" i="6"/>
  <c r="AC1177" i="6"/>
  <c r="AD1177" i="6"/>
  <c r="AE1177" i="6"/>
  <c r="AF1177" i="6"/>
  <c r="AG1177" i="6"/>
  <c r="AH1177" i="6"/>
  <c r="AI1177" i="6"/>
  <c r="AJ1177" i="6"/>
  <c r="AK1177" i="6"/>
  <c r="AL1177" i="6"/>
  <c r="AM1177" i="6"/>
  <c r="AN1177" i="6"/>
  <c r="AO1177" i="6"/>
  <c r="AP1177" i="6"/>
  <c r="AQ1177" i="6"/>
  <c r="AR1177" i="6"/>
  <c r="AS1177" i="6"/>
  <c r="AT1177" i="6"/>
  <c r="AU1177" i="6"/>
  <c r="AV1177" i="6"/>
  <c r="AW1177" i="6"/>
  <c r="AX1177" i="6"/>
  <c r="AY1177" i="6"/>
  <c r="AZ1177" i="6"/>
  <c r="BA1177" i="6"/>
  <c r="BB1177" i="6"/>
  <c r="BC1177" i="6"/>
  <c r="BD1177" i="6"/>
  <c r="BE1177" i="6"/>
  <c r="BF1177" i="6"/>
  <c r="BG1178" i="6"/>
  <c r="BG1179" i="6"/>
  <c r="F1180" i="6"/>
  <c r="G1180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AB1180" i="6"/>
  <c r="AC1180" i="6"/>
  <c r="AD1180" i="6"/>
  <c r="AE1180" i="6"/>
  <c r="AF1180" i="6"/>
  <c r="AG1180" i="6"/>
  <c r="AH1180" i="6"/>
  <c r="AI1180" i="6"/>
  <c r="AJ1180" i="6"/>
  <c r="AK1180" i="6"/>
  <c r="AL1180" i="6"/>
  <c r="AM1180" i="6"/>
  <c r="AN1180" i="6"/>
  <c r="AO1180" i="6"/>
  <c r="AP1180" i="6"/>
  <c r="AQ1180" i="6"/>
  <c r="AR1180" i="6"/>
  <c r="AS1180" i="6"/>
  <c r="AT1180" i="6"/>
  <c r="AU1180" i="6"/>
  <c r="AV1180" i="6"/>
  <c r="AW1180" i="6"/>
  <c r="AX1180" i="6"/>
  <c r="AY1180" i="6"/>
  <c r="AZ1180" i="6"/>
  <c r="BA1180" i="6"/>
  <c r="BB1180" i="6"/>
  <c r="BC1180" i="6"/>
  <c r="BD1180" i="6"/>
  <c r="BE1180" i="6"/>
  <c r="BF1180" i="6"/>
  <c r="BG1181" i="6"/>
  <c r="BG1182" i="6"/>
  <c r="F1184" i="6"/>
  <c r="G1184" i="6"/>
  <c r="H1184" i="6"/>
  <c r="I1184" i="6"/>
  <c r="J1184" i="6"/>
  <c r="K1184" i="6"/>
  <c r="K1183" i="6"/>
  <c r="L1184" i="6"/>
  <c r="L1183" i="6"/>
  <c r="M1184" i="6"/>
  <c r="N1184" i="6"/>
  <c r="O1184" i="6"/>
  <c r="O1183" i="6"/>
  <c r="P1184" i="6"/>
  <c r="P1183" i="6"/>
  <c r="Q1184" i="6"/>
  <c r="Q1183" i="6"/>
  <c r="R1184" i="6"/>
  <c r="S1184" i="6"/>
  <c r="T1184" i="6"/>
  <c r="U1184" i="6"/>
  <c r="V1184" i="6"/>
  <c r="W1184" i="6"/>
  <c r="X1184" i="6"/>
  <c r="Y1184" i="6"/>
  <c r="Z1184" i="6"/>
  <c r="AA1184" i="6"/>
  <c r="AA1183" i="6"/>
  <c r="AB1184" i="6"/>
  <c r="AC1184" i="6"/>
  <c r="AC1183" i="6"/>
  <c r="AD1184" i="6"/>
  <c r="AD1183" i="6"/>
  <c r="AE1184" i="6"/>
  <c r="AE1183" i="6"/>
  <c r="AF1184" i="6"/>
  <c r="AF1183" i="6"/>
  <c r="AG1184" i="6"/>
  <c r="AH1184" i="6"/>
  <c r="AH1183" i="6"/>
  <c r="AI1184" i="6"/>
  <c r="AI1183" i="6"/>
  <c r="AJ1184" i="6"/>
  <c r="AJ1183" i="6"/>
  <c r="AK1184" i="6"/>
  <c r="AK1183" i="6"/>
  <c r="AL1184" i="6"/>
  <c r="AM1184" i="6"/>
  <c r="AN1184" i="6"/>
  <c r="AN1183" i="6"/>
  <c r="AO1184" i="6"/>
  <c r="AP1184" i="6"/>
  <c r="AQ1184" i="6"/>
  <c r="AQ1183" i="6"/>
  <c r="AR1184" i="6"/>
  <c r="AR1183" i="6"/>
  <c r="AS1184" i="6"/>
  <c r="AS1183" i="6"/>
  <c r="AT1184" i="6"/>
  <c r="AU1184" i="6"/>
  <c r="AV1184" i="6"/>
  <c r="AW1184" i="6"/>
  <c r="AX1184" i="6"/>
  <c r="AY1184" i="6"/>
  <c r="AY1183" i="6"/>
  <c r="AZ1184" i="6"/>
  <c r="AZ1183" i="6"/>
  <c r="BA1184" i="6"/>
  <c r="BB1184" i="6"/>
  <c r="BC1184" i="6"/>
  <c r="BD1184" i="6"/>
  <c r="BE1184" i="6"/>
  <c r="BF1184" i="6"/>
  <c r="F1185" i="6"/>
  <c r="G1185" i="6"/>
  <c r="H1185" i="6"/>
  <c r="H1183" i="6"/>
  <c r="I1185" i="6"/>
  <c r="I1183" i="6"/>
  <c r="J1185" i="6"/>
  <c r="K1185" i="6"/>
  <c r="L1185" i="6"/>
  <c r="M1185" i="6"/>
  <c r="M1183" i="6"/>
  <c r="N1185" i="6"/>
  <c r="O1185" i="6"/>
  <c r="P1185" i="6"/>
  <c r="Q1185" i="6"/>
  <c r="R1185" i="6"/>
  <c r="S1185" i="6"/>
  <c r="S1183" i="6"/>
  <c r="T1185" i="6"/>
  <c r="T1183" i="6"/>
  <c r="U1185" i="6"/>
  <c r="U1183" i="6"/>
  <c r="V1185" i="6"/>
  <c r="W1185" i="6"/>
  <c r="W1183" i="6"/>
  <c r="X1185" i="6"/>
  <c r="X1183" i="6"/>
  <c r="Y1185" i="6"/>
  <c r="Y1183" i="6"/>
  <c r="Z1185" i="6"/>
  <c r="AA1185" i="6"/>
  <c r="AB1185" i="6"/>
  <c r="AB1183" i="6"/>
  <c r="AC1185" i="6"/>
  <c r="AD1185" i="6"/>
  <c r="AE1185" i="6"/>
  <c r="AF1185" i="6"/>
  <c r="AG1185" i="6"/>
  <c r="AG1183" i="6"/>
  <c r="AH1185" i="6"/>
  <c r="AI1185" i="6"/>
  <c r="AJ1185" i="6"/>
  <c r="AK1185" i="6"/>
  <c r="AL1185" i="6"/>
  <c r="AM1185" i="6"/>
  <c r="AM1183" i="6"/>
  <c r="AN1185" i="6"/>
  <c r="AO1185" i="6"/>
  <c r="AO1183" i="6"/>
  <c r="AP1185" i="6"/>
  <c r="AQ1185" i="6"/>
  <c r="AR1185" i="6"/>
  <c r="AS1185" i="6"/>
  <c r="AT1185" i="6"/>
  <c r="AU1185" i="6"/>
  <c r="AU1183" i="6"/>
  <c r="AV1185" i="6"/>
  <c r="AV1183" i="6"/>
  <c r="AW1185" i="6"/>
  <c r="AW1183" i="6"/>
  <c r="AX1185" i="6"/>
  <c r="AY1185" i="6"/>
  <c r="AZ1185" i="6"/>
  <c r="BA1185" i="6"/>
  <c r="BA1183" i="6"/>
  <c r="BB1185" i="6"/>
  <c r="BC1185" i="6"/>
  <c r="BD1185" i="6"/>
  <c r="BD1183" i="6"/>
  <c r="BE1185" i="6"/>
  <c r="BE1183" i="6"/>
  <c r="BF1185" i="6"/>
  <c r="F1186" i="6"/>
  <c r="G1186" i="6"/>
  <c r="H1186" i="6"/>
  <c r="I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AB1186" i="6"/>
  <c r="AC1186" i="6"/>
  <c r="AD1186" i="6"/>
  <c r="AE1186" i="6"/>
  <c r="AF1186" i="6"/>
  <c r="AG1186" i="6"/>
  <c r="AH1186" i="6"/>
  <c r="AI1186" i="6"/>
  <c r="AJ1186" i="6"/>
  <c r="AK1186" i="6"/>
  <c r="AL1186" i="6"/>
  <c r="AM1186" i="6"/>
  <c r="AN1186" i="6"/>
  <c r="AO1186" i="6"/>
  <c r="AP1186" i="6"/>
  <c r="AQ1186" i="6"/>
  <c r="AR1186" i="6"/>
  <c r="AS1186" i="6"/>
  <c r="AT1186" i="6"/>
  <c r="AU1186" i="6"/>
  <c r="AV1186" i="6"/>
  <c r="AW1186" i="6"/>
  <c r="AX1186" i="6"/>
  <c r="AY1186" i="6"/>
  <c r="AZ1186" i="6"/>
  <c r="BA1186" i="6"/>
  <c r="BB1186" i="6"/>
  <c r="BC1186" i="6"/>
  <c r="BD1186" i="6"/>
  <c r="BE1186" i="6"/>
  <c r="BF1186" i="6"/>
  <c r="BG1187" i="6"/>
  <c r="BG1188" i="6"/>
  <c r="F1189" i="6"/>
  <c r="G1189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AB1189" i="6"/>
  <c r="AC1189" i="6"/>
  <c r="AD1189" i="6"/>
  <c r="AE1189" i="6"/>
  <c r="AF1189" i="6"/>
  <c r="AG1189" i="6"/>
  <c r="AH1189" i="6"/>
  <c r="AI1189" i="6"/>
  <c r="AJ1189" i="6"/>
  <c r="AK1189" i="6"/>
  <c r="AL1189" i="6"/>
  <c r="AM1189" i="6"/>
  <c r="AN1189" i="6"/>
  <c r="AO1189" i="6"/>
  <c r="AP1189" i="6"/>
  <c r="AQ1189" i="6"/>
  <c r="AR1189" i="6"/>
  <c r="AS1189" i="6"/>
  <c r="AT1189" i="6"/>
  <c r="AU1189" i="6"/>
  <c r="AV1189" i="6"/>
  <c r="AW1189" i="6"/>
  <c r="AX1189" i="6"/>
  <c r="AY1189" i="6"/>
  <c r="AZ1189" i="6"/>
  <c r="BA1189" i="6"/>
  <c r="BB1189" i="6"/>
  <c r="BC1189" i="6"/>
  <c r="BD1189" i="6"/>
  <c r="BE1189" i="6"/>
  <c r="BF1189" i="6"/>
  <c r="BG1190" i="6"/>
  <c r="BG1191" i="6"/>
  <c r="F1192" i="6"/>
  <c r="G1192" i="6"/>
  <c r="H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AB1192" i="6"/>
  <c r="AC1192" i="6"/>
  <c r="AD1192" i="6"/>
  <c r="AE1192" i="6"/>
  <c r="AF1192" i="6"/>
  <c r="AG1192" i="6"/>
  <c r="AH1192" i="6"/>
  <c r="AI1192" i="6"/>
  <c r="AJ1192" i="6"/>
  <c r="AK1192" i="6"/>
  <c r="AL1192" i="6"/>
  <c r="AM1192" i="6"/>
  <c r="AN1192" i="6"/>
  <c r="AO1192" i="6"/>
  <c r="AP1192" i="6"/>
  <c r="AQ1192" i="6"/>
  <c r="AR1192" i="6"/>
  <c r="AS1192" i="6"/>
  <c r="AT1192" i="6"/>
  <c r="AU1192" i="6"/>
  <c r="AV1192" i="6"/>
  <c r="AW1192" i="6"/>
  <c r="AX1192" i="6"/>
  <c r="AY1192" i="6"/>
  <c r="AZ1192" i="6"/>
  <c r="BA1192" i="6"/>
  <c r="BB1192" i="6"/>
  <c r="BC1192" i="6"/>
  <c r="BD1192" i="6"/>
  <c r="BE1192" i="6"/>
  <c r="BF1192" i="6"/>
  <c r="BG1193" i="6"/>
  <c r="BG1194" i="6"/>
  <c r="F1195" i="6"/>
  <c r="G1195" i="6"/>
  <c r="H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AB1195" i="6"/>
  <c r="AC1195" i="6"/>
  <c r="AD1195" i="6"/>
  <c r="AE1195" i="6"/>
  <c r="AF1195" i="6"/>
  <c r="AG1195" i="6"/>
  <c r="AH1195" i="6"/>
  <c r="AI1195" i="6"/>
  <c r="AJ1195" i="6"/>
  <c r="AK1195" i="6"/>
  <c r="AL1195" i="6"/>
  <c r="AM1195" i="6"/>
  <c r="AN1195" i="6"/>
  <c r="AO1195" i="6"/>
  <c r="AP1195" i="6"/>
  <c r="AQ1195" i="6"/>
  <c r="AR1195" i="6"/>
  <c r="AS1195" i="6"/>
  <c r="AT1195" i="6"/>
  <c r="AU1195" i="6"/>
  <c r="AV1195" i="6"/>
  <c r="AW1195" i="6"/>
  <c r="AX1195" i="6"/>
  <c r="AY1195" i="6"/>
  <c r="AZ1195" i="6"/>
  <c r="BA1195" i="6"/>
  <c r="BB1195" i="6"/>
  <c r="BC1195" i="6"/>
  <c r="BD1195" i="6"/>
  <c r="BE1195" i="6"/>
  <c r="BF1195" i="6"/>
  <c r="BG1196" i="6"/>
  <c r="BG1197" i="6"/>
  <c r="F1198" i="6"/>
  <c r="BG1198" i="6"/>
  <c r="G1198" i="6"/>
  <c r="H1198" i="6"/>
  <c r="I1198" i="6"/>
  <c r="J1198" i="6"/>
  <c r="K1198" i="6"/>
  <c r="L1198" i="6"/>
  <c r="M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AB1198" i="6"/>
  <c r="AC1198" i="6"/>
  <c r="AD1198" i="6"/>
  <c r="AE1198" i="6"/>
  <c r="AF1198" i="6"/>
  <c r="AG1198" i="6"/>
  <c r="AH1198" i="6"/>
  <c r="AI1198" i="6"/>
  <c r="AJ1198" i="6"/>
  <c r="AK1198" i="6"/>
  <c r="AL1198" i="6"/>
  <c r="AM1198" i="6"/>
  <c r="AN1198" i="6"/>
  <c r="AO1198" i="6"/>
  <c r="AP1198" i="6"/>
  <c r="AQ1198" i="6"/>
  <c r="AR1198" i="6"/>
  <c r="AS1198" i="6"/>
  <c r="AT1198" i="6"/>
  <c r="AU1198" i="6"/>
  <c r="AV1198" i="6"/>
  <c r="AW1198" i="6"/>
  <c r="AX1198" i="6"/>
  <c r="AY1198" i="6"/>
  <c r="AZ1198" i="6"/>
  <c r="BA1198" i="6"/>
  <c r="BB1198" i="6"/>
  <c r="BC1198" i="6"/>
  <c r="BD1198" i="6"/>
  <c r="BE1198" i="6"/>
  <c r="BF1198" i="6"/>
  <c r="BG1199" i="6"/>
  <c r="BG1200" i="6"/>
  <c r="F1201" i="6"/>
  <c r="G1201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AB1201" i="6"/>
  <c r="AC1201" i="6"/>
  <c r="AD1201" i="6"/>
  <c r="AE1201" i="6"/>
  <c r="AF1201" i="6"/>
  <c r="AG1201" i="6"/>
  <c r="AH1201" i="6"/>
  <c r="AI1201" i="6"/>
  <c r="AJ1201" i="6"/>
  <c r="AK1201" i="6"/>
  <c r="AL1201" i="6"/>
  <c r="AM1201" i="6"/>
  <c r="AN1201" i="6"/>
  <c r="AO1201" i="6"/>
  <c r="AP1201" i="6"/>
  <c r="AQ1201" i="6"/>
  <c r="AR1201" i="6"/>
  <c r="AS1201" i="6"/>
  <c r="AT1201" i="6"/>
  <c r="AU1201" i="6"/>
  <c r="AV1201" i="6"/>
  <c r="AW1201" i="6"/>
  <c r="AX1201" i="6"/>
  <c r="AY1201" i="6"/>
  <c r="AZ1201" i="6"/>
  <c r="BA1201" i="6"/>
  <c r="BB1201" i="6"/>
  <c r="BC1201" i="6"/>
  <c r="BD1201" i="6"/>
  <c r="BE1201" i="6"/>
  <c r="BF1201" i="6"/>
  <c r="BG1202" i="6"/>
  <c r="BG1203" i="6"/>
  <c r="F1204" i="6"/>
  <c r="G1204" i="6"/>
  <c r="H1204" i="6"/>
  <c r="I1204" i="6"/>
  <c r="J1204" i="6"/>
  <c r="BG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AB1204" i="6"/>
  <c r="AC1204" i="6"/>
  <c r="AD1204" i="6"/>
  <c r="AE1204" i="6"/>
  <c r="AF1204" i="6"/>
  <c r="AG1204" i="6"/>
  <c r="AH1204" i="6"/>
  <c r="AI1204" i="6"/>
  <c r="AJ1204" i="6"/>
  <c r="AK1204" i="6"/>
  <c r="AL1204" i="6"/>
  <c r="AM1204" i="6"/>
  <c r="AN1204" i="6"/>
  <c r="AO1204" i="6"/>
  <c r="AP1204" i="6"/>
  <c r="AQ1204" i="6"/>
  <c r="AR1204" i="6"/>
  <c r="AS1204" i="6"/>
  <c r="AT1204" i="6"/>
  <c r="AU1204" i="6"/>
  <c r="AV1204" i="6"/>
  <c r="AW1204" i="6"/>
  <c r="AX1204" i="6"/>
  <c r="AY1204" i="6"/>
  <c r="AZ1204" i="6"/>
  <c r="BA1204" i="6"/>
  <c r="BB1204" i="6"/>
  <c r="BC1204" i="6"/>
  <c r="BD1204" i="6"/>
  <c r="BE1204" i="6"/>
  <c r="BF1204" i="6"/>
  <c r="BG1205" i="6"/>
  <c r="BG1206" i="6"/>
  <c r="F1207" i="6"/>
  <c r="G1207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AB1207" i="6"/>
  <c r="AC1207" i="6"/>
  <c r="AD1207" i="6"/>
  <c r="AE1207" i="6"/>
  <c r="AF1207" i="6"/>
  <c r="AG1207" i="6"/>
  <c r="AH1207" i="6"/>
  <c r="AI1207" i="6"/>
  <c r="AJ1207" i="6"/>
  <c r="AK1207" i="6"/>
  <c r="AL1207" i="6"/>
  <c r="AM1207" i="6"/>
  <c r="AN1207" i="6"/>
  <c r="AO1207" i="6"/>
  <c r="AP1207" i="6"/>
  <c r="AQ1207" i="6"/>
  <c r="AR1207" i="6"/>
  <c r="AS1207" i="6"/>
  <c r="AT1207" i="6"/>
  <c r="AU1207" i="6"/>
  <c r="AV1207" i="6"/>
  <c r="AW1207" i="6"/>
  <c r="AX1207" i="6"/>
  <c r="AY1207" i="6"/>
  <c r="AZ1207" i="6"/>
  <c r="BA1207" i="6"/>
  <c r="BB1207" i="6"/>
  <c r="BC1207" i="6"/>
  <c r="BD1207" i="6"/>
  <c r="BE1207" i="6"/>
  <c r="BF1207" i="6"/>
  <c r="BG1208" i="6"/>
  <c r="BG1209" i="6"/>
  <c r="F1210" i="6"/>
  <c r="G1210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AB1210" i="6"/>
  <c r="AC1210" i="6"/>
  <c r="AD1210" i="6"/>
  <c r="AE1210" i="6"/>
  <c r="AF1210" i="6"/>
  <c r="AG1210" i="6"/>
  <c r="AH1210" i="6"/>
  <c r="AI1210" i="6"/>
  <c r="AJ1210" i="6"/>
  <c r="AK1210" i="6"/>
  <c r="AL1210" i="6"/>
  <c r="AM1210" i="6"/>
  <c r="AN1210" i="6"/>
  <c r="AO1210" i="6"/>
  <c r="AP1210" i="6"/>
  <c r="AQ1210" i="6"/>
  <c r="AR1210" i="6"/>
  <c r="AS1210" i="6"/>
  <c r="AT1210" i="6"/>
  <c r="AU1210" i="6"/>
  <c r="AV1210" i="6"/>
  <c r="AW1210" i="6"/>
  <c r="AX1210" i="6"/>
  <c r="AY1210" i="6"/>
  <c r="AZ1210" i="6"/>
  <c r="BA1210" i="6"/>
  <c r="BB1210" i="6"/>
  <c r="BC1210" i="6"/>
  <c r="BD1210" i="6"/>
  <c r="BE1210" i="6"/>
  <c r="BF1210" i="6"/>
  <c r="BG1211" i="6"/>
  <c r="BG1212" i="6"/>
  <c r="F1213" i="6"/>
  <c r="G1213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AB1213" i="6"/>
  <c r="AC1213" i="6"/>
  <c r="AD1213" i="6"/>
  <c r="AE1213" i="6"/>
  <c r="AF1213" i="6"/>
  <c r="AG1213" i="6"/>
  <c r="AH1213" i="6"/>
  <c r="AI1213" i="6"/>
  <c r="AJ1213" i="6"/>
  <c r="AK1213" i="6"/>
  <c r="AL1213" i="6"/>
  <c r="AM1213" i="6"/>
  <c r="AN1213" i="6"/>
  <c r="AO1213" i="6"/>
  <c r="AP1213" i="6"/>
  <c r="AQ1213" i="6"/>
  <c r="AR1213" i="6"/>
  <c r="AS1213" i="6"/>
  <c r="AT1213" i="6"/>
  <c r="AU1213" i="6"/>
  <c r="AV1213" i="6"/>
  <c r="AW1213" i="6"/>
  <c r="AX1213" i="6"/>
  <c r="AY1213" i="6"/>
  <c r="AZ1213" i="6"/>
  <c r="BA1213" i="6"/>
  <c r="BB1213" i="6"/>
  <c r="BC1213" i="6"/>
  <c r="BD1213" i="6"/>
  <c r="BE1213" i="6"/>
  <c r="BF1213" i="6"/>
  <c r="BG1214" i="6"/>
  <c r="BG1215" i="6"/>
  <c r="F1216" i="6"/>
  <c r="G1216" i="6"/>
  <c r="H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AB1216" i="6"/>
  <c r="AC1216" i="6"/>
  <c r="AD1216" i="6"/>
  <c r="AE1216" i="6"/>
  <c r="AF1216" i="6"/>
  <c r="AG1216" i="6"/>
  <c r="AH1216" i="6"/>
  <c r="AI1216" i="6"/>
  <c r="AJ1216" i="6"/>
  <c r="AK1216" i="6"/>
  <c r="AL1216" i="6"/>
  <c r="AM1216" i="6"/>
  <c r="AN1216" i="6"/>
  <c r="AO1216" i="6"/>
  <c r="AP1216" i="6"/>
  <c r="AQ1216" i="6"/>
  <c r="AR1216" i="6"/>
  <c r="AS1216" i="6"/>
  <c r="AT1216" i="6"/>
  <c r="AU1216" i="6"/>
  <c r="AV1216" i="6"/>
  <c r="AW1216" i="6"/>
  <c r="AX1216" i="6"/>
  <c r="AY1216" i="6"/>
  <c r="AZ1216" i="6"/>
  <c r="BA1216" i="6"/>
  <c r="BB1216" i="6"/>
  <c r="BC1216" i="6"/>
  <c r="BD1216" i="6"/>
  <c r="BE1216" i="6"/>
  <c r="BF1216" i="6"/>
  <c r="BG1217" i="6"/>
  <c r="BG1218" i="6"/>
  <c r="F1219" i="6"/>
  <c r="G1219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AB1219" i="6"/>
  <c r="AC1219" i="6"/>
  <c r="AD1219" i="6"/>
  <c r="AE1219" i="6"/>
  <c r="AF1219" i="6"/>
  <c r="AG1219" i="6"/>
  <c r="AH1219" i="6"/>
  <c r="AI1219" i="6"/>
  <c r="AJ1219" i="6"/>
  <c r="AK1219" i="6"/>
  <c r="AL1219" i="6"/>
  <c r="AM1219" i="6"/>
  <c r="AN1219" i="6"/>
  <c r="AO1219" i="6"/>
  <c r="AP1219" i="6"/>
  <c r="AQ1219" i="6"/>
  <c r="AR1219" i="6"/>
  <c r="AS1219" i="6"/>
  <c r="AT1219" i="6"/>
  <c r="AU1219" i="6"/>
  <c r="AV1219" i="6"/>
  <c r="AW1219" i="6"/>
  <c r="AX1219" i="6"/>
  <c r="AY1219" i="6"/>
  <c r="AZ1219" i="6"/>
  <c r="BA1219" i="6"/>
  <c r="BB1219" i="6"/>
  <c r="BC1219" i="6"/>
  <c r="BD1219" i="6"/>
  <c r="BE1219" i="6"/>
  <c r="BF1219" i="6"/>
  <c r="BG1220" i="6"/>
  <c r="BG1221" i="6"/>
  <c r="F1222" i="6"/>
  <c r="G1222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AB1222" i="6"/>
  <c r="AC1222" i="6"/>
  <c r="AD1222" i="6"/>
  <c r="AE1222" i="6"/>
  <c r="AF1222" i="6"/>
  <c r="AG1222" i="6"/>
  <c r="AH1222" i="6"/>
  <c r="AI1222" i="6"/>
  <c r="AJ1222" i="6"/>
  <c r="AK1222" i="6"/>
  <c r="AL1222" i="6"/>
  <c r="AM1222" i="6"/>
  <c r="AN1222" i="6"/>
  <c r="AO1222" i="6"/>
  <c r="AP1222" i="6"/>
  <c r="AQ1222" i="6"/>
  <c r="AR1222" i="6"/>
  <c r="AS1222" i="6"/>
  <c r="AT1222" i="6"/>
  <c r="AU1222" i="6"/>
  <c r="AV1222" i="6"/>
  <c r="AW1222" i="6"/>
  <c r="AX1222" i="6"/>
  <c r="AY1222" i="6"/>
  <c r="AZ1222" i="6"/>
  <c r="BA1222" i="6"/>
  <c r="BB1222" i="6"/>
  <c r="BC1222" i="6"/>
  <c r="BD1222" i="6"/>
  <c r="BE1222" i="6"/>
  <c r="BF1222" i="6"/>
  <c r="BG1223" i="6"/>
  <c r="BG1224" i="6"/>
  <c r="F1225" i="6"/>
  <c r="G1225" i="6"/>
  <c r="H1225" i="6"/>
  <c r="I1225" i="6"/>
  <c r="J1225" i="6"/>
  <c r="K1225" i="6"/>
  <c r="L1225" i="6"/>
  <c r="M1225" i="6"/>
  <c r="N1225" i="6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AB1225" i="6"/>
  <c r="AC1225" i="6"/>
  <c r="AD1225" i="6"/>
  <c r="AE1225" i="6"/>
  <c r="AF1225" i="6"/>
  <c r="AG1225" i="6"/>
  <c r="AH1225" i="6"/>
  <c r="AI1225" i="6"/>
  <c r="AJ1225" i="6"/>
  <c r="AK1225" i="6"/>
  <c r="AL1225" i="6"/>
  <c r="AM1225" i="6"/>
  <c r="AN1225" i="6"/>
  <c r="AO1225" i="6"/>
  <c r="AP1225" i="6"/>
  <c r="AQ1225" i="6"/>
  <c r="AR1225" i="6"/>
  <c r="AS1225" i="6"/>
  <c r="AT1225" i="6"/>
  <c r="AU1225" i="6"/>
  <c r="AV1225" i="6"/>
  <c r="AW1225" i="6"/>
  <c r="AX1225" i="6"/>
  <c r="AY1225" i="6"/>
  <c r="AZ1225" i="6"/>
  <c r="BA1225" i="6"/>
  <c r="BB1225" i="6"/>
  <c r="BC1225" i="6"/>
  <c r="BD1225" i="6"/>
  <c r="BE1225" i="6"/>
  <c r="BF1225" i="6"/>
  <c r="BG1226" i="6"/>
  <c r="BG1227" i="6"/>
  <c r="F1228" i="6"/>
  <c r="G1228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AB1228" i="6"/>
  <c r="AC1228" i="6"/>
  <c r="AD1228" i="6"/>
  <c r="AE1228" i="6"/>
  <c r="AF1228" i="6"/>
  <c r="AG1228" i="6"/>
  <c r="AH1228" i="6"/>
  <c r="AI1228" i="6"/>
  <c r="AJ1228" i="6"/>
  <c r="AK1228" i="6"/>
  <c r="AL1228" i="6"/>
  <c r="AM1228" i="6"/>
  <c r="AN1228" i="6"/>
  <c r="AO1228" i="6"/>
  <c r="AP1228" i="6"/>
  <c r="AQ1228" i="6"/>
  <c r="AR1228" i="6"/>
  <c r="AS1228" i="6"/>
  <c r="AT1228" i="6"/>
  <c r="AU1228" i="6"/>
  <c r="AV1228" i="6"/>
  <c r="AW1228" i="6"/>
  <c r="AX1228" i="6"/>
  <c r="AY1228" i="6"/>
  <c r="AZ1228" i="6"/>
  <c r="BA1228" i="6"/>
  <c r="BB1228" i="6"/>
  <c r="BC1228" i="6"/>
  <c r="BD1228" i="6"/>
  <c r="BE1228" i="6"/>
  <c r="BF1228" i="6"/>
  <c r="BG1229" i="6"/>
  <c r="BJ1191" i="6"/>
  <c r="BG1230" i="6"/>
  <c r="F1231" i="6"/>
  <c r="BG1231" i="6"/>
  <c r="G1231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W1231" i="6"/>
  <c r="X1231" i="6"/>
  <c r="Y1231" i="6"/>
  <c r="Z1231" i="6"/>
  <c r="AA1231" i="6"/>
  <c r="AB1231" i="6"/>
  <c r="AC1231" i="6"/>
  <c r="AD1231" i="6"/>
  <c r="AE1231" i="6"/>
  <c r="AF1231" i="6"/>
  <c r="AG1231" i="6"/>
  <c r="AH1231" i="6"/>
  <c r="AI1231" i="6"/>
  <c r="AJ1231" i="6"/>
  <c r="AK1231" i="6"/>
  <c r="AL1231" i="6"/>
  <c r="AM1231" i="6"/>
  <c r="AN1231" i="6"/>
  <c r="AO1231" i="6"/>
  <c r="AP1231" i="6"/>
  <c r="AQ1231" i="6"/>
  <c r="AR1231" i="6"/>
  <c r="AS1231" i="6"/>
  <c r="AT1231" i="6"/>
  <c r="AU1231" i="6"/>
  <c r="AV1231" i="6"/>
  <c r="AW1231" i="6"/>
  <c r="AX1231" i="6"/>
  <c r="AY1231" i="6"/>
  <c r="AZ1231" i="6"/>
  <c r="BA1231" i="6"/>
  <c r="BB1231" i="6"/>
  <c r="BC1231" i="6"/>
  <c r="BD1231" i="6"/>
  <c r="BE1231" i="6"/>
  <c r="BF1231" i="6"/>
  <c r="BG1232" i="6"/>
  <c r="BG1233" i="6"/>
  <c r="F1234" i="6"/>
  <c r="G1234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AB1234" i="6"/>
  <c r="AC1234" i="6"/>
  <c r="AD1234" i="6"/>
  <c r="AE1234" i="6"/>
  <c r="AF1234" i="6"/>
  <c r="AG1234" i="6"/>
  <c r="AH1234" i="6"/>
  <c r="AI1234" i="6"/>
  <c r="AJ1234" i="6"/>
  <c r="AK1234" i="6"/>
  <c r="AL1234" i="6"/>
  <c r="AM1234" i="6"/>
  <c r="AN1234" i="6"/>
  <c r="AO1234" i="6"/>
  <c r="AP1234" i="6"/>
  <c r="AQ1234" i="6"/>
  <c r="AR1234" i="6"/>
  <c r="AS1234" i="6"/>
  <c r="AT1234" i="6"/>
  <c r="AU1234" i="6"/>
  <c r="AV1234" i="6"/>
  <c r="AW1234" i="6"/>
  <c r="AX1234" i="6"/>
  <c r="AY1234" i="6"/>
  <c r="AZ1234" i="6"/>
  <c r="BA1234" i="6"/>
  <c r="BB1234" i="6"/>
  <c r="BC1234" i="6"/>
  <c r="BD1234" i="6"/>
  <c r="BE1234" i="6"/>
  <c r="BF1234" i="6"/>
  <c r="BG1235" i="6"/>
  <c r="BG1236" i="6"/>
  <c r="F1237" i="6"/>
  <c r="G1237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AB1237" i="6"/>
  <c r="AC1237" i="6"/>
  <c r="AD1237" i="6"/>
  <c r="AE1237" i="6"/>
  <c r="AF1237" i="6"/>
  <c r="AG1237" i="6"/>
  <c r="AH1237" i="6"/>
  <c r="AI1237" i="6"/>
  <c r="AJ1237" i="6"/>
  <c r="AK1237" i="6"/>
  <c r="AL1237" i="6"/>
  <c r="AM1237" i="6"/>
  <c r="AN1237" i="6"/>
  <c r="AO1237" i="6"/>
  <c r="AP1237" i="6"/>
  <c r="AQ1237" i="6"/>
  <c r="AR1237" i="6"/>
  <c r="AS1237" i="6"/>
  <c r="AT1237" i="6"/>
  <c r="AU1237" i="6"/>
  <c r="AV1237" i="6"/>
  <c r="AW1237" i="6"/>
  <c r="AX1237" i="6"/>
  <c r="AY1237" i="6"/>
  <c r="AZ1237" i="6"/>
  <c r="BA1237" i="6"/>
  <c r="BB1237" i="6"/>
  <c r="BC1237" i="6"/>
  <c r="BD1237" i="6"/>
  <c r="BE1237" i="6"/>
  <c r="BF1237" i="6"/>
  <c r="BG1238" i="6"/>
  <c r="BG1239" i="6"/>
  <c r="F1240" i="6"/>
  <c r="G1240" i="6"/>
  <c r="H1240" i="6"/>
  <c r="I1240" i="6"/>
  <c r="J1240" i="6"/>
  <c r="K1240" i="6"/>
  <c r="L1240" i="6"/>
  <c r="M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AB1240" i="6"/>
  <c r="AC1240" i="6"/>
  <c r="AD1240" i="6"/>
  <c r="AE1240" i="6"/>
  <c r="AF1240" i="6"/>
  <c r="AG1240" i="6"/>
  <c r="AH1240" i="6"/>
  <c r="AI1240" i="6"/>
  <c r="AJ1240" i="6"/>
  <c r="AK1240" i="6"/>
  <c r="AL1240" i="6"/>
  <c r="AM1240" i="6"/>
  <c r="AN1240" i="6"/>
  <c r="AO1240" i="6"/>
  <c r="AP1240" i="6"/>
  <c r="AQ1240" i="6"/>
  <c r="AR1240" i="6"/>
  <c r="AS1240" i="6"/>
  <c r="AT1240" i="6"/>
  <c r="AU1240" i="6"/>
  <c r="AV1240" i="6"/>
  <c r="AW1240" i="6"/>
  <c r="AX1240" i="6"/>
  <c r="AY1240" i="6"/>
  <c r="AZ1240" i="6"/>
  <c r="BA1240" i="6"/>
  <c r="BB1240" i="6"/>
  <c r="BC1240" i="6"/>
  <c r="BD1240" i="6"/>
  <c r="BE1240" i="6"/>
  <c r="BF1240" i="6"/>
  <c r="BG1241" i="6"/>
  <c r="BG1242" i="6"/>
  <c r="F1243" i="6"/>
  <c r="G1243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AB1243" i="6"/>
  <c r="AC1243" i="6"/>
  <c r="AD1243" i="6"/>
  <c r="AE1243" i="6"/>
  <c r="AF1243" i="6"/>
  <c r="AG1243" i="6"/>
  <c r="AH1243" i="6"/>
  <c r="AI1243" i="6"/>
  <c r="AJ1243" i="6"/>
  <c r="AK1243" i="6"/>
  <c r="AL1243" i="6"/>
  <c r="AM1243" i="6"/>
  <c r="AN1243" i="6"/>
  <c r="AO1243" i="6"/>
  <c r="AP1243" i="6"/>
  <c r="AQ1243" i="6"/>
  <c r="AR1243" i="6"/>
  <c r="AS1243" i="6"/>
  <c r="AT1243" i="6"/>
  <c r="AU1243" i="6"/>
  <c r="AV1243" i="6"/>
  <c r="AW1243" i="6"/>
  <c r="AX1243" i="6"/>
  <c r="AY1243" i="6"/>
  <c r="AZ1243" i="6"/>
  <c r="BA1243" i="6"/>
  <c r="BB1243" i="6"/>
  <c r="BC1243" i="6"/>
  <c r="BD1243" i="6"/>
  <c r="BE1243" i="6"/>
  <c r="BF1243" i="6"/>
  <c r="BG1244" i="6"/>
  <c r="BG1245" i="6"/>
  <c r="F1246" i="6"/>
  <c r="BG1246" i="6"/>
  <c r="G1246" i="6"/>
  <c r="H1246" i="6"/>
  <c r="I1246" i="6"/>
  <c r="J1246" i="6"/>
  <c r="K1246" i="6"/>
  <c r="L1246" i="6"/>
  <c r="M1246" i="6"/>
  <c r="N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AB1246" i="6"/>
  <c r="AC1246" i="6"/>
  <c r="AD1246" i="6"/>
  <c r="AE1246" i="6"/>
  <c r="AF1246" i="6"/>
  <c r="AG1246" i="6"/>
  <c r="AH1246" i="6"/>
  <c r="AI1246" i="6"/>
  <c r="AJ1246" i="6"/>
  <c r="AK1246" i="6"/>
  <c r="AL1246" i="6"/>
  <c r="AM1246" i="6"/>
  <c r="AN1246" i="6"/>
  <c r="AO1246" i="6"/>
  <c r="AP1246" i="6"/>
  <c r="AQ1246" i="6"/>
  <c r="AR1246" i="6"/>
  <c r="AS1246" i="6"/>
  <c r="AT1246" i="6"/>
  <c r="AU1246" i="6"/>
  <c r="AV1246" i="6"/>
  <c r="AW1246" i="6"/>
  <c r="AX1246" i="6"/>
  <c r="AY1246" i="6"/>
  <c r="AZ1246" i="6"/>
  <c r="BA1246" i="6"/>
  <c r="BB1246" i="6"/>
  <c r="BC1246" i="6"/>
  <c r="BD1246" i="6"/>
  <c r="BE1246" i="6"/>
  <c r="BF1246" i="6"/>
  <c r="BG1247" i="6"/>
  <c r="BG1248" i="6"/>
  <c r="F1249" i="6"/>
  <c r="G1249" i="6"/>
  <c r="H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AB1249" i="6"/>
  <c r="AC1249" i="6"/>
  <c r="AD1249" i="6"/>
  <c r="AE1249" i="6"/>
  <c r="AF1249" i="6"/>
  <c r="AG1249" i="6"/>
  <c r="AH1249" i="6"/>
  <c r="AI1249" i="6"/>
  <c r="AJ1249" i="6"/>
  <c r="AK1249" i="6"/>
  <c r="AL1249" i="6"/>
  <c r="AM1249" i="6"/>
  <c r="AN1249" i="6"/>
  <c r="AO1249" i="6"/>
  <c r="AP1249" i="6"/>
  <c r="AQ1249" i="6"/>
  <c r="AR1249" i="6"/>
  <c r="AS1249" i="6"/>
  <c r="AT1249" i="6"/>
  <c r="AU1249" i="6"/>
  <c r="AV1249" i="6"/>
  <c r="AW1249" i="6"/>
  <c r="AX1249" i="6"/>
  <c r="AY1249" i="6"/>
  <c r="AZ1249" i="6"/>
  <c r="BA1249" i="6"/>
  <c r="BB1249" i="6"/>
  <c r="BC1249" i="6"/>
  <c r="BD1249" i="6"/>
  <c r="BE1249" i="6"/>
  <c r="BF1249" i="6"/>
  <c r="BG1250" i="6"/>
  <c r="BG1251" i="6"/>
  <c r="F1252" i="6"/>
  <c r="G1252" i="6"/>
  <c r="H1252" i="6"/>
  <c r="BG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AB1252" i="6"/>
  <c r="AC1252" i="6"/>
  <c r="AD1252" i="6"/>
  <c r="AE1252" i="6"/>
  <c r="AF1252" i="6"/>
  <c r="AG1252" i="6"/>
  <c r="AH1252" i="6"/>
  <c r="AI1252" i="6"/>
  <c r="AJ1252" i="6"/>
  <c r="AK1252" i="6"/>
  <c r="AL1252" i="6"/>
  <c r="AM1252" i="6"/>
  <c r="AN1252" i="6"/>
  <c r="AO1252" i="6"/>
  <c r="AP1252" i="6"/>
  <c r="AQ1252" i="6"/>
  <c r="AR1252" i="6"/>
  <c r="AS1252" i="6"/>
  <c r="AT1252" i="6"/>
  <c r="AU1252" i="6"/>
  <c r="AV1252" i="6"/>
  <c r="AW1252" i="6"/>
  <c r="AX1252" i="6"/>
  <c r="AY1252" i="6"/>
  <c r="AZ1252" i="6"/>
  <c r="BA1252" i="6"/>
  <c r="BB1252" i="6"/>
  <c r="BC1252" i="6"/>
  <c r="BD1252" i="6"/>
  <c r="BE1252" i="6"/>
  <c r="BF1252" i="6"/>
  <c r="BG1253" i="6"/>
  <c r="BG1254" i="6"/>
  <c r="F1255" i="6"/>
  <c r="G1255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AB1255" i="6"/>
  <c r="AC1255" i="6"/>
  <c r="AD1255" i="6"/>
  <c r="AE1255" i="6"/>
  <c r="AF1255" i="6"/>
  <c r="AG1255" i="6"/>
  <c r="AH1255" i="6"/>
  <c r="AI1255" i="6"/>
  <c r="AJ1255" i="6"/>
  <c r="AK1255" i="6"/>
  <c r="AL1255" i="6"/>
  <c r="AM1255" i="6"/>
  <c r="AN1255" i="6"/>
  <c r="AO1255" i="6"/>
  <c r="AP1255" i="6"/>
  <c r="AQ1255" i="6"/>
  <c r="AR1255" i="6"/>
  <c r="AS1255" i="6"/>
  <c r="AT1255" i="6"/>
  <c r="AU1255" i="6"/>
  <c r="AV1255" i="6"/>
  <c r="AW1255" i="6"/>
  <c r="AX1255" i="6"/>
  <c r="AY1255" i="6"/>
  <c r="AZ1255" i="6"/>
  <c r="BA1255" i="6"/>
  <c r="BB1255" i="6"/>
  <c r="BC1255" i="6"/>
  <c r="BD1255" i="6"/>
  <c r="BE1255" i="6"/>
  <c r="BF1255" i="6"/>
  <c r="BG1256" i="6"/>
  <c r="BG1257" i="6"/>
  <c r="F1259" i="6"/>
  <c r="G1259" i="6"/>
  <c r="H1259" i="6"/>
  <c r="I1259" i="6"/>
  <c r="J1259" i="6"/>
  <c r="K1259" i="6"/>
  <c r="L1259" i="6"/>
  <c r="M1259" i="6"/>
  <c r="N1259" i="6"/>
  <c r="N1258" i="6"/>
  <c r="O1259" i="6"/>
  <c r="P1259" i="6"/>
  <c r="Q1259" i="6"/>
  <c r="R1259" i="6"/>
  <c r="S1259" i="6"/>
  <c r="T1259" i="6"/>
  <c r="U1259" i="6"/>
  <c r="U1258" i="6"/>
  <c r="V1259" i="6"/>
  <c r="W1259" i="6"/>
  <c r="X1259" i="6"/>
  <c r="Y1259" i="6"/>
  <c r="Z1259" i="6"/>
  <c r="Z1258" i="6"/>
  <c r="AA1259" i="6"/>
  <c r="AB1259" i="6"/>
  <c r="AC1259" i="6"/>
  <c r="AC1258" i="6"/>
  <c r="AD1259" i="6"/>
  <c r="AE1259" i="6"/>
  <c r="AF1259" i="6"/>
  <c r="AF1258" i="6"/>
  <c r="AG1259" i="6"/>
  <c r="AH1259" i="6"/>
  <c r="AH1258" i="6"/>
  <c r="AI1259" i="6"/>
  <c r="AJ1259" i="6"/>
  <c r="AK1259" i="6"/>
  <c r="AK1258" i="6"/>
  <c r="AL1259" i="6"/>
  <c r="AM1259" i="6"/>
  <c r="AN1259" i="6"/>
  <c r="AO1259" i="6"/>
  <c r="AP1259" i="6"/>
  <c r="AQ1259" i="6"/>
  <c r="AR1259" i="6"/>
  <c r="AS1259" i="6"/>
  <c r="AT1259" i="6"/>
  <c r="AT1258" i="6"/>
  <c r="AU1259" i="6"/>
  <c r="AV1259" i="6"/>
  <c r="AW1259" i="6"/>
  <c r="AX1259" i="6"/>
  <c r="AY1259" i="6"/>
  <c r="AZ1259" i="6"/>
  <c r="BA1259" i="6"/>
  <c r="BA1258" i="6"/>
  <c r="BB1259" i="6"/>
  <c r="BB1258" i="6"/>
  <c r="BC1259" i="6"/>
  <c r="BD1259" i="6"/>
  <c r="BE1259" i="6"/>
  <c r="BF1259" i="6"/>
  <c r="BF1258" i="6"/>
  <c r="F1260" i="6"/>
  <c r="F1258" i="6"/>
  <c r="G1260" i="6"/>
  <c r="H1260" i="6"/>
  <c r="I1260" i="6"/>
  <c r="J1260" i="6"/>
  <c r="J1258" i="6"/>
  <c r="K1260" i="6"/>
  <c r="L1260" i="6"/>
  <c r="L1258" i="6"/>
  <c r="M1260" i="6"/>
  <c r="M1258" i="6"/>
  <c r="N1260" i="6"/>
  <c r="O1260" i="6"/>
  <c r="P1260" i="6"/>
  <c r="Q1260" i="6"/>
  <c r="Q1258" i="6"/>
  <c r="R1260" i="6"/>
  <c r="S1260" i="6"/>
  <c r="T1260" i="6"/>
  <c r="T1258" i="6"/>
  <c r="U1260" i="6"/>
  <c r="V1260" i="6"/>
  <c r="V1258" i="6"/>
  <c r="W1260" i="6"/>
  <c r="X1260" i="6"/>
  <c r="Y1260" i="6"/>
  <c r="Y1258" i="6"/>
  <c r="Z1260" i="6"/>
  <c r="AA1260" i="6"/>
  <c r="AB1260" i="6"/>
  <c r="AB1258" i="6"/>
  <c r="AC1260" i="6"/>
  <c r="AD1260" i="6"/>
  <c r="AD1258" i="6"/>
  <c r="AE1260" i="6"/>
  <c r="AF1260" i="6"/>
  <c r="AG1260" i="6"/>
  <c r="AH1260" i="6"/>
  <c r="AI1260" i="6"/>
  <c r="AJ1260" i="6"/>
  <c r="AJ1258" i="6"/>
  <c r="AK1260" i="6"/>
  <c r="AL1260" i="6"/>
  <c r="AL1258" i="6"/>
  <c r="AM1260" i="6"/>
  <c r="AN1260" i="6"/>
  <c r="AO1260" i="6"/>
  <c r="AO1258" i="6"/>
  <c r="AP1260" i="6"/>
  <c r="AQ1260" i="6"/>
  <c r="AR1260" i="6"/>
  <c r="AS1260" i="6"/>
  <c r="AS1258" i="6"/>
  <c r="AT1260" i="6"/>
  <c r="AU1260" i="6"/>
  <c r="AV1260" i="6"/>
  <c r="AW1260" i="6"/>
  <c r="AW1258" i="6"/>
  <c r="AX1260" i="6"/>
  <c r="AX1258" i="6"/>
  <c r="AY1260" i="6"/>
  <c r="AZ1260" i="6"/>
  <c r="BA1260" i="6"/>
  <c r="BB1260" i="6"/>
  <c r="BC1260" i="6"/>
  <c r="BD1260" i="6"/>
  <c r="BE1260" i="6"/>
  <c r="BE1258" i="6"/>
  <c r="BF1260" i="6"/>
  <c r="F1261" i="6"/>
  <c r="G1261" i="6"/>
  <c r="H1261" i="6"/>
  <c r="BG1261" i="6"/>
  <c r="I1261" i="6"/>
  <c r="J1261" i="6"/>
  <c r="K1261" i="6"/>
  <c r="L1261" i="6"/>
  <c r="M1261" i="6"/>
  <c r="N1261" i="6"/>
  <c r="O1261" i="6"/>
  <c r="P1261" i="6"/>
  <c r="Q1261" i="6"/>
  <c r="R1261" i="6"/>
  <c r="S1261" i="6"/>
  <c r="T1261" i="6"/>
  <c r="U1261" i="6"/>
  <c r="V1261" i="6"/>
  <c r="W1261" i="6"/>
  <c r="X1261" i="6"/>
  <c r="Y1261" i="6"/>
  <c r="Z1261" i="6"/>
  <c r="AA1261" i="6"/>
  <c r="AB1261" i="6"/>
  <c r="AC1261" i="6"/>
  <c r="AD1261" i="6"/>
  <c r="AE1261" i="6"/>
  <c r="AF1261" i="6"/>
  <c r="AG1261" i="6"/>
  <c r="AH1261" i="6"/>
  <c r="AI1261" i="6"/>
  <c r="AJ1261" i="6"/>
  <c r="AK1261" i="6"/>
  <c r="AL1261" i="6"/>
  <c r="AM1261" i="6"/>
  <c r="AN1261" i="6"/>
  <c r="AO1261" i="6"/>
  <c r="AP1261" i="6"/>
  <c r="AQ1261" i="6"/>
  <c r="AR1261" i="6"/>
  <c r="AS1261" i="6"/>
  <c r="AT1261" i="6"/>
  <c r="AU1261" i="6"/>
  <c r="AV1261" i="6"/>
  <c r="AW1261" i="6"/>
  <c r="AX1261" i="6"/>
  <c r="AY1261" i="6"/>
  <c r="AZ1261" i="6"/>
  <c r="BA1261" i="6"/>
  <c r="BB1261" i="6"/>
  <c r="BC1261" i="6"/>
  <c r="BD1261" i="6"/>
  <c r="BE1261" i="6"/>
  <c r="BF1261" i="6"/>
  <c r="BG1262" i="6"/>
  <c r="BG1263" i="6"/>
  <c r="F1264" i="6"/>
  <c r="G1264" i="6"/>
  <c r="H1264" i="6"/>
  <c r="I1264" i="6"/>
  <c r="J1264" i="6"/>
  <c r="K1264" i="6"/>
  <c r="L1264" i="6"/>
  <c r="M1264" i="6"/>
  <c r="N1264" i="6"/>
  <c r="O1264" i="6"/>
  <c r="P1264" i="6"/>
  <c r="Q1264" i="6"/>
  <c r="R1264" i="6"/>
  <c r="S1264" i="6"/>
  <c r="T1264" i="6"/>
  <c r="U1264" i="6"/>
  <c r="V1264" i="6"/>
  <c r="W1264" i="6"/>
  <c r="X1264" i="6"/>
  <c r="Y1264" i="6"/>
  <c r="Z1264" i="6"/>
  <c r="AA1264" i="6"/>
  <c r="AB1264" i="6"/>
  <c r="AC1264" i="6"/>
  <c r="AD1264" i="6"/>
  <c r="AE1264" i="6"/>
  <c r="AF1264" i="6"/>
  <c r="AG1264" i="6"/>
  <c r="AH1264" i="6"/>
  <c r="AI1264" i="6"/>
  <c r="AJ1264" i="6"/>
  <c r="AK1264" i="6"/>
  <c r="AL1264" i="6"/>
  <c r="AM1264" i="6"/>
  <c r="AN1264" i="6"/>
  <c r="AO1264" i="6"/>
  <c r="AP1264" i="6"/>
  <c r="AQ1264" i="6"/>
  <c r="AR1264" i="6"/>
  <c r="AS1264" i="6"/>
  <c r="AT1264" i="6"/>
  <c r="AU1264" i="6"/>
  <c r="AV1264" i="6"/>
  <c r="AW1264" i="6"/>
  <c r="AX1264" i="6"/>
  <c r="AY1264" i="6"/>
  <c r="AZ1264" i="6"/>
  <c r="BA1264" i="6"/>
  <c r="BB1264" i="6"/>
  <c r="BC1264" i="6"/>
  <c r="BD1264" i="6"/>
  <c r="BE1264" i="6"/>
  <c r="BF1264" i="6"/>
  <c r="BG1265" i="6"/>
  <c r="BG1266" i="6"/>
  <c r="F1267" i="6"/>
  <c r="G1267" i="6"/>
  <c r="H1267" i="6"/>
  <c r="I1267" i="6"/>
  <c r="J1267" i="6"/>
  <c r="K1267" i="6"/>
  <c r="L1267" i="6"/>
  <c r="M1267" i="6"/>
  <c r="N1267" i="6"/>
  <c r="O1267" i="6"/>
  <c r="P1267" i="6"/>
  <c r="Q1267" i="6"/>
  <c r="R1267" i="6"/>
  <c r="S1267" i="6"/>
  <c r="T1267" i="6"/>
  <c r="U1267" i="6"/>
  <c r="V1267" i="6"/>
  <c r="W1267" i="6"/>
  <c r="X1267" i="6"/>
  <c r="Y1267" i="6"/>
  <c r="Z1267" i="6"/>
  <c r="AA1267" i="6"/>
  <c r="AB1267" i="6"/>
  <c r="AC1267" i="6"/>
  <c r="AD1267" i="6"/>
  <c r="AE1267" i="6"/>
  <c r="AF1267" i="6"/>
  <c r="AG1267" i="6"/>
  <c r="AH1267" i="6"/>
  <c r="AI1267" i="6"/>
  <c r="AJ1267" i="6"/>
  <c r="AK1267" i="6"/>
  <c r="AL1267" i="6"/>
  <c r="AM1267" i="6"/>
  <c r="AN1267" i="6"/>
  <c r="AO1267" i="6"/>
  <c r="AP1267" i="6"/>
  <c r="AQ1267" i="6"/>
  <c r="AR1267" i="6"/>
  <c r="AS1267" i="6"/>
  <c r="AT1267" i="6"/>
  <c r="AU1267" i="6"/>
  <c r="AV1267" i="6"/>
  <c r="AW1267" i="6"/>
  <c r="AX1267" i="6"/>
  <c r="AY1267" i="6"/>
  <c r="AZ1267" i="6"/>
  <c r="BA1267" i="6"/>
  <c r="BB1267" i="6"/>
  <c r="BC1267" i="6"/>
  <c r="BD1267" i="6"/>
  <c r="BE1267" i="6"/>
  <c r="BF1267" i="6"/>
  <c r="BG1267" i="6"/>
  <c r="BG1268" i="6"/>
  <c r="BG1269" i="6"/>
  <c r="F1270" i="6"/>
  <c r="G1270" i="6"/>
  <c r="H1270" i="6"/>
  <c r="I1270" i="6"/>
  <c r="J1270" i="6"/>
  <c r="K1270" i="6"/>
  <c r="L1270" i="6"/>
  <c r="M1270" i="6"/>
  <c r="N1270" i="6"/>
  <c r="O1270" i="6"/>
  <c r="P1270" i="6"/>
  <c r="Q1270" i="6"/>
  <c r="R1270" i="6"/>
  <c r="S1270" i="6"/>
  <c r="T1270" i="6"/>
  <c r="U1270" i="6"/>
  <c r="V1270" i="6"/>
  <c r="W1270" i="6"/>
  <c r="X1270" i="6"/>
  <c r="Y1270" i="6"/>
  <c r="Z1270" i="6"/>
  <c r="AA1270" i="6"/>
  <c r="AB1270" i="6"/>
  <c r="AC1270" i="6"/>
  <c r="AD1270" i="6"/>
  <c r="AE1270" i="6"/>
  <c r="AF1270" i="6"/>
  <c r="AG1270" i="6"/>
  <c r="AH1270" i="6"/>
  <c r="AI1270" i="6"/>
  <c r="AJ1270" i="6"/>
  <c r="AK1270" i="6"/>
  <c r="AL1270" i="6"/>
  <c r="AM1270" i="6"/>
  <c r="AN1270" i="6"/>
  <c r="AO1270" i="6"/>
  <c r="AP1270" i="6"/>
  <c r="AQ1270" i="6"/>
  <c r="AR1270" i="6"/>
  <c r="AS1270" i="6"/>
  <c r="AT1270" i="6"/>
  <c r="AU1270" i="6"/>
  <c r="AV1270" i="6"/>
  <c r="AW1270" i="6"/>
  <c r="AX1270" i="6"/>
  <c r="AY1270" i="6"/>
  <c r="AZ1270" i="6"/>
  <c r="BA1270" i="6"/>
  <c r="BB1270" i="6"/>
  <c r="BC1270" i="6"/>
  <c r="BD1270" i="6"/>
  <c r="BE1270" i="6"/>
  <c r="BF1270" i="6"/>
  <c r="BG1270" i="6"/>
  <c r="BG1271" i="6"/>
  <c r="BG1272" i="6"/>
  <c r="F1273" i="6"/>
  <c r="G1273" i="6"/>
  <c r="H1273" i="6"/>
  <c r="I1273" i="6"/>
  <c r="BG1273" i="6"/>
  <c r="J1273" i="6"/>
  <c r="K1273" i="6"/>
  <c r="L1273" i="6"/>
  <c r="M1273" i="6"/>
  <c r="N1273" i="6"/>
  <c r="O1273" i="6"/>
  <c r="P1273" i="6"/>
  <c r="Q1273" i="6"/>
  <c r="R1273" i="6"/>
  <c r="S1273" i="6"/>
  <c r="T1273" i="6"/>
  <c r="U1273" i="6"/>
  <c r="V1273" i="6"/>
  <c r="W1273" i="6"/>
  <c r="X1273" i="6"/>
  <c r="Y1273" i="6"/>
  <c r="Z1273" i="6"/>
  <c r="AA1273" i="6"/>
  <c r="AB1273" i="6"/>
  <c r="AC1273" i="6"/>
  <c r="AD1273" i="6"/>
  <c r="AE1273" i="6"/>
  <c r="AF1273" i="6"/>
  <c r="AG1273" i="6"/>
  <c r="AH1273" i="6"/>
  <c r="AI1273" i="6"/>
  <c r="AJ1273" i="6"/>
  <c r="AK1273" i="6"/>
  <c r="AL1273" i="6"/>
  <c r="AM1273" i="6"/>
  <c r="AN1273" i="6"/>
  <c r="AO1273" i="6"/>
  <c r="AP1273" i="6"/>
  <c r="AQ1273" i="6"/>
  <c r="AR1273" i="6"/>
  <c r="AS1273" i="6"/>
  <c r="AT1273" i="6"/>
  <c r="AU1273" i="6"/>
  <c r="AV1273" i="6"/>
  <c r="AW1273" i="6"/>
  <c r="AX1273" i="6"/>
  <c r="AY1273" i="6"/>
  <c r="AZ1273" i="6"/>
  <c r="BA1273" i="6"/>
  <c r="BB1273" i="6"/>
  <c r="BC1273" i="6"/>
  <c r="BD1273" i="6"/>
  <c r="BE1273" i="6"/>
  <c r="BF1273" i="6"/>
  <c r="BG1274" i="6"/>
  <c r="BG1275" i="6"/>
  <c r="F1276" i="6"/>
  <c r="G1276" i="6"/>
  <c r="H1276" i="6"/>
  <c r="I1276" i="6"/>
  <c r="J1276" i="6"/>
  <c r="K1276" i="6"/>
  <c r="L1276" i="6"/>
  <c r="M1276" i="6"/>
  <c r="N1276" i="6"/>
  <c r="O1276" i="6"/>
  <c r="P1276" i="6"/>
  <c r="Q1276" i="6"/>
  <c r="R1276" i="6"/>
  <c r="S1276" i="6"/>
  <c r="T1276" i="6"/>
  <c r="U1276" i="6"/>
  <c r="V1276" i="6"/>
  <c r="W1276" i="6"/>
  <c r="X1276" i="6"/>
  <c r="Y1276" i="6"/>
  <c r="Z1276" i="6"/>
  <c r="AA1276" i="6"/>
  <c r="AB1276" i="6"/>
  <c r="AC1276" i="6"/>
  <c r="AD1276" i="6"/>
  <c r="AE1276" i="6"/>
  <c r="AF1276" i="6"/>
  <c r="AG1276" i="6"/>
  <c r="AH1276" i="6"/>
  <c r="AI1276" i="6"/>
  <c r="AJ1276" i="6"/>
  <c r="AK1276" i="6"/>
  <c r="AL1276" i="6"/>
  <c r="AM1276" i="6"/>
  <c r="AN1276" i="6"/>
  <c r="AO1276" i="6"/>
  <c r="AP1276" i="6"/>
  <c r="AQ1276" i="6"/>
  <c r="AR1276" i="6"/>
  <c r="AS1276" i="6"/>
  <c r="AT1276" i="6"/>
  <c r="AU1276" i="6"/>
  <c r="AV1276" i="6"/>
  <c r="AW1276" i="6"/>
  <c r="AX1276" i="6"/>
  <c r="AY1276" i="6"/>
  <c r="AZ1276" i="6"/>
  <c r="BA1276" i="6"/>
  <c r="BB1276" i="6"/>
  <c r="BC1276" i="6"/>
  <c r="BD1276" i="6"/>
  <c r="BE1276" i="6"/>
  <c r="BF1276" i="6"/>
  <c r="BG1277" i="6"/>
  <c r="BG1278" i="6"/>
  <c r="F1279" i="6"/>
  <c r="G1279" i="6"/>
  <c r="H1279" i="6"/>
  <c r="I1279" i="6"/>
  <c r="J1279" i="6"/>
  <c r="BG1279" i="6"/>
  <c r="K1279" i="6"/>
  <c r="L1279" i="6"/>
  <c r="M1279" i="6"/>
  <c r="N1279" i="6"/>
  <c r="O1279" i="6"/>
  <c r="P1279" i="6"/>
  <c r="Q1279" i="6"/>
  <c r="R1279" i="6"/>
  <c r="S1279" i="6"/>
  <c r="T1279" i="6"/>
  <c r="U1279" i="6"/>
  <c r="V1279" i="6"/>
  <c r="W1279" i="6"/>
  <c r="X1279" i="6"/>
  <c r="Y1279" i="6"/>
  <c r="Z1279" i="6"/>
  <c r="AA1279" i="6"/>
  <c r="AB1279" i="6"/>
  <c r="AC1279" i="6"/>
  <c r="AD1279" i="6"/>
  <c r="AE1279" i="6"/>
  <c r="AF1279" i="6"/>
  <c r="AG1279" i="6"/>
  <c r="AH1279" i="6"/>
  <c r="AI1279" i="6"/>
  <c r="AJ1279" i="6"/>
  <c r="AK1279" i="6"/>
  <c r="AL1279" i="6"/>
  <c r="AM1279" i="6"/>
  <c r="AN1279" i="6"/>
  <c r="AO1279" i="6"/>
  <c r="AP1279" i="6"/>
  <c r="AQ1279" i="6"/>
  <c r="AR1279" i="6"/>
  <c r="AS1279" i="6"/>
  <c r="AT1279" i="6"/>
  <c r="AU1279" i="6"/>
  <c r="AV1279" i="6"/>
  <c r="AW1279" i="6"/>
  <c r="AX1279" i="6"/>
  <c r="AY1279" i="6"/>
  <c r="AZ1279" i="6"/>
  <c r="BA1279" i="6"/>
  <c r="BB1279" i="6"/>
  <c r="BC1279" i="6"/>
  <c r="BD1279" i="6"/>
  <c r="BE1279" i="6"/>
  <c r="BF1279" i="6"/>
  <c r="BG1280" i="6"/>
  <c r="BG1281" i="6"/>
  <c r="F1282" i="6"/>
  <c r="G1282" i="6"/>
  <c r="H1282" i="6"/>
  <c r="I1282" i="6"/>
  <c r="J1282" i="6"/>
  <c r="K1282" i="6"/>
  <c r="L1282" i="6"/>
  <c r="M1282" i="6"/>
  <c r="N1282" i="6"/>
  <c r="O1282" i="6"/>
  <c r="P1282" i="6"/>
  <c r="Q1282" i="6"/>
  <c r="R1282" i="6"/>
  <c r="S1282" i="6"/>
  <c r="T1282" i="6"/>
  <c r="U1282" i="6"/>
  <c r="V1282" i="6"/>
  <c r="W1282" i="6"/>
  <c r="X1282" i="6"/>
  <c r="Y1282" i="6"/>
  <c r="Z1282" i="6"/>
  <c r="AA1282" i="6"/>
  <c r="AB1282" i="6"/>
  <c r="AC1282" i="6"/>
  <c r="AD1282" i="6"/>
  <c r="AE1282" i="6"/>
  <c r="AF1282" i="6"/>
  <c r="AG1282" i="6"/>
  <c r="AH1282" i="6"/>
  <c r="AI1282" i="6"/>
  <c r="AJ1282" i="6"/>
  <c r="AK1282" i="6"/>
  <c r="AL1282" i="6"/>
  <c r="AM1282" i="6"/>
  <c r="AN1282" i="6"/>
  <c r="AO1282" i="6"/>
  <c r="AP1282" i="6"/>
  <c r="AQ1282" i="6"/>
  <c r="AR1282" i="6"/>
  <c r="AS1282" i="6"/>
  <c r="AT1282" i="6"/>
  <c r="AU1282" i="6"/>
  <c r="AV1282" i="6"/>
  <c r="AW1282" i="6"/>
  <c r="AX1282" i="6"/>
  <c r="AY1282" i="6"/>
  <c r="AZ1282" i="6"/>
  <c r="BA1282" i="6"/>
  <c r="BB1282" i="6"/>
  <c r="BC1282" i="6"/>
  <c r="BD1282" i="6"/>
  <c r="BE1282" i="6"/>
  <c r="BF1282" i="6"/>
  <c r="BG1283" i="6"/>
  <c r="BG1284" i="6"/>
  <c r="F1285" i="6"/>
  <c r="G1285" i="6"/>
  <c r="H1285" i="6"/>
  <c r="I1285" i="6"/>
  <c r="J1285" i="6"/>
  <c r="K1285" i="6"/>
  <c r="L1285" i="6"/>
  <c r="M1285" i="6"/>
  <c r="N1285" i="6"/>
  <c r="O1285" i="6"/>
  <c r="P1285" i="6"/>
  <c r="Q1285" i="6"/>
  <c r="R1285" i="6"/>
  <c r="S1285" i="6"/>
  <c r="T1285" i="6"/>
  <c r="U1285" i="6"/>
  <c r="V1285" i="6"/>
  <c r="W1285" i="6"/>
  <c r="X1285" i="6"/>
  <c r="Y1285" i="6"/>
  <c r="Z1285" i="6"/>
  <c r="AA1285" i="6"/>
  <c r="AB1285" i="6"/>
  <c r="AC1285" i="6"/>
  <c r="AD1285" i="6"/>
  <c r="AE1285" i="6"/>
  <c r="AF1285" i="6"/>
  <c r="AG1285" i="6"/>
  <c r="AH1285" i="6"/>
  <c r="AI1285" i="6"/>
  <c r="AJ1285" i="6"/>
  <c r="AK1285" i="6"/>
  <c r="AL1285" i="6"/>
  <c r="AM1285" i="6"/>
  <c r="AN1285" i="6"/>
  <c r="AO1285" i="6"/>
  <c r="AP1285" i="6"/>
  <c r="AQ1285" i="6"/>
  <c r="AR1285" i="6"/>
  <c r="AS1285" i="6"/>
  <c r="AT1285" i="6"/>
  <c r="AU1285" i="6"/>
  <c r="AV1285" i="6"/>
  <c r="AW1285" i="6"/>
  <c r="AX1285" i="6"/>
  <c r="AY1285" i="6"/>
  <c r="AZ1285" i="6"/>
  <c r="BA1285" i="6"/>
  <c r="BB1285" i="6"/>
  <c r="BC1285" i="6"/>
  <c r="BD1285" i="6"/>
  <c r="BE1285" i="6"/>
  <c r="BF1285" i="6"/>
  <c r="BG1286" i="6"/>
  <c r="BG1287" i="6"/>
  <c r="F1288" i="6"/>
  <c r="G1288" i="6"/>
  <c r="H1288" i="6"/>
  <c r="I1288" i="6"/>
  <c r="J1288" i="6"/>
  <c r="K1288" i="6"/>
  <c r="L1288" i="6"/>
  <c r="M1288" i="6"/>
  <c r="N1288" i="6"/>
  <c r="O1288" i="6"/>
  <c r="P1288" i="6"/>
  <c r="Q1288" i="6"/>
  <c r="R1288" i="6"/>
  <c r="S1288" i="6"/>
  <c r="T1288" i="6"/>
  <c r="U1288" i="6"/>
  <c r="V1288" i="6"/>
  <c r="W1288" i="6"/>
  <c r="X1288" i="6"/>
  <c r="Y1288" i="6"/>
  <c r="Z1288" i="6"/>
  <c r="AA1288" i="6"/>
  <c r="AB1288" i="6"/>
  <c r="AC1288" i="6"/>
  <c r="AD1288" i="6"/>
  <c r="AE1288" i="6"/>
  <c r="AF1288" i="6"/>
  <c r="AG1288" i="6"/>
  <c r="AH1288" i="6"/>
  <c r="AI1288" i="6"/>
  <c r="AJ1288" i="6"/>
  <c r="AK1288" i="6"/>
  <c r="AL1288" i="6"/>
  <c r="AM1288" i="6"/>
  <c r="AN1288" i="6"/>
  <c r="AO1288" i="6"/>
  <c r="AP1288" i="6"/>
  <c r="AQ1288" i="6"/>
  <c r="AR1288" i="6"/>
  <c r="AS1288" i="6"/>
  <c r="AT1288" i="6"/>
  <c r="AU1288" i="6"/>
  <c r="AV1288" i="6"/>
  <c r="AW1288" i="6"/>
  <c r="AX1288" i="6"/>
  <c r="AY1288" i="6"/>
  <c r="AZ1288" i="6"/>
  <c r="BA1288" i="6"/>
  <c r="BB1288" i="6"/>
  <c r="BC1288" i="6"/>
  <c r="BD1288" i="6"/>
  <c r="BE1288" i="6"/>
  <c r="BF1288" i="6"/>
  <c r="BG1289" i="6"/>
  <c r="BJ1263" i="6"/>
  <c r="BG1290" i="6"/>
  <c r="F1291" i="6"/>
  <c r="BG1291" i="6"/>
  <c r="G1291" i="6"/>
  <c r="H1291" i="6"/>
  <c r="I1291" i="6"/>
  <c r="J1291" i="6"/>
  <c r="K1291" i="6"/>
  <c r="L1291" i="6"/>
  <c r="M1291" i="6"/>
  <c r="N1291" i="6"/>
  <c r="O1291" i="6"/>
  <c r="P1291" i="6"/>
  <c r="Q1291" i="6"/>
  <c r="R1291" i="6"/>
  <c r="S1291" i="6"/>
  <c r="T1291" i="6"/>
  <c r="U1291" i="6"/>
  <c r="V1291" i="6"/>
  <c r="W1291" i="6"/>
  <c r="X1291" i="6"/>
  <c r="Y1291" i="6"/>
  <c r="Z1291" i="6"/>
  <c r="AA1291" i="6"/>
  <c r="AB1291" i="6"/>
  <c r="AC1291" i="6"/>
  <c r="AD1291" i="6"/>
  <c r="AE1291" i="6"/>
  <c r="AF1291" i="6"/>
  <c r="AG1291" i="6"/>
  <c r="AH1291" i="6"/>
  <c r="AI1291" i="6"/>
  <c r="AJ1291" i="6"/>
  <c r="AK1291" i="6"/>
  <c r="AL1291" i="6"/>
  <c r="AM1291" i="6"/>
  <c r="AN1291" i="6"/>
  <c r="AO1291" i="6"/>
  <c r="AP1291" i="6"/>
  <c r="AQ1291" i="6"/>
  <c r="AR1291" i="6"/>
  <c r="AS1291" i="6"/>
  <c r="AT1291" i="6"/>
  <c r="AU1291" i="6"/>
  <c r="AV1291" i="6"/>
  <c r="AW1291" i="6"/>
  <c r="AX1291" i="6"/>
  <c r="AY1291" i="6"/>
  <c r="AZ1291" i="6"/>
  <c r="BA1291" i="6"/>
  <c r="BB1291" i="6"/>
  <c r="BC1291" i="6"/>
  <c r="BD1291" i="6"/>
  <c r="BE1291" i="6"/>
  <c r="BF1291" i="6"/>
  <c r="BG1292" i="6"/>
  <c r="BG1293" i="6"/>
  <c r="F1294" i="6"/>
  <c r="G1294" i="6"/>
  <c r="H1294" i="6"/>
  <c r="I1294" i="6"/>
  <c r="J1294" i="6"/>
  <c r="K1294" i="6"/>
  <c r="L1294" i="6"/>
  <c r="M1294" i="6"/>
  <c r="N1294" i="6"/>
  <c r="O1294" i="6"/>
  <c r="P1294" i="6"/>
  <c r="Q1294" i="6"/>
  <c r="R1294" i="6"/>
  <c r="S1294" i="6"/>
  <c r="T1294" i="6"/>
  <c r="U1294" i="6"/>
  <c r="V1294" i="6"/>
  <c r="W1294" i="6"/>
  <c r="X1294" i="6"/>
  <c r="Y1294" i="6"/>
  <c r="Z1294" i="6"/>
  <c r="AA1294" i="6"/>
  <c r="AB1294" i="6"/>
  <c r="AC1294" i="6"/>
  <c r="AD1294" i="6"/>
  <c r="AE1294" i="6"/>
  <c r="AF1294" i="6"/>
  <c r="AG1294" i="6"/>
  <c r="AH1294" i="6"/>
  <c r="AI1294" i="6"/>
  <c r="AJ1294" i="6"/>
  <c r="AK1294" i="6"/>
  <c r="AL1294" i="6"/>
  <c r="AM1294" i="6"/>
  <c r="AN1294" i="6"/>
  <c r="AO1294" i="6"/>
  <c r="AP1294" i="6"/>
  <c r="AQ1294" i="6"/>
  <c r="AR1294" i="6"/>
  <c r="AS1294" i="6"/>
  <c r="AT1294" i="6"/>
  <c r="AU1294" i="6"/>
  <c r="AV1294" i="6"/>
  <c r="AW1294" i="6"/>
  <c r="AX1294" i="6"/>
  <c r="AY1294" i="6"/>
  <c r="AZ1294" i="6"/>
  <c r="BA1294" i="6"/>
  <c r="BB1294" i="6"/>
  <c r="BC1294" i="6"/>
  <c r="BD1294" i="6"/>
  <c r="BE1294" i="6"/>
  <c r="BF1294" i="6"/>
  <c r="BG1295" i="6"/>
  <c r="BG1296" i="6"/>
  <c r="F1297" i="6"/>
  <c r="G1297" i="6"/>
  <c r="H1297" i="6"/>
  <c r="I1297" i="6"/>
  <c r="J1297" i="6"/>
  <c r="K1297" i="6"/>
  <c r="L1297" i="6"/>
  <c r="M1297" i="6"/>
  <c r="N1297" i="6"/>
  <c r="O1297" i="6"/>
  <c r="P1297" i="6"/>
  <c r="Q1297" i="6"/>
  <c r="R1297" i="6"/>
  <c r="S1297" i="6"/>
  <c r="T1297" i="6"/>
  <c r="U1297" i="6"/>
  <c r="V1297" i="6"/>
  <c r="W1297" i="6"/>
  <c r="X1297" i="6"/>
  <c r="Y1297" i="6"/>
  <c r="Z1297" i="6"/>
  <c r="AA1297" i="6"/>
  <c r="AB1297" i="6"/>
  <c r="AC1297" i="6"/>
  <c r="AD1297" i="6"/>
  <c r="AE1297" i="6"/>
  <c r="AF1297" i="6"/>
  <c r="AG1297" i="6"/>
  <c r="AH1297" i="6"/>
  <c r="AI1297" i="6"/>
  <c r="AJ1297" i="6"/>
  <c r="AK1297" i="6"/>
  <c r="AL1297" i="6"/>
  <c r="AM1297" i="6"/>
  <c r="AN1297" i="6"/>
  <c r="AO1297" i="6"/>
  <c r="AP1297" i="6"/>
  <c r="AQ1297" i="6"/>
  <c r="AR1297" i="6"/>
  <c r="AS1297" i="6"/>
  <c r="AT1297" i="6"/>
  <c r="AU1297" i="6"/>
  <c r="AV1297" i="6"/>
  <c r="AW1297" i="6"/>
  <c r="AX1297" i="6"/>
  <c r="AY1297" i="6"/>
  <c r="AZ1297" i="6"/>
  <c r="BA1297" i="6"/>
  <c r="BB1297" i="6"/>
  <c r="BC1297" i="6"/>
  <c r="BD1297" i="6"/>
  <c r="BE1297" i="6"/>
  <c r="BF1297" i="6"/>
  <c r="BG1298" i="6"/>
  <c r="BG1299" i="6"/>
  <c r="F1300" i="6"/>
  <c r="BG1300" i="6"/>
  <c r="G1300" i="6"/>
  <c r="H1300" i="6"/>
  <c r="I1300" i="6"/>
  <c r="J1300" i="6"/>
  <c r="K1300" i="6"/>
  <c r="L1300" i="6"/>
  <c r="M1300" i="6"/>
  <c r="N1300" i="6"/>
  <c r="O1300" i="6"/>
  <c r="P1300" i="6"/>
  <c r="Q1300" i="6"/>
  <c r="R1300" i="6"/>
  <c r="S1300" i="6"/>
  <c r="T1300" i="6"/>
  <c r="U1300" i="6"/>
  <c r="V1300" i="6"/>
  <c r="W1300" i="6"/>
  <c r="X1300" i="6"/>
  <c r="Y1300" i="6"/>
  <c r="Z1300" i="6"/>
  <c r="AA1300" i="6"/>
  <c r="AB1300" i="6"/>
  <c r="AC1300" i="6"/>
  <c r="AD1300" i="6"/>
  <c r="AE1300" i="6"/>
  <c r="AF1300" i="6"/>
  <c r="AG1300" i="6"/>
  <c r="AH1300" i="6"/>
  <c r="AI1300" i="6"/>
  <c r="AJ1300" i="6"/>
  <c r="AK1300" i="6"/>
  <c r="AL1300" i="6"/>
  <c r="AM1300" i="6"/>
  <c r="AN1300" i="6"/>
  <c r="AO1300" i="6"/>
  <c r="AP1300" i="6"/>
  <c r="AQ1300" i="6"/>
  <c r="AR1300" i="6"/>
  <c r="AS1300" i="6"/>
  <c r="AT1300" i="6"/>
  <c r="AU1300" i="6"/>
  <c r="AV1300" i="6"/>
  <c r="AW1300" i="6"/>
  <c r="AX1300" i="6"/>
  <c r="AY1300" i="6"/>
  <c r="AZ1300" i="6"/>
  <c r="BA1300" i="6"/>
  <c r="BB1300" i="6"/>
  <c r="BC1300" i="6"/>
  <c r="BD1300" i="6"/>
  <c r="BE1300" i="6"/>
  <c r="BF1300" i="6"/>
  <c r="BG1301" i="6"/>
  <c r="BG1302" i="6"/>
  <c r="F1303" i="6"/>
  <c r="G1303" i="6"/>
  <c r="H1303" i="6"/>
  <c r="I1303" i="6"/>
  <c r="J1303" i="6"/>
  <c r="K1303" i="6"/>
  <c r="L1303" i="6"/>
  <c r="M1303" i="6"/>
  <c r="N1303" i="6"/>
  <c r="O1303" i="6"/>
  <c r="P1303" i="6"/>
  <c r="Q1303" i="6"/>
  <c r="R1303" i="6"/>
  <c r="S1303" i="6"/>
  <c r="T1303" i="6"/>
  <c r="U1303" i="6"/>
  <c r="V1303" i="6"/>
  <c r="W1303" i="6"/>
  <c r="X1303" i="6"/>
  <c r="Y1303" i="6"/>
  <c r="Z1303" i="6"/>
  <c r="AA1303" i="6"/>
  <c r="AB1303" i="6"/>
  <c r="AC1303" i="6"/>
  <c r="AD1303" i="6"/>
  <c r="AE1303" i="6"/>
  <c r="AF1303" i="6"/>
  <c r="AG1303" i="6"/>
  <c r="AH1303" i="6"/>
  <c r="AI1303" i="6"/>
  <c r="AJ1303" i="6"/>
  <c r="AK1303" i="6"/>
  <c r="AL1303" i="6"/>
  <c r="AM1303" i="6"/>
  <c r="AN1303" i="6"/>
  <c r="AO1303" i="6"/>
  <c r="AP1303" i="6"/>
  <c r="AQ1303" i="6"/>
  <c r="AR1303" i="6"/>
  <c r="AS1303" i="6"/>
  <c r="AT1303" i="6"/>
  <c r="AU1303" i="6"/>
  <c r="AV1303" i="6"/>
  <c r="AW1303" i="6"/>
  <c r="AX1303" i="6"/>
  <c r="AY1303" i="6"/>
  <c r="AZ1303" i="6"/>
  <c r="BA1303" i="6"/>
  <c r="BB1303" i="6"/>
  <c r="BC1303" i="6"/>
  <c r="BD1303" i="6"/>
  <c r="BE1303" i="6"/>
  <c r="BF1303" i="6"/>
  <c r="BG1304" i="6"/>
  <c r="BG1305" i="6"/>
  <c r="F1306" i="6"/>
  <c r="BG1306" i="6"/>
  <c r="G1306" i="6"/>
  <c r="H1306" i="6"/>
  <c r="I1306" i="6"/>
  <c r="J1306" i="6"/>
  <c r="K1306" i="6"/>
  <c r="L1306" i="6"/>
  <c r="M1306" i="6"/>
  <c r="N1306" i="6"/>
  <c r="O1306" i="6"/>
  <c r="P1306" i="6"/>
  <c r="Q1306" i="6"/>
  <c r="R1306" i="6"/>
  <c r="S1306" i="6"/>
  <c r="T1306" i="6"/>
  <c r="U1306" i="6"/>
  <c r="V1306" i="6"/>
  <c r="W1306" i="6"/>
  <c r="X1306" i="6"/>
  <c r="Y1306" i="6"/>
  <c r="Z1306" i="6"/>
  <c r="AA1306" i="6"/>
  <c r="AB1306" i="6"/>
  <c r="AC1306" i="6"/>
  <c r="AD1306" i="6"/>
  <c r="AE1306" i="6"/>
  <c r="AF1306" i="6"/>
  <c r="AG1306" i="6"/>
  <c r="AH1306" i="6"/>
  <c r="AI1306" i="6"/>
  <c r="AJ1306" i="6"/>
  <c r="AK1306" i="6"/>
  <c r="AL1306" i="6"/>
  <c r="AM1306" i="6"/>
  <c r="AN1306" i="6"/>
  <c r="AO1306" i="6"/>
  <c r="AP1306" i="6"/>
  <c r="AQ1306" i="6"/>
  <c r="AR1306" i="6"/>
  <c r="AS1306" i="6"/>
  <c r="AT1306" i="6"/>
  <c r="AU1306" i="6"/>
  <c r="AV1306" i="6"/>
  <c r="AW1306" i="6"/>
  <c r="AX1306" i="6"/>
  <c r="AY1306" i="6"/>
  <c r="AZ1306" i="6"/>
  <c r="BA1306" i="6"/>
  <c r="BB1306" i="6"/>
  <c r="BC1306" i="6"/>
  <c r="BD1306" i="6"/>
  <c r="BE1306" i="6"/>
  <c r="BF1306" i="6"/>
  <c r="BG1307" i="6"/>
  <c r="BG1308" i="6"/>
  <c r="F1309" i="6"/>
  <c r="G1309" i="6"/>
  <c r="H1309" i="6"/>
  <c r="I1309" i="6"/>
  <c r="J1309" i="6"/>
  <c r="K1309" i="6"/>
  <c r="L1309" i="6"/>
  <c r="M1309" i="6"/>
  <c r="N1309" i="6"/>
  <c r="O1309" i="6"/>
  <c r="P1309" i="6"/>
  <c r="Q1309" i="6"/>
  <c r="R1309" i="6"/>
  <c r="S1309" i="6"/>
  <c r="T1309" i="6"/>
  <c r="U1309" i="6"/>
  <c r="V1309" i="6"/>
  <c r="W1309" i="6"/>
  <c r="X1309" i="6"/>
  <c r="Y1309" i="6"/>
  <c r="Z1309" i="6"/>
  <c r="AA1309" i="6"/>
  <c r="AB1309" i="6"/>
  <c r="AC1309" i="6"/>
  <c r="AD1309" i="6"/>
  <c r="AE1309" i="6"/>
  <c r="AF1309" i="6"/>
  <c r="AG1309" i="6"/>
  <c r="AH1309" i="6"/>
  <c r="AI1309" i="6"/>
  <c r="AJ1309" i="6"/>
  <c r="AK1309" i="6"/>
  <c r="AL1309" i="6"/>
  <c r="AM1309" i="6"/>
  <c r="AN1309" i="6"/>
  <c r="AO1309" i="6"/>
  <c r="AP1309" i="6"/>
  <c r="AQ1309" i="6"/>
  <c r="AR1309" i="6"/>
  <c r="AS1309" i="6"/>
  <c r="AT1309" i="6"/>
  <c r="AU1309" i="6"/>
  <c r="AV1309" i="6"/>
  <c r="AW1309" i="6"/>
  <c r="AX1309" i="6"/>
  <c r="AY1309" i="6"/>
  <c r="AZ1309" i="6"/>
  <c r="BA1309" i="6"/>
  <c r="BB1309" i="6"/>
  <c r="BC1309" i="6"/>
  <c r="BD1309" i="6"/>
  <c r="BE1309" i="6"/>
  <c r="BF1309" i="6"/>
  <c r="BG1310" i="6"/>
  <c r="BG1311" i="6"/>
  <c r="F1312" i="6"/>
  <c r="G1312" i="6"/>
  <c r="H1312" i="6"/>
  <c r="I1312" i="6"/>
  <c r="J1312" i="6"/>
  <c r="K1312" i="6"/>
  <c r="L1312" i="6"/>
  <c r="M1312" i="6"/>
  <c r="N1312" i="6"/>
  <c r="O1312" i="6"/>
  <c r="P1312" i="6"/>
  <c r="Q1312" i="6"/>
  <c r="R1312" i="6"/>
  <c r="S1312" i="6"/>
  <c r="T1312" i="6"/>
  <c r="U1312" i="6"/>
  <c r="V1312" i="6"/>
  <c r="W1312" i="6"/>
  <c r="X1312" i="6"/>
  <c r="Y1312" i="6"/>
  <c r="Z1312" i="6"/>
  <c r="AA1312" i="6"/>
  <c r="AB1312" i="6"/>
  <c r="AC1312" i="6"/>
  <c r="AD1312" i="6"/>
  <c r="AE1312" i="6"/>
  <c r="AF1312" i="6"/>
  <c r="AG1312" i="6"/>
  <c r="AH1312" i="6"/>
  <c r="AI1312" i="6"/>
  <c r="AJ1312" i="6"/>
  <c r="AK1312" i="6"/>
  <c r="AL1312" i="6"/>
  <c r="AM1312" i="6"/>
  <c r="AN1312" i="6"/>
  <c r="AO1312" i="6"/>
  <c r="AP1312" i="6"/>
  <c r="AQ1312" i="6"/>
  <c r="AR1312" i="6"/>
  <c r="AS1312" i="6"/>
  <c r="AT1312" i="6"/>
  <c r="AU1312" i="6"/>
  <c r="AV1312" i="6"/>
  <c r="AW1312" i="6"/>
  <c r="AX1312" i="6"/>
  <c r="AY1312" i="6"/>
  <c r="AZ1312" i="6"/>
  <c r="BA1312" i="6"/>
  <c r="BB1312" i="6"/>
  <c r="BC1312" i="6"/>
  <c r="BD1312" i="6"/>
  <c r="BE1312" i="6"/>
  <c r="BF1312" i="6"/>
  <c r="BG1313" i="6"/>
  <c r="BG1314" i="6"/>
  <c r="BJ1264" i="6"/>
  <c r="F1315" i="6"/>
  <c r="G1315" i="6"/>
  <c r="H1315" i="6"/>
  <c r="I1315" i="6"/>
  <c r="J1315" i="6"/>
  <c r="K1315" i="6"/>
  <c r="L1315" i="6"/>
  <c r="M1315" i="6"/>
  <c r="BG1315" i="6"/>
  <c r="N1315" i="6"/>
  <c r="O1315" i="6"/>
  <c r="P1315" i="6"/>
  <c r="Q1315" i="6"/>
  <c r="R1315" i="6"/>
  <c r="S1315" i="6"/>
  <c r="T1315" i="6"/>
  <c r="U1315" i="6"/>
  <c r="V1315" i="6"/>
  <c r="W1315" i="6"/>
  <c r="X1315" i="6"/>
  <c r="Y1315" i="6"/>
  <c r="Z1315" i="6"/>
  <c r="AA1315" i="6"/>
  <c r="AB1315" i="6"/>
  <c r="AC1315" i="6"/>
  <c r="AD1315" i="6"/>
  <c r="AE1315" i="6"/>
  <c r="AF1315" i="6"/>
  <c r="AG1315" i="6"/>
  <c r="AH1315" i="6"/>
  <c r="AI1315" i="6"/>
  <c r="AJ1315" i="6"/>
  <c r="AK1315" i="6"/>
  <c r="AL1315" i="6"/>
  <c r="AM1315" i="6"/>
  <c r="AN1315" i="6"/>
  <c r="AO1315" i="6"/>
  <c r="AP1315" i="6"/>
  <c r="AQ1315" i="6"/>
  <c r="AR1315" i="6"/>
  <c r="AS1315" i="6"/>
  <c r="AT1315" i="6"/>
  <c r="AU1315" i="6"/>
  <c r="AV1315" i="6"/>
  <c r="AW1315" i="6"/>
  <c r="AX1315" i="6"/>
  <c r="AY1315" i="6"/>
  <c r="AZ1315" i="6"/>
  <c r="BA1315" i="6"/>
  <c r="BB1315" i="6"/>
  <c r="BC1315" i="6"/>
  <c r="BD1315" i="6"/>
  <c r="BE1315" i="6"/>
  <c r="BF1315" i="6"/>
  <c r="BG1316" i="6"/>
  <c r="BG1317" i="6"/>
  <c r="F1318" i="6"/>
  <c r="G1318" i="6"/>
  <c r="H1318" i="6"/>
  <c r="I1318" i="6"/>
  <c r="J1318" i="6"/>
  <c r="K1318" i="6"/>
  <c r="L1318" i="6"/>
  <c r="M1318" i="6"/>
  <c r="N1318" i="6"/>
  <c r="O1318" i="6"/>
  <c r="P1318" i="6"/>
  <c r="Q1318" i="6"/>
  <c r="R1318" i="6"/>
  <c r="S1318" i="6"/>
  <c r="T1318" i="6"/>
  <c r="U1318" i="6"/>
  <c r="V1318" i="6"/>
  <c r="W1318" i="6"/>
  <c r="X1318" i="6"/>
  <c r="Y1318" i="6"/>
  <c r="Z1318" i="6"/>
  <c r="AA1318" i="6"/>
  <c r="AB1318" i="6"/>
  <c r="AC1318" i="6"/>
  <c r="AD1318" i="6"/>
  <c r="AE1318" i="6"/>
  <c r="AF1318" i="6"/>
  <c r="AG1318" i="6"/>
  <c r="AH1318" i="6"/>
  <c r="AI1318" i="6"/>
  <c r="AJ1318" i="6"/>
  <c r="AK1318" i="6"/>
  <c r="AL1318" i="6"/>
  <c r="AM1318" i="6"/>
  <c r="AN1318" i="6"/>
  <c r="AO1318" i="6"/>
  <c r="AP1318" i="6"/>
  <c r="AQ1318" i="6"/>
  <c r="AR1318" i="6"/>
  <c r="AS1318" i="6"/>
  <c r="AT1318" i="6"/>
  <c r="AU1318" i="6"/>
  <c r="AV1318" i="6"/>
  <c r="AW1318" i="6"/>
  <c r="AX1318" i="6"/>
  <c r="AY1318" i="6"/>
  <c r="AZ1318" i="6"/>
  <c r="BA1318" i="6"/>
  <c r="BB1318" i="6"/>
  <c r="BC1318" i="6"/>
  <c r="BD1318" i="6"/>
  <c r="BE1318" i="6"/>
  <c r="BF1318" i="6"/>
  <c r="BG1319" i="6"/>
  <c r="BG1320" i="6"/>
  <c r="F1321" i="6"/>
  <c r="G1321" i="6"/>
  <c r="H1321" i="6"/>
  <c r="I1321" i="6"/>
  <c r="J1321" i="6"/>
  <c r="K1321" i="6"/>
  <c r="L1321" i="6"/>
  <c r="M1321" i="6"/>
  <c r="N1321" i="6"/>
  <c r="BG1321" i="6"/>
  <c r="O1321" i="6"/>
  <c r="P1321" i="6"/>
  <c r="Q1321" i="6"/>
  <c r="R1321" i="6"/>
  <c r="S1321" i="6"/>
  <c r="T1321" i="6"/>
  <c r="U1321" i="6"/>
  <c r="V1321" i="6"/>
  <c r="W1321" i="6"/>
  <c r="X1321" i="6"/>
  <c r="Y1321" i="6"/>
  <c r="Z1321" i="6"/>
  <c r="AA1321" i="6"/>
  <c r="AB1321" i="6"/>
  <c r="AC1321" i="6"/>
  <c r="AD1321" i="6"/>
  <c r="AE1321" i="6"/>
  <c r="AF1321" i="6"/>
  <c r="AG1321" i="6"/>
  <c r="AH1321" i="6"/>
  <c r="AI1321" i="6"/>
  <c r="AJ1321" i="6"/>
  <c r="AK1321" i="6"/>
  <c r="AL1321" i="6"/>
  <c r="AM1321" i="6"/>
  <c r="AN1321" i="6"/>
  <c r="AO1321" i="6"/>
  <c r="AP1321" i="6"/>
  <c r="AQ1321" i="6"/>
  <c r="AR1321" i="6"/>
  <c r="AS1321" i="6"/>
  <c r="AT1321" i="6"/>
  <c r="AU1321" i="6"/>
  <c r="AV1321" i="6"/>
  <c r="AW1321" i="6"/>
  <c r="AX1321" i="6"/>
  <c r="AY1321" i="6"/>
  <c r="AZ1321" i="6"/>
  <c r="BA1321" i="6"/>
  <c r="BB1321" i="6"/>
  <c r="BC1321" i="6"/>
  <c r="BD1321" i="6"/>
  <c r="BE1321" i="6"/>
  <c r="BF1321" i="6"/>
  <c r="BG1322" i="6"/>
  <c r="BG1323" i="6"/>
  <c r="F1324" i="6"/>
  <c r="G1324" i="6"/>
  <c r="H1324" i="6"/>
  <c r="I1324" i="6"/>
  <c r="J1324" i="6"/>
  <c r="K1324" i="6"/>
  <c r="L1324" i="6"/>
  <c r="M1324" i="6"/>
  <c r="N1324" i="6"/>
  <c r="O1324" i="6"/>
  <c r="P1324" i="6"/>
  <c r="Q1324" i="6"/>
  <c r="R1324" i="6"/>
  <c r="S1324" i="6"/>
  <c r="T1324" i="6"/>
  <c r="U1324" i="6"/>
  <c r="V1324" i="6"/>
  <c r="W1324" i="6"/>
  <c r="X1324" i="6"/>
  <c r="Y1324" i="6"/>
  <c r="Z1324" i="6"/>
  <c r="AA1324" i="6"/>
  <c r="AB1324" i="6"/>
  <c r="AC1324" i="6"/>
  <c r="AD1324" i="6"/>
  <c r="AE1324" i="6"/>
  <c r="AF1324" i="6"/>
  <c r="AG1324" i="6"/>
  <c r="AH1324" i="6"/>
  <c r="AI1324" i="6"/>
  <c r="AJ1324" i="6"/>
  <c r="AK1324" i="6"/>
  <c r="AL1324" i="6"/>
  <c r="AM1324" i="6"/>
  <c r="AN1324" i="6"/>
  <c r="AO1324" i="6"/>
  <c r="AP1324" i="6"/>
  <c r="AQ1324" i="6"/>
  <c r="AR1324" i="6"/>
  <c r="AS1324" i="6"/>
  <c r="AT1324" i="6"/>
  <c r="AU1324" i="6"/>
  <c r="AV1324" i="6"/>
  <c r="AW1324" i="6"/>
  <c r="AX1324" i="6"/>
  <c r="AY1324" i="6"/>
  <c r="AZ1324" i="6"/>
  <c r="BA1324" i="6"/>
  <c r="BB1324" i="6"/>
  <c r="BC1324" i="6"/>
  <c r="BD1324" i="6"/>
  <c r="BE1324" i="6"/>
  <c r="BF1324" i="6"/>
  <c r="BG1325" i="6"/>
  <c r="BG1326" i="6"/>
  <c r="F1327" i="6"/>
  <c r="G1327" i="6"/>
  <c r="H1327" i="6"/>
  <c r="I1327" i="6"/>
  <c r="J1327" i="6"/>
  <c r="K1327" i="6"/>
  <c r="L1327" i="6"/>
  <c r="M1327" i="6"/>
  <c r="N1327" i="6"/>
  <c r="O1327" i="6"/>
  <c r="P1327" i="6"/>
  <c r="Q1327" i="6"/>
  <c r="R1327" i="6"/>
  <c r="S1327" i="6"/>
  <c r="T1327" i="6"/>
  <c r="U1327" i="6"/>
  <c r="V1327" i="6"/>
  <c r="W1327" i="6"/>
  <c r="X1327" i="6"/>
  <c r="Y1327" i="6"/>
  <c r="Z1327" i="6"/>
  <c r="AA1327" i="6"/>
  <c r="AB1327" i="6"/>
  <c r="AC1327" i="6"/>
  <c r="AD1327" i="6"/>
  <c r="AE1327" i="6"/>
  <c r="AF1327" i="6"/>
  <c r="AG1327" i="6"/>
  <c r="AH1327" i="6"/>
  <c r="AI1327" i="6"/>
  <c r="AJ1327" i="6"/>
  <c r="AK1327" i="6"/>
  <c r="AL1327" i="6"/>
  <c r="AM1327" i="6"/>
  <c r="AN1327" i="6"/>
  <c r="AO1327" i="6"/>
  <c r="AP1327" i="6"/>
  <c r="AQ1327" i="6"/>
  <c r="AR1327" i="6"/>
  <c r="AS1327" i="6"/>
  <c r="AT1327" i="6"/>
  <c r="AU1327" i="6"/>
  <c r="AV1327" i="6"/>
  <c r="AW1327" i="6"/>
  <c r="AX1327" i="6"/>
  <c r="AY1327" i="6"/>
  <c r="AZ1327" i="6"/>
  <c r="BA1327" i="6"/>
  <c r="BB1327" i="6"/>
  <c r="BC1327" i="6"/>
  <c r="BD1327" i="6"/>
  <c r="BE1327" i="6"/>
  <c r="BF1327" i="6"/>
  <c r="BG1328" i="6"/>
  <c r="BG1329" i="6"/>
  <c r="F1330" i="6"/>
  <c r="G1330" i="6"/>
  <c r="H1330" i="6"/>
  <c r="I1330" i="6"/>
  <c r="J1330" i="6"/>
  <c r="K1330" i="6"/>
  <c r="L1330" i="6"/>
  <c r="M1330" i="6"/>
  <c r="N1330" i="6"/>
  <c r="O1330" i="6"/>
  <c r="P1330" i="6"/>
  <c r="Q1330" i="6"/>
  <c r="R1330" i="6"/>
  <c r="S1330" i="6"/>
  <c r="T1330" i="6"/>
  <c r="U1330" i="6"/>
  <c r="V1330" i="6"/>
  <c r="W1330" i="6"/>
  <c r="X1330" i="6"/>
  <c r="Y1330" i="6"/>
  <c r="Z1330" i="6"/>
  <c r="AA1330" i="6"/>
  <c r="AB1330" i="6"/>
  <c r="AC1330" i="6"/>
  <c r="AD1330" i="6"/>
  <c r="AE1330" i="6"/>
  <c r="AF1330" i="6"/>
  <c r="AG1330" i="6"/>
  <c r="AH1330" i="6"/>
  <c r="AI1330" i="6"/>
  <c r="AJ1330" i="6"/>
  <c r="AK1330" i="6"/>
  <c r="AL1330" i="6"/>
  <c r="AM1330" i="6"/>
  <c r="AN1330" i="6"/>
  <c r="AO1330" i="6"/>
  <c r="AP1330" i="6"/>
  <c r="AQ1330" i="6"/>
  <c r="AR1330" i="6"/>
  <c r="AS1330" i="6"/>
  <c r="AT1330" i="6"/>
  <c r="AU1330" i="6"/>
  <c r="AV1330" i="6"/>
  <c r="AW1330" i="6"/>
  <c r="AX1330" i="6"/>
  <c r="AY1330" i="6"/>
  <c r="AZ1330" i="6"/>
  <c r="BA1330" i="6"/>
  <c r="BB1330" i="6"/>
  <c r="BC1330" i="6"/>
  <c r="BD1330" i="6"/>
  <c r="BE1330" i="6"/>
  <c r="BF1330" i="6"/>
  <c r="BG1331" i="6"/>
  <c r="BG1332" i="6"/>
  <c r="A3" i="22"/>
  <c r="A4" i="22"/>
  <c r="G14" i="22"/>
  <c r="G15" i="18"/>
  <c r="M14" i="22"/>
  <c r="M15" i="18"/>
  <c r="S14" i="22"/>
  <c r="S15" i="18"/>
  <c r="G15" i="22"/>
  <c r="M15" i="22"/>
  <c r="M16" i="18"/>
  <c r="S15" i="22"/>
  <c r="S16" i="18"/>
  <c r="G16" i="22"/>
  <c r="M16" i="22"/>
  <c r="M17" i="18"/>
  <c r="S16" i="22"/>
  <c r="S17" i="18"/>
  <c r="G17" i="22"/>
  <c r="G18" i="18"/>
  <c r="M17" i="22"/>
  <c r="S17" i="22"/>
  <c r="S18" i="18"/>
  <c r="G18" i="22"/>
  <c r="G19" i="18"/>
  <c r="M18" i="22"/>
  <c r="M19" i="18"/>
  <c r="S18" i="22"/>
  <c r="S19" i="18"/>
  <c r="G19" i="22"/>
  <c r="M19" i="22"/>
  <c r="M20" i="18"/>
  <c r="S19" i="22"/>
  <c r="S20" i="18"/>
  <c r="G20" i="22"/>
  <c r="G21" i="18"/>
  <c r="M20" i="22"/>
  <c r="S20" i="22"/>
  <c r="S21" i="18"/>
  <c r="G21" i="22"/>
  <c r="G22" i="18"/>
  <c r="M21" i="22"/>
  <c r="S21" i="22"/>
  <c r="S22" i="18"/>
  <c r="G22" i="22"/>
  <c r="G23" i="18"/>
  <c r="M22" i="22"/>
  <c r="S22" i="22"/>
  <c r="S23" i="18"/>
  <c r="G25" i="22"/>
  <c r="M25" i="22"/>
  <c r="S25" i="22"/>
  <c r="S26" i="18"/>
  <c r="G26" i="22"/>
  <c r="G27" i="18"/>
  <c r="M26" i="22"/>
  <c r="M27" i="18"/>
  <c r="S26" i="22"/>
  <c r="S27" i="18"/>
  <c r="L28" i="22"/>
  <c r="L29" i="18"/>
  <c r="G28" i="22"/>
  <c r="G29" i="18"/>
  <c r="J28" i="22"/>
  <c r="J29" i="18"/>
  <c r="M28" i="22"/>
  <c r="M29" i="18"/>
  <c r="S28" i="22"/>
  <c r="S29" i="18"/>
  <c r="G29" i="22"/>
  <c r="G30" i="18"/>
  <c r="J29" i="22"/>
  <c r="J30" i="18"/>
  <c r="M29" i="22"/>
  <c r="M30" i="18"/>
  <c r="S29" i="22"/>
  <c r="S30" i="18"/>
  <c r="G30" i="22"/>
  <c r="G31" i="18"/>
  <c r="J30" i="22"/>
  <c r="J31" i="18"/>
  <c r="M30" i="22"/>
  <c r="M31" i="18"/>
  <c r="S30" i="22"/>
  <c r="S31" i="18"/>
  <c r="G31" i="22"/>
  <c r="G32" i="18"/>
  <c r="D37" i="18"/>
  <c r="G38" i="22"/>
  <c r="G39" i="18"/>
  <c r="M38" i="22"/>
  <c r="S38" i="22"/>
  <c r="D42" i="18"/>
  <c r="L42" i="18"/>
  <c r="M42" i="18"/>
  <c r="N42" i="18"/>
  <c r="P42" i="18"/>
  <c r="S42" i="18"/>
  <c r="F43" i="18"/>
  <c r="L43" i="18"/>
  <c r="S43" i="18"/>
  <c r="A3" i="16"/>
  <c r="A7" i="16"/>
  <c r="B7" i="16"/>
  <c r="A8" i="16"/>
  <c r="B8" i="16"/>
  <c r="A9" i="16"/>
  <c r="B9" i="16"/>
  <c r="A10" i="16"/>
  <c r="B10" i="16"/>
  <c r="A11" i="16"/>
  <c r="B11" i="16"/>
  <c r="A12" i="16"/>
  <c r="B12" i="16"/>
  <c r="A13" i="16"/>
  <c r="B13" i="16"/>
  <c r="L173" i="6"/>
  <c r="A14" i="16"/>
  <c r="B14" i="16"/>
  <c r="A15" i="16"/>
  <c r="B15" i="16"/>
  <c r="A16" i="16"/>
  <c r="B16" i="16"/>
  <c r="A17" i="16"/>
  <c r="B17" i="16"/>
  <c r="A18" i="16"/>
  <c r="B18" i="16"/>
  <c r="A19" i="16"/>
  <c r="B19" i="16"/>
  <c r="A20" i="16"/>
  <c r="B20" i="16"/>
  <c r="A21" i="16"/>
  <c r="B21" i="16"/>
  <c r="A22" i="16"/>
  <c r="B22" i="16"/>
  <c r="A23" i="16"/>
  <c r="B23" i="16"/>
  <c r="A24" i="16"/>
  <c r="B24" i="16"/>
  <c r="A25" i="16"/>
  <c r="B25" i="16"/>
  <c r="X173" i="6"/>
  <c r="A26" i="16"/>
  <c r="B26" i="16"/>
  <c r="A27" i="16"/>
  <c r="B27" i="16"/>
  <c r="A28" i="16"/>
  <c r="B28" i="16"/>
  <c r="A29" i="16"/>
  <c r="B29" i="16"/>
  <c r="A30" i="16"/>
  <c r="B30" i="16"/>
  <c r="A31" i="16"/>
  <c r="B31" i="16"/>
  <c r="A32" i="16"/>
  <c r="B32" i="16"/>
  <c r="A33" i="16"/>
  <c r="B33" i="16"/>
  <c r="AF173" i="6"/>
  <c r="A34" i="16"/>
  <c r="B34" i="16"/>
  <c r="A35" i="16"/>
  <c r="B35" i="16"/>
  <c r="A36" i="16"/>
  <c r="B36" i="16"/>
  <c r="A37" i="16"/>
  <c r="B37" i="16"/>
  <c r="AJ173" i="6"/>
  <c r="A38" i="16"/>
  <c r="B38" i="16"/>
  <c r="A39" i="16"/>
  <c r="B39" i="16"/>
  <c r="A40" i="16"/>
  <c r="B40" i="16"/>
  <c r="A41" i="16"/>
  <c r="B41" i="16"/>
  <c r="A42" i="16"/>
  <c r="B42" i="16"/>
  <c r="A43" i="16"/>
  <c r="B43" i="16"/>
  <c r="A44" i="16"/>
  <c r="B44" i="16"/>
  <c r="A45" i="16"/>
  <c r="B45" i="16"/>
  <c r="A46" i="16"/>
  <c r="B46" i="16"/>
  <c r="A47" i="16"/>
  <c r="B47" i="16"/>
  <c r="A48" i="16"/>
  <c r="B48" i="16"/>
  <c r="A49" i="16"/>
  <c r="B49" i="16"/>
  <c r="A50" i="16"/>
  <c r="B50" i="16"/>
  <c r="A51" i="16"/>
  <c r="B51" i="16"/>
  <c r="A52" i="16"/>
  <c r="B52" i="16"/>
  <c r="A53" i="16"/>
  <c r="B53" i="16"/>
  <c r="A54" i="16"/>
  <c r="B54" i="16"/>
  <c r="A55" i="16"/>
  <c r="B55" i="16"/>
  <c r="A56" i="16"/>
  <c r="B56" i="16"/>
  <c r="A57" i="16"/>
  <c r="B57" i="16"/>
  <c r="A58" i="16"/>
  <c r="B58" i="16"/>
  <c r="A59" i="16"/>
  <c r="B59" i="16"/>
  <c r="A3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0" i="17"/>
  <c r="B20" i="17"/>
  <c r="A21" i="17"/>
  <c r="B21" i="17"/>
  <c r="A22" i="17"/>
  <c r="B22" i="17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35" i="17"/>
  <c r="B35" i="17"/>
  <c r="A36" i="17"/>
  <c r="B36" i="17"/>
  <c r="A37" i="17"/>
  <c r="B37" i="17"/>
  <c r="A38" i="17"/>
  <c r="B38" i="17"/>
  <c r="A39" i="17"/>
  <c r="B39" i="17"/>
  <c r="A40" i="17"/>
  <c r="B40" i="17"/>
  <c r="A41" i="17"/>
  <c r="B41" i="17"/>
  <c r="A42" i="17"/>
  <c r="B42" i="17"/>
  <c r="A43" i="17"/>
  <c r="B43" i="17"/>
  <c r="A44" i="17"/>
  <c r="B44" i="17"/>
  <c r="A45" i="17"/>
  <c r="B45" i="17"/>
  <c r="A46" i="17"/>
  <c r="B46" i="17"/>
  <c r="A47" i="17"/>
  <c r="B47" i="17"/>
  <c r="A48" i="17"/>
  <c r="B48" i="17"/>
  <c r="A49" i="17"/>
  <c r="B49" i="17"/>
  <c r="A50" i="17"/>
  <c r="B50" i="17"/>
  <c r="A51" i="17"/>
  <c r="B51" i="17"/>
  <c r="A52" i="17"/>
  <c r="B52" i="17"/>
  <c r="A53" i="17"/>
  <c r="B53" i="17"/>
  <c r="A54" i="17"/>
  <c r="B54" i="17"/>
  <c r="A55" i="17"/>
  <c r="B55" i="17"/>
  <c r="A56" i="17"/>
  <c r="B56" i="17"/>
  <c r="A57" i="17"/>
  <c r="B57" i="17"/>
  <c r="A58" i="17"/>
  <c r="B58" i="17"/>
  <c r="A59" i="17"/>
  <c r="B59" i="17"/>
  <c r="A60" i="17"/>
  <c r="B60" i="17"/>
  <c r="A3" i="18"/>
  <c r="A12" i="18"/>
  <c r="D12" i="18"/>
  <c r="F12" i="18"/>
  <c r="H12" i="18"/>
  <c r="J12" i="18"/>
  <c r="L12" i="18"/>
  <c r="N12" i="18"/>
  <c r="P12" i="18"/>
  <c r="R12" i="18"/>
  <c r="T12" i="18"/>
  <c r="A14" i="18"/>
  <c r="A15" i="18"/>
  <c r="C15" i="18"/>
  <c r="E15" i="18"/>
  <c r="I15" i="18"/>
  <c r="K15" i="18"/>
  <c r="O15" i="18"/>
  <c r="Q15" i="18"/>
  <c r="A16" i="18"/>
  <c r="C16" i="18"/>
  <c r="E16" i="18"/>
  <c r="I16" i="18"/>
  <c r="K16" i="18"/>
  <c r="O16" i="18"/>
  <c r="Q16" i="18"/>
  <c r="A17" i="18"/>
  <c r="C17" i="18"/>
  <c r="E17" i="18"/>
  <c r="G17" i="18"/>
  <c r="I17" i="18"/>
  <c r="K17" i="18"/>
  <c r="O17" i="18"/>
  <c r="Q17" i="18"/>
  <c r="A18" i="18"/>
  <c r="C18" i="18"/>
  <c r="E18" i="18"/>
  <c r="I18" i="18"/>
  <c r="K18" i="18"/>
  <c r="M18" i="18"/>
  <c r="O18" i="18"/>
  <c r="Q18" i="18"/>
  <c r="A19" i="18"/>
  <c r="C19" i="18"/>
  <c r="E19" i="18"/>
  <c r="I19" i="18"/>
  <c r="K19" i="18"/>
  <c r="O19" i="18"/>
  <c r="Q19" i="18"/>
  <c r="A20" i="18"/>
  <c r="C20" i="18"/>
  <c r="E20" i="18"/>
  <c r="I20" i="18"/>
  <c r="K20" i="18"/>
  <c r="O20" i="18"/>
  <c r="Q20" i="18"/>
  <c r="A21" i="18"/>
  <c r="C21" i="18"/>
  <c r="E21" i="18"/>
  <c r="I21" i="18"/>
  <c r="K21" i="18"/>
  <c r="O21" i="18"/>
  <c r="Q21" i="18"/>
  <c r="A22" i="18"/>
  <c r="C22" i="18"/>
  <c r="E22" i="18"/>
  <c r="I22" i="18"/>
  <c r="K22" i="18"/>
  <c r="M22" i="18"/>
  <c r="O22" i="18"/>
  <c r="Q22" i="18"/>
  <c r="A23" i="18"/>
  <c r="C23" i="18"/>
  <c r="E23" i="18"/>
  <c r="I23" i="18"/>
  <c r="K23" i="18"/>
  <c r="M23" i="18"/>
  <c r="O23" i="18"/>
  <c r="Q23" i="18"/>
  <c r="A25" i="18"/>
  <c r="A26" i="18"/>
  <c r="C26" i="18"/>
  <c r="E26" i="18"/>
  <c r="I26" i="18"/>
  <c r="K26" i="18"/>
  <c r="O26" i="18"/>
  <c r="Q26" i="18"/>
  <c r="A27" i="18"/>
  <c r="C27" i="18"/>
  <c r="E27" i="18"/>
  <c r="I27" i="18"/>
  <c r="K27" i="18"/>
  <c r="O27" i="18"/>
  <c r="Q27" i="18"/>
  <c r="A28" i="18"/>
  <c r="E28" i="18"/>
  <c r="I28" i="18"/>
  <c r="K28" i="18"/>
  <c r="O28" i="18"/>
  <c r="Q28" i="18"/>
  <c r="C29" i="18"/>
  <c r="E29" i="18"/>
  <c r="I29" i="18"/>
  <c r="K29" i="18"/>
  <c r="O29" i="18"/>
  <c r="Q29" i="18"/>
  <c r="C30" i="18"/>
  <c r="E30" i="18"/>
  <c r="I30" i="18"/>
  <c r="K30" i="18"/>
  <c r="O30" i="18"/>
  <c r="Q30" i="18"/>
  <c r="C31" i="18"/>
  <c r="E31" i="18"/>
  <c r="I31" i="18"/>
  <c r="K31" i="18"/>
  <c r="O31" i="18"/>
  <c r="Q31" i="18"/>
  <c r="A32" i="18"/>
  <c r="C32" i="18"/>
  <c r="E32" i="18"/>
  <c r="I32" i="18"/>
  <c r="K32" i="18"/>
  <c r="M32" i="18"/>
  <c r="O32" i="18"/>
  <c r="Q32" i="18"/>
  <c r="S32" i="18"/>
  <c r="A33" i="18"/>
  <c r="C34" i="18"/>
  <c r="G34" i="18"/>
  <c r="I34" i="18"/>
  <c r="M34" i="18"/>
  <c r="O34" i="18"/>
  <c r="S34" i="18"/>
  <c r="C35" i="18"/>
  <c r="G35" i="18"/>
  <c r="I35" i="18"/>
  <c r="M35" i="18"/>
  <c r="O35" i="18"/>
  <c r="S35" i="18"/>
  <c r="C36" i="18"/>
  <c r="G36" i="18"/>
  <c r="I36" i="18"/>
  <c r="M36" i="18"/>
  <c r="O36" i="18"/>
  <c r="S36" i="18"/>
  <c r="C37" i="18"/>
  <c r="G37" i="18"/>
  <c r="I37" i="18"/>
  <c r="M37" i="18"/>
  <c r="O37" i="18"/>
  <c r="S37" i="18"/>
  <c r="A38" i="18"/>
  <c r="C38" i="18"/>
  <c r="G38" i="18"/>
  <c r="H38" i="18"/>
  <c r="I38" i="18"/>
  <c r="M38" i="18"/>
  <c r="N38" i="18"/>
  <c r="O38" i="18"/>
  <c r="S38" i="18"/>
  <c r="T38" i="18"/>
  <c r="A39" i="18"/>
  <c r="C39" i="18"/>
  <c r="E39" i="18"/>
  <c r="I39" i="18"/>
  <c r="K39" i="18"/>
  <c r="O39" i="18"/>
  <c r="Q39" i="18"/>
  <c r="A41" i="18"/>
  <c r="A42" i="18"/>
  <c r="C42" i="18"/>
  <c r="E42" i="18"/>
  <c r="F42" i="18"/>
  <c r="I42" i="18"/>
  <c r="J42" i="18"/>
  <c r="K42" i="18"/>
  <c r="O42" i="18"/>
  <c r="Q42" i="18"/>
  <c r="R42" i="18"/>
  <c r="A43" i="18"/>
  <c r="C43" i="18"/>
  <c r="D43" i="18"/>
  <c r="E43" i="18"/>
  <c r="G43" i="18"/>
  <c r="I43" i="18"/>
  <c r="J43" i="18"/>
  <c r="K43" i="18"/>
  <c r="O43" i="18"/>
  <c r="P43" i="18"/>
  <c r="Q43" i="18"/>
  <c r="R43" i="18"/>
  <c r="A2" i="19"/>
  <c r="A3" i="19"/>
  <c r="A7" i="19"/>
  <c r="B7" i="19"/>
  <c r="A8" i="19"/>
  <c r="B8" i="19"/>
  <c r="A9" i="19"/>
  <c r="B9" i="19"/>
  <c r="A10" i="19"/>
  <c r="B10" i="19"/>
  <c r="A11" i="19"/>
  <c r="B11" i="19"/>
  <c r="A12" i="19"/>
  <c r="B12" i="19"/>
  <c r="A13" i="19"/>
  <c r="B13" i="19"/>
  <c r="A14" i="19"/>
  <c r="B14" i="19"/>
  <c r="A15" i="19"/>
  <c r="B15" i="19"/>
  <c r="A16" i="19"/>
  <c r="B16" i="19"/>
  <c r="A17" i="19"/>
  <c r="B17" i="19"/>
  <c r="A18" i="19"/>
  <c r="B18" i="19"/>
  <c r="A19" i="19"/>
  <c r="B19" i="19"/>
  <c r="A20" i="19"/>
  <c r="B20" i="19"/>
  <c r="A21" i="19"/>
  <c r="B21" i="19"/>
  <c r="A22" i="19"/>
  <c r="B22" i="19"/>
  <c r="A23" i="19"/>
  <c r="B23" i="19"/>
  <c r="A24" i="19"/>
  <c r="B24" i="19"/>
  <c r="A25" i="19"/>
  <c r="B25" i="19"/>
  <c r="A26" i="19"/>
  <c r="B26" i="19"/>
  <c r="A27" i="19"/>
  <c r="B27" i="19"/>
  <c r="A28" i="19"/>
  <c r="B28" i="19"/>
  <c r="A29" i="19"/>
  <c r="B29" i="19"/>
  <c r="A30" i="19"/>
  <c r="B30" i="19"/>
  <c r="A31" i="19"/>
  <c r="B31" i="19"/>
  <c r="A32" i="19"/>
  <c r="B32" i="19"/>
  <c r="A33" i="19"/>
  <c r="B33" i="19"/>
  <c r="A34" i="19"/>
  <c r="B34" i="19"/>
  <c r="A35" i="19"/>
  <c r="B35" i="19"/>
  <c r="A36" i="19"/>
  <c r="B36" i="19"/>
  <c r="A37" i="19"/>
  <c r="B37" i="19"/>
  <c r="A38" i="19"/>
  <c r="B38" i="19"/>
  <c r="A39" i="19"/>
  <c r="B39" i="19"/>
  <c r="A40" i="19"/>
  <c r="B40" i="19"/>
  <c r="A41" i="19"/>
  <c r="B41" i="19"/>
  <c r="A42" i="19"/>
  <c r="B42" i="19"/>
  <c r="A43" i="19"/>
  <c r="B43" i="19"/>
  <c r="A44" i="19"/>
  <c r="B44" i="19"/>
  <c r="A45" i="19"/>
  <c r="B45" i="19"/>
  <c r="A46" i="19"/>
  <c r="B46" i="19"/>
  <c r="A47" i="19"/>
  <c r="B47" i="19"/>
  <c r="A48" i="19"/>
  <c r="B48" i="19"/>
  <c r="A49" i="19"/>
  <c r="B49" i="19"/>
  <c r="A50" i="19"/>
  <c r="B50" i="19"/>
  <c r="A51" i="19"/>
  <c r="B51" i="19"/>
  <c r="A52" i="19"/>
  <c r="B52" i="19"/>
  <c r="A53" i="19"/>
  <c r="B53" i="19"/>
  <c r="A54" i="19"/>
  <c r="B54" i="19"/>
  <c r="A55" i="19"/>
  <c r="B55" i="19"/>
  <c r="A56" i="19"/>
  <c r="B56" i="19"/>
  <c r="A57" i="19"/>
  <c r="B57" i="19"/>
  <c r="A58" i="19"/>
  <c r="B58" i="19"/>
  <c r="A59" i="19"/>
  <c r="B59" i="19"/>
  <c r="A2" i="20"/>
  <c r="A3" i="20"/>
  <c r="A7" i="20"/>
  <c r="B7" i="20"/>
  <c r="A8" i="20"/>
  <c r="B8" i="20"/>
  <c r="A9" i="20"/>
  <c r="B9" i="20"/>
  <c r="A10" i="20"/>
  <c r="B10" i="20"/>
  <c r="A11" i="20"/>
  <c r="B11" i="20"/>
  <c r="A12" i="20"/>
  <c r="B12" i="20"/>
  <c r="A13" i="20"/>
  <c r="B13" i="20"/>
  <c r="A14" i="20"/>
  <c r="B14" i="20"/>
  <c r="A15" i="20"/>
  <c r="B15" i="20"/>
  <c r="A16" i="20"/>
  <c r="B16" i="20"/>
  <c r="A17" i="20"/>
  <c r="B17" i="20"/>
  <c r="A18" i="20"/>
  <c r="B18" i="20"/>
  <c r="A19" i="20"/>
  <c r="B19" i="20"/>
  <c r="A20" i="20"/>
  <c r="B20" i="20"/>
  <c r="A21" i="20"/>
  <c r="B21" i="20"/>
  <c r="A22" i="20"/>
  <c r="B22" i="20"/>
  <c r="A23" i="20"/>
  <c r="B23" i="20"/>
  <c r="A24" i="20"/>
  <c r="B24" i="20"/>
  <c r="A25" i="20"/>
  <c r="B25" i="20"/>
  <c r="A26" i="20"/>
  <c r="B26" i="20"/>
  <c r="A27" i="20"/>
  <c r="B27" i="20"/>
  <c r="A28" i="20"/>
  <c r="B28" i="20"/>
  <c r="A29" i="20"/>
  <c r="B29" i="20"/>
  <c r="A30" i="20"/>
  <c r="B30" i="20"/>
  <c r="A31" i="20"/>
  <c r="B31" i="20"/>
  <c r="A32" i="20"/>
  <c r="B32" i="20"/>
  <c r="A33" i="20"/>
  <c r="B33" i="20"/>
  <c r="A34" i="20"/>
  <c r="B34" i="20"/>
  <c r="A35" i="20"/>
  <c r="B35" i="20"/>
  <c r="A36" i="20"/>
  <c r="B36" i="20"/>
  <c r="A37" i="20"/>
  <c r="B37" i="20"/>
  <c r="A38" i="20"/>
  <c r="B38" i="20"/>
  <c r="A39" i="20"/>
  <c r="B39" i="20"/>
  <c r="A40" i="20"/>
  <c r="B40" i="20"/>
  <c r="A41" i="20"/>
  <c r="B41" i="20"/>
  <c r="A42" i="20"/>
  <c r="B42" i="20"/>
  <c r="A43" i="20"/>
  <c r="B43" i="20"/>
  <c r="A44" i="20"/>
  <c r="B44" i="20"/>
  <c r="A45" i="20"/>
  <c r="B45" i="20"/>
  <c r="A46" i="20"/>
  <c r="B46" i="20"/>
  <c r="A47" i="20"/>
  <c r="B47" i="20"/>
  <c r="A48" i="20"/>
  <c r="B48" i="20"/>
  <c r="A49" i="20"/>
  <c r="B49" i="20"/>
  <c r="A50" i="20"/>
  <c r="B50" i="20"/>
  <c r="A51" i="20"/>
  <c r="B51" i="20"/>
  <c r="A52" i="20"/>
  <c r="B52" i="20"/>
  <c r="A53" i="20"/>
  <c r="B53" i="20"/>
  <c r="A54" i="20"/>
  <c r="B54" i="20"/>
  <c r="A55" i="20"/>
  <c r="B55" i="20"/>
  <c r="A56" i="20"/>
  <c r="B56" i="20"/>
  <c r="A57" i="20"/>
  <c r="B57" i="20"/>
  <c r="A58" i="20"/>
  <c r="B58" i="20"/>
  <c r="A59" i="20"/>
  <c r="B59" i="20"/>
  <c r="A2" i="21"/>
  <c r="A3" i="21"/>
  <c r="A3" i="7"/>
  <c r="A2" i="11"/>
  <c r="A3" i="11"/>
  <c r="A3" i="9"/>
  <c r="A2" i="8"/>
  <c r="A3" i="8"/>
  <c r="A3" i="13"/>
  <c r="P30" i="22"/>
  <c r="P31" i="18"/>
  <c r="D30" i="22"/>
  <c r="D31" i="18"/>
  <c r="D29" i="22"/>
  <c r="D30" i="18"/>
  <c r="P28" i="22"/>
  <c r="P29" i="18"/>
  <c r="D28" i="22"/>
  <c r="D29" i="18"/>
  <c r="M27" i="22"/>
  <c r="BC1258" i="6"/>
  <c r="AY1258" i="6"/>
  <c r="AU1258" i="6"/>
  <c r="AQ1258" i="6"/>
  <c r="AM1258" i="6"/>
  <c r="AI1258" i="6"/>
  <c r="AE1258" i="6"/>
  <c r="AA1258" i="6"/>
  <c r="W1258" i="6"/>
  <c r="S1258" i="6"/>
  <c r="O1258" i="6"/>
  <c r="K1258" i="6"/>
  <c r="G1258" i="6"/>
  <c r="BG1219" i="6"/>
  <c r="BJ1194" i="6"/>
  <c r="BG1180" i="6"/>
  <c r="BG1132" i="6"/>
  <c r="BJ1117" i="6"/>
  <c r="AY1108" i="6"/>
  <c r="AQ1108" i="6"/>
  <c r="AI1108" i="6"/>
  <c r="AA1108" i="6"/>
  <c r="O1108" i="6"/>
  <c r="G1108" i="6"/>
  <c r="BG1110" i="6"/>
  <c r="BJ1111" i="6"/>
  <c r="BG1063" i="6"/>
  <c r="BJ1045" i="6"/>
  <c r="BF1033" i="6"/>
  <c r="BB1033" i="6"/>
  <c r="AX1033" i="6"/>
  <c r="AP1033" i="6"/>
  <c r="AH1033" i="6"/>
  <c r="AD1033" i="6"/>
  <c r="V1033" i="6"/>
  <c r="F1033" i="6"/>
  <c r="BG1324" i="6"/>
  <c r="BG1210" i="6"/>
  <c r="BG1192" i="6"/>
  <c r="BG1138" i="6"/>
  <c r="BG1114" i="6"/>
  <c r="BG1090" i="6"/>
  <c r="BG1066" i="6"/>
  <c r="BJ1041" i="6"/>
  <c r="BJ1039" i="6"/>
  <c r="BE1033" i="6"/>
  <c r="AW1033" i="6"/>
  <c r="AO1033" i="6"/>
  <c r="AK1033" i="6"/>
  <c r="AG1033" i="6"/>
  <c r="BG1228" i="6"/>
  <c r="BJ1195" i="6"/>
  <c r="BE1108" i="6"/>
  <c r="BE1335" i="6"/>
  <c r="AW1108" i="6"/>
  <c r="AO1108" i="6"/>
  <c r="AK1108" i="6"/>
  <c r="AG1108" i="6"/>
  <c r="Y1108" i="6"/>
  <c r="Q1108" i="6"/>
  <c r="I1108" i="6"/>
  <c r="BG1039" i="6"/>
  <c r="R30" i="22"/>
  <c r="R31" i="18"/>
  <c r="L30" i="22"/>
  <c r="L31" i="18"/>
  <c r="F30" i="22"/>
  <c r="F31" i="18"/>
  <c r="R29" i="22"/>
  <c r="R30" i="18"/>
  <c r="L29" i="22"/>
  <c r="L30" i="18"/>
  <c r="R28" i="22"/>
  <c r="R29" i="18"/>
  <c r="F28" i="22"/>
  <c r="F29" i="18"/>
  <c r="BJ1267" i="6"/>
  <c r="BD1258" i="6"/>
  <c r="AV1258" i="6"/>
  <c r="AN1258" i="6"/>
  <c r="X1258" i="6"/>
  <c r="P1258" i="6"/>
  <c r="H1258" i="6"/>
  <c r="BG1216" i="6"/>
  <c r="BJ1188" i="6"/>
  <c r="BG1185" i="6"/>
  <c r="BJ1186" i="6"/>
  <c r="BF1183" i="6"/>
  <c r="BB1183" i="6"/>
  <c r="AX1183" i="6"/>
  <c r="AT1183" i="6"/>
  <c r="AP1183" i="6"/>
  <c r="AL1183" i="6"/>
  <c r="Z1183" i="6"/>
  <c r="V1183" i="6"/>
  <c r="R1183" i="6"/>
  <c r="N1183" i="6"/>
  <c r="J1183" i="6"/>
  <c r="F1183" i="6"/>
  <c r="BG1168" i="6"/>
  <c r="BG1060" i="6"/>
  <c r="AY1033" i="6"/>
  <c r="AQ1033" i="6"/>
  <c r="AI1033" i="6"/>
  <c r="AA1033" i="6"/>
  <c r="S1033" i="6"/>
  <c r="K1033" i="6"/>
  <c r="BG1034" i="6"/>
  <c r="BJ1035" i="6"/>
  <c r="BG1006" i="6"/>
  <c r="BG1111" i="6"/>
  <c r="Y1033" i="6"/>
  <c r="U1033" i="6"/>
  <c r="Q1033" i="6"/>
  <c r="I1033" i="6"/>
  <c r="BG1000" i="6"/>
  <c r="BC958" i="6"/>
  <c r="AU958" i="6"/>
  <c r="AQ958" i="6"/>
  <c r="AE958" i="6"/>
  <c r="AA958" i="6"/>
  <c r="W958" i="6"/>
  <c r="O958" i="6"/>
  <c r="K958" i="6"/>
  <c r="G958" i="6"/>
  <c r="AX883" i="6"/>
  <c r="AT883" i="6"/>
  <c r="AL883" i="6"/>
  <c r="AD883" i="6"/>
  <c r="V883" i="6"/>
  <c r="R883" i="6"/>
  <c r="N883" i="6"/>
  <c r="J883" i="6"/>
  <c r="AB1033" i="6"/>
  <c r="T1033" i="6"/>
  <c r="L1033" i="6"/>
  <c r="BG1012" i="6"/>
  <c r="BJ966" i="6"/>
  <c r="BG967" i="6"/>
  <c r="BF958" i="6"/>
  <c r="AX958" i="6"/>
  <c r="AP958" i="6"/>
  <c r="AL958" i="6"/>
  <c r="AH958" i="6"/>
  <c r="AD958" i="6"/>
  <c r="Z958" i="6"/>
  <c r="V958" i="6"/>
  <c r="R958" i="6"/>
  <c r="N958" i="6"/>
  <c r="F958" i="6"/>
  <c r="BG959" i="6"/>
  <c r="BJ960" i="6"/>
  <c r="BG949" i="6"/>
  <c r="BJ895" i="6"/>
  <c r="BE883" i="6"/>
  <c r="AS883" i="6"/>
  <c r="AO883" i="6"/>
  <c r="AG883" i="6"/>
  <c r="U883" i="6"/>
  <c r="M883" i="6"/>
  <c r="I883" i="6"/>
  <c r="BG1018" i="6"/>
  <c r="BG997" i="6"/>
  <c r="BG964" i="6"/>
  <c r="BG955" i="6"/>
  <c r="F583" i="6"/>
  <c r="BG484" i="6"/>
  <c r="BG475" i="6"/>
  <c r="BE433" i="6"/>
  <c r="BA433" i="6"/>
  <c r="AW433" i="6"/>
  <c r="AO433" i="6"/>
  <c r="AK433" i="6"/>
  <c r="AG433" i="6"/>
  <c r="Y433" i="6"/>
  <c r="U433" i="6"/>
  <c r="Q433" i="6"/>
  <c r="I433" i="6"/>
  <c r="BC433" i="6"/>
  <c r="AY433" i="6"/>
  <c r="AU433" i="6"/>
  <c r="AQ433" i="6"/>
  <c r="AM433" i="6"/>
  <c r="AI433" i="6"/>
  <c r="AE433" i="6"/>
  <c r="AA433" i="6"/>
  <c r="W433" i="6"/>
  <c r="S433" i="6"/>
  <c r="O433" i="6"/>
  <c r="K433" i="6"/>
  <c r="G433" i="6"/>
  <c r="F883" i="6"/>
  <c r="BG736" i="6"/>
  <c r="F658" i="6"/>
  <c r="BG487" i="6"/>
  <c r="BG478" i="6"/>
  <c r="BJ445" i="6"/>
  <c r="BG442" i="6"/>
  <c r="BF433" i="6"/>
  <c r="BB433" i="6"/>
  <c r="AX433" i="6"/>
  <c r="AT433" i="6"/>
  <c r="AP433" i="6"/>
  <c r="AL433" i="6"/>
  <c r="AH433" i="6"/>
  <c r="AD433" i="6"/>
  <c r="Z433" i="6"/>
  <c r="V433" i="6"/>
  <c r="R433" i="6"/>
  <c r="N433" i="6"/>
  <c r="J433" i="6"/>
  <c r="F433" i="6"/>
  <c r="BG481" i="6"/>
  <c r="BG472" i="6"/>
  <c r="BG439" i="6"/>
  <c r="BD433" i="6"/>
  <c r="AZ433" i="6"/>
  <c r="AV433" i="6"/>
  <c r="AR433" i="6"/>
  <c r="AN433" i="6"/>
  <c r="AJ433" i="6"/>
  <c r="AF433" i="6"/>
  <c r="AB433" i="6"/>
  <c r="X433" i="6"/>
  <c r="T433" i="6"/>
  <c r="P433" i="6"/>
  <c r="L433" i="6"/>
  <c r="H433" i="6"/>
  <c r="BG262" i="6"/>
  <c r="BG253" i="6"/>
  <c r="BJ214" i="6"/>
  <c r="BJ213" i="6"/>
  <c r="BA208" i="6"/>
  <c r="AW208" i="6"/>
  <c r="AS208" i="6"/>
  <c r="AO208" i="6"/>
  <c r="AK208" i="6"/>
  <c r="AG208" i="6"/>
  <c r="AC208" i="6"/>
  <c r="Y208" i="6"/>
  <c r="U208" i="6"/>
  <c r="Q208" i="6"/>
  <c r="BG361" i="6"/>
  <c r="BG265" i="6"/>
  <c r="BG256" i="6"/>
  <c r="AB283" i="6"/>
  <c r="X283" i="6"/>
  <c r="T283" i="6"/>
  <c r="P283" i="6"/>
  <c r="L283" i="6"/>
  <c r="H283" i="6"/>
  <c r="BG268" i="6"/>
  <c r="BD208" i="6"/>
  <c r="AZ208" i="6"/>
  <c r="AV208" i="6"/>
  <c r="AR208" i="6"/>
  <c r="AN208" i="6"/>
  <c r="AJ208" i="6"/>
  <c r="AF208" i="6"/>
  <c r="AB208" i="6"/>
  <c r="X208" i="6"/>
  <c r="T208" i="6"/>
  <c r="P208" i="6"/>
  <c r="L208" i="6"/>
  <c r="H208" i="6"/>
  <c r="BC208" i="6"/>
  <c r="AY208" i="6"/>
  <c r="AU208" i="6"/>
  <c r="AQ208" i="6"/>
  <c r="AM208" i="6"/>
  <c r="AI208" i="6"/>
  <c r="AE208" i="6"/>
  <c r="AA208" i="6"/>
  <c r="W208" i="6"/>
  <c r="S208" i="6"/>
  <c r="O208" i="6"/>
  <c r="O1335" i="6" s="1"/>
  <c r="K208" i="6"/>
  <c r="K1335" i="6" s="1"/>
  <c r="G208" i="6"/>
  <c r="BG286" i="6"/>
  <c r="BG259" i="6"/>
  <c r="BJ217" i="6"/>
  <c r="BF208" i="6"/>
  <c r="BB208" i="6"/>
  <c r="AX208" i="6"/>
  <c r="AT208" i="6"/>
  <c r="AP208" i="6"/>
  <c r="AL208" i="6"/>
  <c r="AH208" i="6"/>
  <c r="AD208" i="6"/>
  <c r="Z208" i="6"/>
  <c r="I191" i="6"/>
  <c r="AR191" i="6"/>
  <c r="AN191" i="6"/>
  <c r="AJ191" i="6"/>
  <c r="AF191" i="6"/>
  <c r="AB191" i="6"/>
  <c r="X191" i="6"/>
  <c r="BC188" i="6"/>
  <c r="BC194" i="6" s="1"/>
  <c r="L191" i="6"/>
  <c r="AZ173" i="6"/>
  <c r="AZ177" i="6"/>
  <c r="AV173" i="6"/>
  <c r="AV177" i="6"/>
  <c r="AR173" i="6"/>
  <c r="AR177" i="6"/>
  <c r="AN173" i="6"/>
  <c r="AN177" i="6"/>
  <c r="AJ177" i="6"/>
  <c r="AB173" i="6"/>
  <c r="AB177" i="6"/>
  <c r="X177" i="6"/>
  <c r="T173" i="6"/>
  <c r="T177" i="6"/>
  <c r="P173" i="6"/>
  <c r="P177" i="6"/>
  <c r="L177" i="6"/>
  <c r="AY186" i="6"/>
  <c r="AU186" i="6"/>
  <c r="AQ186" i="6"/>
  <c r="AM186" i="6"/>
  <c r="AI186" i="6"/>
  <c r="AE186" i="6"/>
  <c r="AA186" i="6"/>
  <c r="W186" i="6"/>
  <c r="S186" i="6"/>
  <c r="O186" i="6"/>
  <c r="K186" i="6"/>
  <c r="G186" i="6"/>
  <c r="BG152" i="6"/>
  <c r="BG158" i="6"/>
  <c r="BG44" i="6"/>
  <c r="BG50" i="6"/>
  <c r="BG74" i="6"/>
  <c r="BC1335" i="6"/>
  <c r="D34" i="18"/>
  <c r="C33" i="18"/>
  <c r="O33" i="18"/>
  <c r="J36" i="18"/>
  <c r="D35" i="18"/>
  <c r="N28" i="22"/>
  <c r="N29" i="18"/>
  <c r="N29" i="22"/>
  <c r="N30" i="18"/>
  <c r="M28" i="18"/>
  <c r="N30" i="22"/>
  <c r="N31" i="18"/>
  <c r="BF170" i="6"/>
  <c r="BF176" i="6" s="1"/>
  <c r="AN182" i="6"/>
  <c r="AZ1258" i="6"/>
  <c r="AR1258" i="6"/>
  <c r="BG1255" i="6"/>
  <c r="BG1243" i="6"/>
  <c r="S39" i="18"/>
  <c r="BG751" i="6"/>
  <c r="BJ1118" i="6"/>
  <c r="BG1093" i="6"/>
  <c r="BG1087" i="6"/>
  <c r="BG1297" i="6"/>
  <c r="BG1264" i="6"/>
  <c r="BG757" i="6"/>
  <c r="BG1312" i="6"/>
  <c r="M1108" i="6"/>
  <c r="BG110" i="6"/>
  <c r="BG1159" i="6"/>
  <c r="BD1108" i="6"/>
  <c r="AO958" i="6"/>
  <c r="BG889" i="6"/>
  <c r="P883" i="6"/>
  <c r="BG559" i="6"/>
  <c r="BD195" i="6"/>
  <c r="BD188" i="6"/>
  <c r="BD194" i="6" s="1"/>
  <c r="AX186" i="6"/>
  <c r="K182" i="6"/>
  <c r="AE177" i="6"/>
  <c r="BG1184" i="6"/>
  <c r="BJ1185" i="6"/>
  <c r="M21" i="18"/>
  <c r="BG1330" i="6"/>
  <c r="BG1327" i="6"/>
  <c r="BA1108" i="6"/>
  <c r="AC1108" i="6"/>
  <c r="U1108" i="6"/>
  <c r="J958" i="6"/>
  <c r="BG1009" i="6"/>
  <c r="BG1003" i="6"/>
  <c r="BG952" i="6"/>
  <c r="BG937" i="6"/>
  <c r="BG934" i="6"/>
  <c r="BG919" i="6"/>
  <c r="AQ733" i="6"/>
  <c r="AH658" i="6"/>
  <c r="AD508" i="6"/>
  <c r="BG457" i="6"/>
  <c r="BG451" i="6"/>
  <c r="BG424" i="6"/>
  <c r="BD186" i="6"/>
  <c r="BG1222" i="6"/>
  <c r="BG1171" i="6"/>
  <c r="BG1099" i="6"/>
  <c r="BJ1038" i="6"/>
  <c r="AR958" i="6"/>
  <c r="AB958" i="6"/>
  <c r="T958" i="6"/>
  <c r="BJ968" i="6"/>
  <c r="BG946" i="6"/>
  <c r="BG928" i="6"/>
  <c r="AL733" i="6"/>
  <c r="K733" i="6"/>
  <c r="BG556" i="6"/>
  <c r="AT508" i="6"/>
  <c r="BG509" i="6"/>
  <c r="BJ510" i="6"/>
  <c r="BG502" i="6"/>
  <c r="BG499" i="6"/>
  <c r="BJ437" i="6" s="1"/>
  <c r="BG331" i="6"/>
  <c r="BJ293" i="6" s="1"/>
  <c r="BG433" i="6"/>
  <c r="BJ434" i="6"/>
  <c r="M26" i="18"/>
  <c r="BG1249" i="6"/>
  <c r="BG1237" i="6"/>
  <c r="BG1201" i="6"/>
  <c r="BG1195" i="6"/>
  <c r="AF1108" i="6"/>
  <c r="X1033" i="6"/>
  <c r="BG1084" i="6"/>
  <c r="BG943" i="6"/>
  <c r="BG754" i="6"/>
  <c r="BJ740" i="6" s="1"/>
  <c r="BA733" i="6"/>
  <c r="R733" i="6"/>
  <c r="BG1123" i="6"/>
  <c r="H1108" i="6"/>
  <c r="BG1109" i="6"/>
  <c r="BJ1110" i="6"/>
  <c r="BG79" i="6"/>
  <c r="BG1303" i="6"/>
  <c r="BJ1265" i="6"/>
  <c r="R1108" i="6"/>
  <c r="BJ1120" i="6"/>
  <c r="AV883" i="6"/>
  <c r="H195" i="6"/>
  <c r="J173" i="6"/>
  <c r="J177" i="6"/>
  <c r="AM173" i="6"/>
  <c r="AM177" i="6"/>
  <c r="BG1318" i="6"/>
  <c r="AF177" i="6"/>
  <c r="H131" i="6"/>
  <c r="N43" i="18"/>
  <c r="M43" i="18"/>
  <c r="F29" i="22"/>
  <c r="F30" i="18"/>
  <c r="BG1294" i="6"/>
  <c r="R1258" i="6"/>
  <c r="BG1259" i="6"/>
  <c r="BJ1260" i="6"/>
  <c r="BG1207" i="6"/>
  <c r="AL1108" i="6"/>
  <c r="BG1015" i="6"/>
  <c r="Z733" i="6"/>
  <c r="BG772" i="6"/>
  <c r="C28" i="18"/>
  <c r="H43" i="18"/>
  <c r="J35" i="18"/>
  <c r="I33" i="18"/>
  <c r="G16" i="18"/>
  <c r="T42" i="18"/>
  <c r="BG1309" i="6"/>
  <c r="BG1234" i="6"/>
  <c r="BG1225" i="6"/>
  <c r="BG1213" i="6"/>
  <c r="BG1105" i="6"/>
  <c r="BG1096" i="6"/>
  <c r="BG1081" i="6"/>
  <c r="BG1024" i="6"/>
  <c r="BG991" i="6"/>
  <c r="AJ883" i="6"/>
  <c r="BG895" i="6"/>
  <c r="BG784" i="6"/>
  <c r="AK733" i="6"/>
  <c r="BG670" i="6"/>
  <c r="J583" i="6"/>
  <c r="BG622" i="6"/>
  <c r="BG619" i="6"/>
  <c r="BJ593" i="6" s="1"/>
  <c r="AA182" i="6"/>
  <c r="AS173" i="6"/>
  <c r="AS177" i="6"/>
  <c r="AD173" i="6"/>
  <c r="AD177" i="6"/>
  <c r="T43" i="18"/>
  <c r="G27" i="22"/>
  <c r="BJ1266" i="6"/>
  <c r="BJ1270" i="6"/>
  <c r="BG1240" i="6"/>
  <c r="BJ1190" i="6"/>
  <c r="AH1108" i="6"/>
  <c r="BG1150" i="6"/>
  <c r="BG1141" i="6"/>
  <c r="BG1135" i="6"/>
  <c r="F1108" i="6"/>
  <c r="K1108" i="6"/>
  <c r="BJ1042" i="6"/>
  <c r="BD1033" i="6"/>
  <c r="AV1033" i="6"/>
  <c r="AN1033" i="6"/>
  <c r="AF1033" i="6"/>
  <c r="P1033" i="6"/>
  <c r="BG1035" i="6"/>
  <c r="BJ1036" i="6"/>
  <c r="AY958" i="6"/>
  <c r="AZ958" i="6"/>
  <c r="BG805" i="6"/>
  <c r="N733" i="6"/>
  <c r="BG700" i="6"/>
  <c r="BG625" i="6"/>
  <c r="M39" i="18"/>
  <c r="S27" i="22"/>
  <c r="P29" i="22"/>
  <c r="P30" i="18"/>
  <c r="G20" i="18"/>
  <c r="BG1282" i="6"/>
  <c r="BJ1268" i="6"/>
  <c r="BG1276" i="6"/>
  <c r="BG1117" i="6"/>
  <c r="BJ1115" i="6"/>
  <c r="AS1108" i="6"/>
  <c r="X1108" i="6"/>
  <c r="O1033" i="6"/>
  <c r="BG1054" i="6"/>
  <c r="BJ1040" i="6"/>
  <c r="BG1045" i="6"/>
  <c r="AJ958" i="6"/>
  <c r="BG940" i="6"/>
  <c r="BG922" i="6"/>
  <c r="BG901" i="6"/>
  <c r="BG892" i="6"/>
  <c r="AZ883" i="6"/>
  <c r="AR883" i="6"/>
  <c r="BG886" i="6"/>
  <c r="BG790" i="6"/>
  <c r="BG787" i="6"/>
  <c r="AV733" i="6"/>
  <c r="AN733" i="6"/>
  <c r="X733" i="6"/>
  <c r="P733" i="6"/>
  <c r="BG745" i="6"/>
  <c r="U733" i="6"/>
  <c r="BG660" i="6"/>
  <c r="BJ661" i="6"/>
  <c r="BG526" i="6"/>
  <c r="AV182" i="6"/>
  <c r="G26" i="18"/>
  <c r="Q170" i="6"/>
  <c r="Q176" i="6" s="1"/>
  <c r="G42" i="18"/>
  <c r="H42" i="18"/>
  <c r="BG1288" i="6"/>
  <c r="BJ1269" i="6"/>
  <c r="BG1260" i="6"/>
  <c r="BJ1261" i="6"/>
  <c r="BJ1189" i="6"/>
  <c r="BG1189" i="6"/>
  <c r="BJ1187" i="6"/>
  <c r="BG1126" i="6"/>
  <c r="BJ1112" i="6"/>
  <c r="BJ1116" i="6"/>
  <c r="BG1072" i="6"/>
  <c r="BG1069" i="6"/>
  <c r="BG1051" i="6"/>
  <c r="BJ1037" i="6"/>
  <c r="BG1036" i="6"/>
  <c r="BJ970" i="6"/>
  <c r="L958" i="6"/>
  <c r="BG961" i="6"/>
  <c r="AI883" i="6"/>
  <c r="BG907" i="6"/>
  <c r="AB883" i="6"/>
  <c r="T883" i="6"/>
  <c r="L883" i="6"/>
  <c r="BG884" i="6"/>
  <c r="BJ885" i="6"/>
  <c r="BG766" i="6"/>
  <c r="AM733" i="6"/>
  <c r="AE733" i="6"/>
  <c r="O733" i="6"/>
  <c r="BC733" i="6"/>
  <c r="BG706" i="6"/>
  <c r="BG703" i="6"/>
  <c r="BG676" i="6"/>
  <c r="BG673" i="6"/>
  <c r="AX658" i="6"/>
  <c r="BG598" i="6"/>
  <c r="BF1108" i="6"/>
  <c r="AD1108" i="6"/>
  <c r="BG1102" i="6"/>
  <c r="BG973" i="6"/>
  <c r="BJ891" i="6"/>
  <c r="BG802" i="6"/>
  <c r="AS733" i="6"/>
  <c r="AC733" i="6"/>
  <c r="M733" i="6"/>
  <c r="BB733" i="6"/>
  <c r="AP733" i="6"/>
  <c r="H733" i="6"/>
  <c r="BG712" i="6"/>
  <c r="BG682" i="6"/>
  <c r="BG637" i="6"/>
  <c r="BG568" i="6"/>
  <c r="BJ518" i="6" s="1"/>
  <c r="BA508" i="6"/>
  <c r="AK508" i="6"/>
  <c r="BG448" i="6"/>
  <c r="AD186" i="6"/>
  <c r="AY173" i="6"/>
  <c r="AY177" i="6"/>
  <c r="AC177" i="6"/>
  <c r="AC173" i="6"/>
  <c r="AK173" i="6"/>
  <c r="AK177" i="6"/>
  <c r="AP1258" i="6"/>
  <c r="BJ1192" i="6"/>
  <c r="AX1108" i="6"/>
  <c r="J1108" i="6"/>
  <c r="N1108" i="6"/>
  <c r="BG979" i="6"/>
  <c r="BA958" i="6"/>
  <c r="AK958" i="6"/>
  <c r="U958" i="6"/>
  <c r="M958" i="6"/>
  <c r="BG960" i="6"/>
  <c r="BJ961" i="6"/>
  <c r="BG898" i="6"/>
  <c r="X883" i="6"/>
  <c r="BG781" i="6"/>
  <c r="AW733" i="6"/>
  <c r="V733" i="6"/>
  <c r="BG709" i="6"/>
  <c r="BG697" i="6"/>
  <c r="BJ670" i="6"/>
  <c r="AN658" i="6"/>
  <c r="R658" i="6"/>
  <c r="BG661" i="6"/>
  <c r="U583" i="6"/>
  <c r="BG584" i="6"/>
  <c r="BJ585" i="6"/>
  <c r="AJ508" i="6"/>
  <c r="BG394" i="6"/>
  <c r="BG391" i="6"/>
  <c r="BF358" i="6"/>
  <c r="BG235" i="6"/>
  <c r="BG223" i="6"/>
  <c r="AN195" i="6"/>
  <c r="AQ283" i="6"/>
  <c r="BG274" i="6"/>
  <c r="AB186" i="6"/>
  <c r="Z173" i="6"/>
  <c r="I1258" i="6"/>
  <c r="BG1174" i="6"/>
  <c r="BG1027" i="6"/>
  <c r="BJ965" i="6"/>
  <c r="AV958" i="6"/>
  <c r="AG958" i="6"/>
  <c r="BG925" i="6"/>
  <c r="BG916" i="6"/>
  <c r="BG904" i="6"/>
  <c r="AQ883" i="6"/>
  <c r="BG799" i="6"/>
  <c r="AT733" i="6"/>
  <c r="AF733" i="6"/>
  <c r="BG721" i="6"/>
  <c r="X658" i="6"/>
  <c r="BG613" i="6"/>
  <c r="BF583" i="6"/>
  <c r="BG601" i="6"/>
  <c r="BJ587" i="6"/>
  <c r="BG532" i="6"/>
  <c r="BG412" i="6"/>
  <c r="BG367" i="6"/>
  <c r="BJ365" i="6" s="1"/>
  <c r="BG352" i="6"/>
  <c r="BG310" i="6"/>
  <c r="BG301" i="6"/>
  <c r="BG271" i="6"/>
  <c r="BG250" i="6"/>
  <c r="T186" i="6"/>
  <c r="BG1285" i="6"/>
  <c r="AG1258" i="6"/>
  <c r="BG1258" i="6"/>
  <c r="BJ1259" i="6"/>
  <c r="BG1186" i="6"/>
  <c r="AN1108" i="6"/>
  <c r="BG1048" i="6"/>
  <c r="J1033" i="6"/>
  <c r="BG988" i="6"/>
  <c r="BJ962" i="6"/>
  <c r="BJ889" i="6"/>
  <c r="BG796" i="6"/>
  <c r="S733" i="6"/>
  <c r="L733" i="6"/>
  <c r="BG735" i="6"/>
  <c r="BJ736" i="6"/>
  <c r="BG727" i="6"/>
  <c r="Z583" i="6"/>
  <c r="BG553" i="6"/>
  <c r="T508" i="6"/>
  <c r="T1335" i="6"/>
  <c r="BG364" i="6"/>
  <c r="V195" i="6"/>
  <c r="V191" i="6"/>
  <c r="Z179" i="6"/>
  <c r="Z185" i="6" s="1"/>
  <c r="Z186" i="6"/>
  <c r="P658" i="6"/>
  <c r="BF658" i="6"/>
  <c r="AE658" i="6"/>
  <c r="AX583" i="6"/>
  <c r="BG604" i="6"/>
  <c r="AN583" i="6"/>
  <c r="M583" i="6"/>
  <c r="BG586" i="6"/>
  <c r="BG571" i="6"/>
  <c r="BG565" i="6"/>
  <c r="BG550" i="6"/>
  <c r="BG538" i="6"/>
  <c r="AB508" i="6"/>
  <c r="F508" i="6"/>
  <c r="BG511" i="6"/>
  <c r="BG496" i="6"/>
  <c r="BG421" i="6"/>
  <c r="BG415" i="6"/>
  <c r="BG400" i="6"/>
  <c r="AR358" i="6"/>
  <c r="L358" i="6"/>
  <c r="AI358" i="6"/>
  <c r="J358" i="6"/>
  <c r="BJ292" i="6"/>
  <c r="BG304" i="6"/>
  <c r="BJ294" i="6"/>
  <c r="S283" i="6"/>
  <c r="AX191" i="6"/>
  <c r="AG191" i="6"/>
  <c r="Z195" i="6"/>
  <c r="V186" i="6"/>
  <c r="AP182" i="6"/>
  <c r="AP186" i="6"/>
  <c r="BC186" i="6"/>
  <c r="AL170" i="6"/>
  <c r="AL176" i="6" s="1"/>
  <c r="AL177" i="6"/>
  <c r="BD658" i="6"/>
  <c r="AQ658" i="6"/>
  <c r="AC658" i="6"/>
  <c r="BG631" i="6"/>
  <c r="BB583" i="6"/>
  <c r="AZ583" i="6"/>
  <c r="AS583" i="6"/>
  <c r="BG544" i="6"/>
  <c r="BG523" i="6"/>
  <c r="BG520" i="6"/>
  <c r="BG517" i="6"/>
  <c r="BG514" i="6"/>
  <c r="S508" i="6"/>
  <c r="L508" i="6"/>
  <c r="L1335" i="6"/>
  <c r="BG406" i="6"/>
  <c r="BG397" i="6"/>
  <c r="P358" i="6"/>
  <c r="BG316" i="6"/>
  <c r="AC283" i="6"/>
  <c r="AY283" i="6"/>
  <c r="AY1335" i="6"/>
  <c r="AD283" i="6"/>
  <c r="X195" i="6"/>
  <c r="AH178" i="6"/>
  <c r="AQ173" i="6"/>
  <c r="Q583" i="6"/>
  <c r="AL508" i="6"/>
  <c r="AF508" i="6"/>
  <c r="Y508" i="6"/>
  <c r="K508" i="6"/>
  <c r="BG505" i="6"/>
  <c r="BG376" i="6"/>
  <c r="BD358" i="6"/>
  <c r="H358" i="6"/>
  <c r="BG328" i="6"/>
  <c r="BE283" i="6"/>
  <c r="AI283" i="6"/>
  <c r="AL195" i="6"/>
  <c r="AS186" i="6"/>
  <c r="AS182" i="6"/>
  <c r="BA186" i="6"/>
  <c r="M186" i="6"/>
  <c r="BG146" i="6"/>
  <c r="BG150" i="6"/>
  <c r="AA658" i="6"/>
  <c r="BB658" i="6"/>
  <c r="BG649" i="6"/>
  <c r="BG616" i="6"/>
  <c r="BJ595" i="6"/>
  <c r="BG535" i="6"/>
  <c r="N508" i="6"/>
  <c r="AS508" i="6"/>
  <c r="X508" i="6"/>
  <c r="BG382" i="6"/>
  <c r="BJ368" i="6"/>
  <c r="BG340" i="6"/>
  <c r="BG334" i="6"/>
  <c r="BG307" i="6"/>
  <c r="I283" i="6"/>
  <c r="BG241" i="6"/>
  <c r="BG226" i="6"/>
  <c r="V208" i="6"/>
  <c r="R191" i="6"/>
  <c r="R195" i="6"/>
  <c r="L187" i="6"/>
  <c r="L179" i="6"/>
  <c r="L185" i="6" s="1"/>
  <c r="AJ186" i="6"/>
  <c r="X186" i="6"/>
  <c r="S173" i="6"/>
  <c r="S177" i="6"/>
  <c r="G177" i="6"/>
  <c r="AU178" i="6"/>
  <c r="AP177" i="6"/>
  <c r="O177" i="6"/>
  <c r="BC1183" i="6"/>
  <c r="G1183" i="6"/>
  <c r="BG1147" i="6"/>
  <c r="BB1108" i="6"/>
  <c r="BG763" i="6"/>
  <c r="BJ745" i="6"/>
  <c r="BJ739" i="6"/>
  <c r="BF733" i="6"/>
  <c r="AI733" i="6"/>
  <c r="W733" i="6"/>
  <c r="J733" i="6"/>
  <c r="H658" i="6"/>
  <c r="AV658" i="6"/>
  <c r="S658" i="6"/>
  <c r="BG664" i="6"/>
  <c r="AU658" i="6"/>
  <c r="Z658" i="6"/>
  <c r="BG655" i="6"/>
  <c r="V583" i="6"/>
  <c r="AP583" i="6"/>
  <c r="AC583" i="6"/>
  <c r="BG580" i="6"/>
  <c r="AY508" i="6"/>
  <c r="AR508" i="6"/>
  <c r="AM358" i="6"/>
  <c r="BG373" i="6"/>
  <c r="G358" i="6"/>
  <c r="BB358" i="6"/>
  <c r="AP358" i="6"/>
  <c r="AP1335" i="6"/>
  <c r="AK358" i="6"/>
  <c r="AK1335" i="6"/>
  <c r="AE358" i="6"/>
  <c r="M358" i="6"/>
  <c r="BG346" i="6"/>
  <c r="AH283" i="6"/>
  <c r="BC283" i="6"/>
  <c r="K283" i="6"/>
  <c r="BF283" i="6"/>
  <c r="AZ283" i="6"/>
  <c r="AG283" i="6"/>
  <c r="BG285" i="6"/>
  <c r="BJ286" i="6"/>
  <c r="BG247" i="6"/>
  <c r="BG232" i="6"/>
  <c r="AW182" i="6"/>
  <c r="AW186" i="6"/>
  <c r="W177" i="6"/>
  <c r="Y173" i="6"/>
  <c r="Y177" i="6"/>
  <c r="AA177" i="6"/>
  <c r="AA170" i="6"/>
  <c r="AA176" i="6" s="1"/>
  <c r="U177" i="6"/>
  <c r="BJ1114" i="6"/>
  <c r="BG1153" i="6"/>
  <c r="BG1057" i="6"/>
  <c r="BG1021" i="6"/>
  <c r="H958" i="6"/>
  <c r="BD883" i="6"/>
  <c r="G883" i="6"/>
  <c r="BG775" i="6"/>
  <c r="BG769" i="6"/>
  <c r="AH733" i="6"/>
  <c r="AB733" i="6"/>
  <c r="BG679" i="6"/>
  <c r="AG658" i="6"/>
  <c r="BG646" i="6"/>
  <c r="H583" i="6"/>
  <c r="BG583" i="6"/>
  <c r="BJ584" i="6"/>
  <c r="BE508" i="6"/>
  <c r="AQ508" i="6"/>
  <c r="H508" i="6"/>
  <c r="BG435" i="6"/>
  <c r="BJ436" i="6"/>
  <c r="BG388" i="6"/>
  <c r="BJ369" i="6"/>
  <c r="V358" i="6"/>
  <c r="AV358" i="6"/>
  <c r="Y358" i="6"/>
  <c r="BG360" i="6"/>
  <c r="BJ361" i="6"/>
  <c r="BG359" i="6"/>
  <c r="BJ360" i="6"/>
  <c r="AM283" i="6"/>
  <c r="N283" i="6"/>
  <c r="N182" i="6"/>
  <c r="AH186" i="6"/>
  <c r="T733" i="6"/>
  <c r="BG718" i="6"/>
  <c r="AI658" i="6"/>
  <c r="AP658" i="6"/>
  <c r="J658" i="6"/>
  <c r="BG634" i="6"/>
  <c r="AI583" i="6"/>
  <c r="AR583" i="6"/>
  <c r="W583" i="6"/>
  <c r="BJ592" i="6"/>
  <c r="BG574" i="6"/>
  <c r="AW508" i="6"/>
  <c r="AG508" i="6"/>
  <c r="Q508" i="6"/>
  <c r="BB508" i="6"/>
  <c r="AC508" i="6"/>
  <c r="V508" i="6"/>
  <c r="BG445" i="6"/>
  <c r="BJ443" i="6"/>
  <c r="BE358" i="6"/>
  <c r="AT358" i="6"/>
  <c r="X358" i="6"/>
  <c r="AJ283" i="6"/>
  <c r="Y283" i="6"/>
  <c r="M283" i="6"/>
  <c r="BG244" i="6"/>
  <c r="BG217" i="6"/>
  <c r="AK195" i="6"/>
  <c r="AK182" i="6"/>
  <c r="AL186" i="6"/>
  <c r="Q179" i="6"/>
  <c r="Q185" i="6" s="1"/>
  <c r="Q186" i="6"/>
  <c r="BC173" i="6"/>
  <c r="V173" i="6"/>
  <c r="BE658" i="6"/>
  <c r="AD658" i="6"/>
  <c r="BA658" i="6"/>
  <c r="AB658" i="6"/>
  <c r="U658" i="6"/>
  <c r="AW583" i="6"/>
  <c r="AB583" i="6"/>
  <c r="BJ519" i="6"/>
  <c r="AA508" i="6"/>
  <c r="BG454" i="6"/>
  <c r="BG403" i="6"/>
  <c r="BG385" i="6"/>
  <c r="AH358" i="6"/>
  <c r="AS191" i="6"/>
  <c r="AC191" i="6"/>
  <c r="BB186" i="6"/>
  <c r="U186" i="6"/>
  <c r="V177" i="6"/>
  <c r="AB178" i="6"/>
  <c r="AV170" i="6"/>
  <c r="AV176" i="6" s="1"/>
  <c r="AT140" i="6"/>
  <c r="N140" i="6"/>
  <c r="BG56" i="6"/>
  <c r="N658" i="6"/>
  <c r="BC583" i="6"/>
  <c r="BD583" i="6"/>
  <c r="AE583" i="6"/>
  <c r="X583" i="6"/>
  <c r="Z508" i="6"/>
  <c r="BJ439" i="6"/>
  <c r="BG409" i="6"/>
  <c r="BJ363" i="6"/>
  <c r="AG358" i="6"/>
  <c r="AB358" i="6"/>
  <c r="F358" i="6"/>
  <c r="BG349" i="6"/>
  <c r="AO283" i="6"/>
  <c r="F283" i="6"/>
  <c r="BG298" i="6"/>
  <c r="AS283" i="6"/>
  <c r="F208" i="6"/>
  <c r="AO195" i="6"/>
  <c r="AR195" i="6"/>
  <c r="AP195" i="6"/>
  <c r="J195" i="6"/>
  <c r="AK186" i="6"/>
  <c r="BE182" i="6"/>
  <c r="AI182" i="6"/>
  <c r="J182" i="6"/>
  <c r="J187" i="6"/>
  <c r="BF186" i="6"/>
  <c r="AT186" i="6"/>
  <c r="AG173" i="6"/>
  <c r="AA167" i="6"/>
  <c r="BG114" i="6"/>
  <c r="AQ167" i="6"/>
  <c r="K167" i="6"/>
  <c r="I173" i="6"/>
  <c r="AV131" i="6"/>
  <c r="AN131" i="6"/>
  <c r="X158" i="6"/>
  <c r="P158" i="6"/>
  <c r="AW149" i="6"/>
  <c r="AG149" i="6"/>
  <c r="Y149" i="6"/>
  <c r="Q149" i="6"/>
  <c r="AJ140" i="6"/>
  <c r="BG88" i="6"/>
  <c r="BG80" i="6"/>
  <c r="BG86" i="6" s="1"/>
  <c r="BG123" i="6"/>
  <c r="AZ122" i="6"/>
  <c r="L122" i="6"/>
  <c r="AQ113" i="6"/>
  <c r="S113" i="6"/>
  <c r="AQ77" i="6"/>
  <c r="AI77" i="6"/>
  <c r="BG60" i="6"/>
  <c r="T59" i="6"/>
  <c r="AP32" i="6"/>
  <c r="AY149" i="6"/>
  <c r="AQ149" i="6"/>
  <c r="AA149" i="6"/>
  <c r="S149" i="6"/>
  <c r="K149" i="6"/>
  <c r="BG141" i="6"/>
  <c r="BG35" i="6"/>
  <c r="BG41" i="6" s="1"/>
  <c r="V131" i="6"/>
  <c r="AK68" i="6"/>
  <c r="AI41" i="6"/>
  <c r="AA41" i="6"/>
  <c r="K41" i="6"/>
  <c r="O32" i="6"/>
  <c r="G32" i="6"/>
  <c r="AI95" i="6"/>
  <c r="AA95" i="6"/>
  <c r="AW95" i="6"/>
  <c r="AO95" i="6"/>
  <c r="AG95" i="6"/>
  <c r="Q95" i="6"/>
  <c r="I95" i="6"/>
  <c r="AB32" i="6"/>
  <c r="T32" i="6"/>
  <c r="AV95" i="6"/>
  <c r="AN95" i="6"/>
  <c r="AF95" i="6"/>
  <c r="X95" i="6"/>
  <c r="H95" i="6"/>
  <c r="BG96" i="6"/>
  <c r="T29" i="22"/>
  <c r="T30" i="18"/>
  <c r="T28" i="22"/>
  <c r="T29" i="18"/>
  <c r="T30" i="22"/>
  <c r="T31" i="18"/>
  <c r="S28" i="18"/>
  <c r="AL1335" i="6"/>
  <c r="BG1183" i="6"/>
  <c r="BJ1184" i="6"/>
  <c r="BJ512" i="6"/>
  <c r="BJ1043" i="6"/>
  <c r="BA1335" i="6"/>
  <c r="BG958" i="6"/>
  <c r="BJ959" i="6"/>
  <c r="AV1335" i="6"/>
  <c r="Y1335" i="6"/>
  <c r="BJ515" i="6"/>
  <c r="BG508" i="6"/>
  <c r="BJ509" i="6"/>
  <c r="AD1335" i="6"/>
  <c r="BJ743" i="6"/>
  <c r="AM1335" i="6"/>
  <c r="S1335" i="6"/>
  <c r="U1335" i="6"/>
  <c r="AX1335" i="6"/>
  <c r="AG1335" i="6"/>
  <c r="AE1335" i="6"/>
  <c r="BF1335" i="6"/>
  <c r="F1335" i="6"/>
  <c r="BG1108" i="6"/>
  <c r="BJ1109" i="6"/>
  <c r="G28" i="18"/>
  <c r="H28" i="22"/>
  <c r="H29" i="18"/>
  <c r="H30" i="22"/>
  <c r="H31" i="18"/>
  <c r="H29" i="22"/>
  <c r="H30" i="18"/>
  <c r="AF1335" i="6"/>
  <c r="AR1335" i="6"/>
  <c r="Q1335" i="6"/>
  <c r="AQ1335" i="6"/>
  <c r="BG1033" i="6"/>
  <c r="BJ1034" i="6"/>
  <c r="G1335" i="6"/>
  <c r="AH1335" i="6"/>
  <c r="BD1335" i="6"/>
  <c r="BJ440" i="6"/>
  <c r="AZ1335" i="6"/>
  <c r="AN1335" i="6"/>
  <c r="BJ890" i="6"/>
  <c r="X1335" i="6"/>
  <c r="BJ893" i="6"/>
  <c r="BJ1193" i="6"/>
  <c r="Z1335" i="6"/>
  <c r="AW1335" i="6"/>
  <c r="BG883" i="6"/>
  <c r="BJ884" i="6"/>
  <c r="BB1335" i="6"/>
  <c r="BG358" i="6"/>
  <c r="BJ359" i="6"/>
  <c r="BG733" i="6"/>
  <c r="BJ734" i="6"/>
  <c r="AC1335" i="6"/>
  <c r="AB1335" i="6"/>
  <c r="H1335" i="6"/>
  <c r="AJ1335" i="6"/>
  <c r="BG283" i="6"/>
  <c r="BJ284" i="6"/>
  <c r="AA1335" i="6"/>
  <c r="AT1335" i="6"/>
  <c r="V1335" i="6"/>
  <c r="AS1335" i="6"/>
  <c r="AO1335" i="6"/>
  <c r="BJ1262" i="6"/>
  <c r="BG20" i="6"/>
  <c r="BG24" i="6"/>
  <c r="BG180" i="6"/>
  <c r="G14" i="6"/>
  <c r="BG171" i="6"/>
  <c r="BG177" i="6" s="1"/>
  <c r="BG8" i="6"/>
  <c r="AT191" i="6"/>
  <c r="AP191" i="6"/>
  <c r="M195" i="6"/>
  <c r="P191" i="6"/>
  <c r="N191" i="6"/>
  <c r="Y195" i="6"/>
  <c r="W191" i="6"/>
  <c r="T191" i="6"/>
  <c r="AZ191" i="6"/>
  <c r="BA191" i="6"/>
  <c r="AI191" i="6"/>
  <c r="AU191" i="6"/>
  <c r="AM195" i="6"/>
  <c r="AI195" i="6"/>
  <c r="AW195" i="6"/>
  <c r="AY32" i="6"/>
  <c r="AF32" i="6"/>
  <c r="AM196" i="6"/>
  <c r="G195" i="6"/>
  <c r="K195" i="6"/>
  <c r="AS195" i="6"/>
  <c r="N195" i="6"/>
  <c r="P1335" i="6"/>
  <c r="AI1335" i="6"/>
  <c r="W1335" i="6"/>
  <c r="BJ887" i="6"/>
  <c r="AU1335" i="6"/>
  <c r="BG715" i="6"/>
  <c r="BG694" i="6"/>
  <c r="BG688" i="6"/>
  <c r="BJ662" i="6"/>
  <c r="AS658" i="6"/>
  <c r="AO658" i="6"/>
  <c r="AK658" i="6"/>
  <c r="BG667" i="6"/>
  <c r="BG748" i="6"/>
  <c r="BG691" i="6"/>
  <c r="L658" i="6"/>
  <c r="AR658" i="6"/>
  <c r="T658" i="6"/>
  <c r="BJ666" i="6"/>
  <c r="BC658" i="6"/>
  <c r="AJ658" i="6"/>
  <c r="AF658" i="6"/>
  <c r="BG910" i="6"/>
  <c r="AY658" i="6"/>
  <c r="AM658" i="6"/>
  <c r="W658" i="6"/>
  <c r="O658" i="6"/>
  <c r="AL658" i="6"/>
  <c r="V658" i="6"/>
  <c r="BA195" i="6"/>
  <c r="AD195" i="6"/>
  <c r="AA195" i="6"/>
  <c r="Q195" i="6"/>
  <c r="BD182" i="6"/>
  <c r="AZ182" i="6"/>
  <c r="L182" i="6"/>
  <c r="BA170" i="6"/>
  <c r="BA176" i="6" s="1"/>
  <c r="AD167" i="6"/>
  <c r="O167" i="6"/>
  <c r="AK191" i="6"/>
  <c r="BE191" i="6"/>
  <c r="O191" i="6"/>
  <c r="AV195" i="6"/>
  <c r="AG188" i="6"/>
  <c r="AG194" i="6" s="1"/>
  <c r="AG195" i="6"/>
  <c r="S195" i="6"/>
  <c r="AW177" i="6"/>
  <c r="X170" i="6"/>
  <c r="X176" i="6" s="1"/>
  <c r="S131" i="6"/>
  <c r="N208" i="6"/>
  <c r="J208" i="6"/>
  <c r="AQ191" i="6"/>
  <c r="AY191" i="6"/>
  <c r="AY195" i="6"/>
  <c r="AO191" i="6"/>
  <c r="AJ188" i="6"/>
  <c r="AJ194" i="6" s="1"/>
  <c r="AF195" i="6"/>
  <c r="S188" i="6"/>
  <c r="S194" i="6" s="1"/>
  <c r="AF182" i="6"/>
  <c r="AD182" i="6"/>
  <c r="AO186" i="6"/>
  <c r="Y182" i="6"/>
  <c r="L186" i="6"/>
  <c r="N173" i="6"/>
  <c r="X178" i="6"/>
  <c r="AI177" i="6"/>
  <c r="M177" i="6"/>
  <c r="X167" i="6"/>
  <c r="AQ158" i="6"/>
  <c r="BE208" i="6"/>
  <c r="R208" i="6"/>
  <c r="R1335" i="6" s="1"/>
  <c r="AH191" i="6"/>
  <c r="BF195" i="6"/>
  <c r="AX195" i="6"/>
  <c r="AT195" i="6"/>
  <c r="AX177" i="6"/>
  <c r="AX173" i="6"/>
  <c r="AH177" i="6"/>
  <c r="AI140" i="6"/>
  <c r="BG11" i="6"/>
  <c r="BG174" i="6"/>
  <c r="AF131" i="6"/>
  <c r="AP122" i="6"/>
  <c r="AW113" i="6"/>
  <c r="AM50" i="6"/>
  <c r="K191" i="6"/>
  <c r="BA177" i="6"/>
  <c r="AJ158" i="6"/>
  <c r="M149" i="6"/>
  <c r="T140" i="6"/>
  <c r="AN104" i="6"/>
  <c r="AJ77" i="6"/>
  <c r="T77" i="6"/>
  <c r="AT68" i="6"/>
  <c r="AT50" i="6"/>
  <c r="AD50" i="6"/>
  <c r="AO177" i="6"/>
  <c r="M131" i="6"/>
  <c r="U95" i="6"/>
  <c r="AY86" i="6"/>
  <c r="N86" i="6"/>
  <c r="K86" i="6"/>
  <c r="U50" i="6"/>
  <c r="P35" i="22"/>
  <c r="P36" i="18"/>
  <c r="S32" i="22"/>
  <c r="P34" i="22"/>
  <c r="P35" i="18"/>
  <c r="P33" i="22"/>
  <c r="P34" i="18"/>
  <c r="P36" i="22"/>
  <c r="P37" i="18"/>
  <c r="AG68" i="6"/>
  <c r="AK41" i="6"/>
  <c r="AG41" i="6"/>
  <c r="AC32" i="6"/>
  <c r="BG175" i="6"/>
  <c r="E11" i="22" s="1"/>
  <c r="AN68" i="6"/>
  <c r="BG192" i="6"/>
  <c r="O11" i="22" s="1"/>
  <c r="BG33" i="6"/>
  <c r="BG29" i="6"/>
  <c r="BG193" i="6"/>
  <c r="Q11" i="22" s="1"/>
  <c r="G32" i="22"/>
  <c r="D35" i="22"/>
  <c r="D36" i="18"/>
  <c r="J36" i="22"/>
  <c r="J37" i="18"/>
  <c r="G40" i="22"/>
  <c r="J41" i="22"/>
  <c r="N41" i="22"/>
  <c r="P41" i="22"/>
  <c r="D41" i="22"/>
  <c r="M32" i="22"/>
  <c r="J33" i="22"/>
  <c r="J34" i="18"/>
  <c r="S40" i="22"/>
  <c r="N42" i="22"/>
  <c r="P42" i="22"/>
  <c r="H43" i="22"/>
  <c r="H42" i="22"/>
  <c r="H41" i="22"/>
  <c r="H44" i="22"/>
  <c r="T43" i="22"/>
  <c r="T42" i="22"/>
  <c r="T41" i="22"/>
  <c r="T44" i="22"/>
  <c r="BG658" i="6"/>
  <c r="BJ659" i="6"/>
  <c r="T35" i="22"/>
  <c r="T36" i="18"/>
  <c r="T34" i="22"/>
  <c r="T35" i="18"/>
  <c r="T33" i="22"/>
  <c r="T34" i="18"/>
  <c r="T36" i="22"/>
  <c r="T37" i="18"/>
  <c r="S33" i="18"/>
  <c r="C11" i="22"/>
  <c r="D40" i="22" s="1"/>
  <c r="J1335" i="6"/>
  <c r="N34" i="22"/>
  <c r="N35" i="18"/>
  <c r="N36" i="22"/>
  <c r="N37" i="18"/>
  <c r="N33" i="22"/>
  <c r="N34" i="18"/>
  <c r="N35" i="22"/>
  <c r="N36" i="18"/>
  <c r="M33" i="18"/>
  <c r="H34" i="22"/>
  <c r="H35" i="18"/>
  <c r="H33" i="22"/>
  <c r="H34" i="18"/>
  <c r="H35" i="22"/>
  <c r="H36" i="18"/>
  <c r="H36" i="22"/>
  <c r="H37" i="18"/>
  <c r="G33" i="18"/>
  <c r="N1335" i="6"/>
  <c r="D32" i="22"/>
  <c r="D33" i="18" s="1"/>
  <c r="D26" i="22"/>
  <c r="D27" i="18" s="1"/>
  <c r="A2" i="18" l="1"/>
  <c r="A2" i="17"/>
  <c r="A2" i="16"/>
  <c r="A2" i="13"/>
  <c r="A2" i="9"/>
  <c r="AY196" i="6"/>
  <c r="AH188" i="6"/>
  <c r="AH194" i="6" s="1"/>
  <c r="F196" i="6"/>
  <c r="O196" i="6"/>
  <c r="W188" i="6"/>
  <c r="W194" i="6" s="1"/>
  <c r="BG169" i="6"/>
  <c r="AE179" i="6"/>
  <c r="AE185" i="6" s="1"/>
  <c r="D32" i="16" s="1"/>
  <c r="AI187" i="6"/>
  <c r="AU179" i="6"/>
  <c r="AU185" i="6" s="1"/>
  <c r="D48" i="16" s="1"/>
  <c r="O187" i="6"/>
  <c r="R187" i="6"/>
  <c r="AF170" i="6"/>
  <c r="AF176" i="6" s="1"/>
  <c r="BG143" i="6"/>
  <c r="BG149" i="6" s="1"/>
  <c r="BB170" i="6"/>
  <c r="BB176" i="6" s="1"/>
  <c r="C55" i="16" s="1"/>
  <c r="P188" i="6"/>
  <c r="P194" i="6" s="1"/>
  <c r="AD196" i="6"/>
  <c r="AK196" i="6"/>
  <c r="BA188" i="6"/>
  <c r="BA194" i="6" s="1"/>
  <c r="E54" i="16" s="1"/>
  <c r="U188" i="6"/>
  <c r="U194" i="6" s="1"/>
  <c r="AS196" i="6"/>
  <c r="AT188" i="6"/>
  <c r="AT194" i="6" s="1"/>
  <c r="E47" i="16" s="1"/>
  <c r="AC188" i="6"/>
  <c r="AC194" i="6" s="1"/>
  <c r="E30" i="16" s="1"/>
  <c r="J188" i="6"/>
  <c r="J194" i="6" s="1"/>
  <c r="AC179" i="6"/>
  <c r="AC185" i="6" s="1"/>
  <c r="D30" i="16" s="1"/>
  <c r="P179" i="6"/>
  <c r="P185" i="6" s="1"/>
  <c r="N179" i="6"/>
  <c r="N185" i="6" s="1"/>
  <c r="D15" i="16" s="1"/>
  <c r="AJ170" i="6"/>
  <c r="AJ176" i="6" s="1"/>
  <c r="C37" i="16" s="1"/>
  <c r="AD178" i="6"/>
  <c r="U170" i="6"/>
  <c r="U176" i="6" s="1"/>
  <c r="AI178" i="6"/>
  <c r="AK178" i="6"/>
  <c r="M196" i="6"/>
  <c r="AZ196" i="6"/>
  <c r="AP188" i="6"/>
  <c r="AP194" i="6" s="1"/>
  <c r="E43" i="16" s="1"/>
  <c r="BG107" i="6"/>
  <c r="BG113" i="6" s="1"/>
  <c r="AV196" i="6"/>
  <c r="BE179" i="6"/>
  <c r="BE185" i="6" s="1"/>
  <c r="D58" i="16" s="1"/>
  <c r="AW187" i="6"/>
  <c r="M179" i="6"/>
  <c r="M185" i="6" s="1"/>
  <c r="D14" i="16" s="1"/>
  <c r="BG98" i="6"/>
  <c r="BG104" i="6" s="1"/>
  <c r="F187" i="6"/>
  <c r="AP179" i="6"/>
  <c r="AP185" i="6" s="1"/>
  <c r="D43" i="16" s="1"/>
  <c r="AA179" i="6"/>
  <c r="AA185" i="6" s="1"/>
  <c r="D28" i="16" s="1"/>
  <c r="V179" i="6"/>
  <c r="V185" i="6" s="1"/>
  <c r="D23" i="16" s="1"/>
  <c r="AG179" i="6"/>
  <c r="AG185" i="6" s="1"/>
  <c r="AX178" i="6"/>
  <c r="AG178" i="6"/>
  <c r="BD178" i="6"/>
  <c r="V178" i="6"/>
  <c r="BB188" i="6"/>
  <c r="BB194" i="6" s="1"/>
  <c r="E55" i="16" s="1"/>
  <c r="AU196" i="6"/>
  <c r="AW188" i="6"/>
  <c r="AW194" i="6" s="1"/>
  <c r="E50" i="16" s="1"/>
  <c r="AQ196" i="6"/>
  <c r="T188" i="6"/>
  <c r="T194" i="6" s="1"/>
  <c r="X188" i="6"/>
  <c r="X194" i="6" s="1"/>
  <c r="E25" i="16" s="1"/>
  <c r="K196" i="6"/>
  <c r="BE196" i="6"/>
  <c r="AB188" i="6"/>
  <c r="AB194" i="6" s="1"/>
  <c r="BG190" i="6"/>
  <c r="BG196" i="6" s="1"/>
  <c r="AN179" i="6"/>
  <c r="AN185" i="6" s="1"/>
  <c r="D41" i="16" s="1"/>
  <c r="AD179" i="6"/>
  <c r="AD185" i="6" s="1"/>
  <c r="D31" i="16" s="1"/>
  <c r="AB187" i="6"/>
  <c r="AZ187" i="6"/>
  <c r="K187" i="6"/>
  <c r="BA179" i="6"/>
  <c r="BA185" i="6" s="1"/>
  <c r="AM187" i="6"/>
  <c r="AK187" i="6"/>
  <c r="BF187" i="6"/>
  <c r="Y179" i="6"/>
  <c r="Y185" i="6" s="1"/>
  <c r="S170" i="6"/>
  <c r="S176" i="6" s="1"/>
  <c r="C20" i="16" s="1"/>
  <c r="AT178" i="6"/>
  <c r="AE170" i="6"/>
  <c r="AE176" i="6" s="1"/>
  <c r="C32" i="16" s="1"/>
  <c r="AN170" i="6"/>
  <c r="AN176" i="6" s="1"/>
  <c r="C41" i="16" s="1"/>
  <c r="F68" i="6"/>
  <c r="J178" i="6"/>
  <c r="Y170" i="6"/>
  <c r="Y176" i="6" s="1"/>
  <c r="C26" i="16" s="1"/>
  <c r="K170" i="6"/>
  <c r="K176" i="6" s="1"/>
  <c r="C12" i="16" s="1"/>
  <c r="AC170" i="6"/>
  <c r="AC176" i="6" s="1"/>
  <c r="C30" i="16" s="1"/>
  <c r="L196" i="6"/>
  <c r="I188" i="6"/>
  <c r="I194" i="6" s="1"/>
  <c r="E10" i="16" s="1"/>
  <c r="Y188" i="6"/>
  <c r="Y194" i="6" s="1"/>
  <c r="E26" i="16" s="1"/>
  <c r="AI188" i="6"/>
  <c r="AI194" i="6" s="1"/>
  <c r="AR196" i="6"/>
  <c r="AO196" i="6"/>
  <c r="BG61" i="6"/>
  <c r="BG53" i="6"/>
  <c r="Q188" i="6"/>
  <c r="Q194" i="6" s="1"/>
  <c r="E18" i="16" s="1"/>
  <c r="V196" i="6"/>
  <c r="AL188" i="6"/>
  <c r="AL194" i="6" s="1"/>
  <c r="E39" i="16" s="1"/>
  <c r="AF196" i="6"/>
  <c r="AN196" i="6"/>
  <c r="R196" i="6"/>
  <c r="AS187" i="6"/>
  <c r="BG181" i="6"/>
  <c r="BG179" i="6" s="1"/>
  <c r="AY179" i="6"/>
  <c r="AY185" i="6" s="1"/>
  <c r="D52" i="16" s="1"/>
  <c r="X179" i="6"/>
  <c r="X185" i="6" s="1"/>
  <c r="D25" i="16" s="1"/>
  <c r="AJ179" i="6"/>
  <c r="AJ185" i="6" s="1"/>
  <c r="AV187" i="6"/>
  <c r="AX179" i="6"/>
  <c r="AX185" i="6" s="1"/>
  <c r="D51" i="16" s="1"/>
  <c r="BC179" i="6"/>
  <c r="BC185" i="6" s="1"/>
  <c r="D56" i="16" s="1"/>
  <c r="AH179" i="6"/>
  <c r="AH185" i="6" s="1"/>
  <c r="D35" i="16" s="1"/>
  <c r="AO187" i="6"/>
  <c r="AR179" i="6"/>
  <c r="AR185" i="6" s="1"/>
  <c r="D45" i="16" s="1"/>
  <c r="BD179" i="6"/>
  <c r="BD185" i="6" s="1"/>
  <c r="D57" i="16" s="1"/>
  <c r="I179" i="6"/>
  <c r="I185" i="6" s="1"/>
  <c r="D10" i="16" s="1"/>
  <c r="T187" i="6"/>
  <c r="W178" i="6"/>
  <c r="G170" i="6"/>
  <c r="AR170" i="6"/>
  <c r="AR176" i="6" s="1"/>
  <c r="C45" i="16" s="1"/>
  <c r="F170" i="6"/>
  <c r="F176" i="6" s="1"/>
  <c r="C7" i="16" s="1"/>
  <c r="G41" i="6"/>
  <c r="L178" i="6"/>
  <c r="AZ178" i="6"/>
  <c r="P178" i="6"/>
  <c r="N188" i="6"/>
  <c r="N194" i="6" s="1"/>
  <c r="E15" i="16" s="1"/>
  <c r="G188" i="6"/>
  <c r="G194" i="6" s="1"/>
  <c r="E8" i="16" s="1"/>
  <c r="AE188" i="6"/>
  <c r="AE194" i="6" s="1"/>
  <c r="E32" i="16" s="1"/>
  <c r="Z188" i="6"/>
  <c r="Z194" i="6" s="1"/>
  <c r="E27" i="16" s="1"/>
  <c r="U179" i="6"/>
  <c r="U185" i="6" s="1"/>
  <c r="D22" i="16" s="1"/>
  <c r="AT179" i="6"/>
  <c r="AT185" i="6" s="1"/>
  <c r="D47" i="16" s="1"/>
  <c r="S187" i="6"/>
  <c r="AL179" i="6"/>
  <c r="AL185" i="6" s="1"/>
  <c r="D39" i="16" s="1"/>
  <c r="BB179" i="6"/>
  <c r="BB185" i="6" s="1"/>
  <c r="D55" i="16" s="1"/>
  <c r="W179" i="6"/>
  <c r="W185" i="6" s="1"/>
  <c r="D24" i="16" s="1"/>
  <c r="AF187" i="6"/>
  <c r="BG17" i="6"/>
  <c r="F23" i="6"/>
  <c r="AQ178" i="6"/>
  <c r="AO170" i="6"/>
  <c r="AO176" i="6" s="1"/>
  <c r="C42" i="16" s="1"/>
  <c r="O178" i="6"/>
  <c r="T178" i="6"/>
  <c r="AS178" i="6"/>
  <c r="AM178" i="6"/>
  <c r="AY178" i="6"/>
  <c r="BE170" i="6"/>
  <c r="BE176" i="6" s="1"/>
  <c r="C58" i="16" s="1"/>
  <c r="AP178" i="6"/>
  <c r="R170" i="6"/>
  <c r="R176" i="6" s="1"/>
  <c r="C19" i="16" s="1"/>
  <c r="N178" i="6"/>
  <c r="AW170" i="6"/>
  <c r="AW176" i="6" s="1"/>
  <c r="C50" i="16" s="1"/>
  <c r="D21" i="16"/>
  <c r="C21" i="16"/>
  <c r="E21" i="16"/>
  <c r="E58" i="16"/>
  <c r="D53" i="16"/>
  <c r="E53" i="16"/>
  <c r="C53" i="16"/>
  <c r="C51" i="16"/>
  <c r="E51" i="16"/>
  <c r="D49" i="16"/>
  <c r="E49" i="16"/>
  <c r="C49" i="16"/>
  <c r="C47" i="16"/>
  <c r="E45" i="16"/>
  <c r="C43" i="16"/>
  <c r="E41" i="16"/>
  <c r="C39" i="16"/>
  <c r="C28" i="16"/>
  <c r="E28" i="16"/>
  <c r="D26" i="16"/>
  <c r="D19" i="16"/>
  <c r="E19" i="16"/>
  <c r="D17" i="16"/>
  <c r="E17" i="16"/>
  <c r="C17" i="16"/>
  <c r="C15" i="16"/>
  <c r="D12" i="16"/>
  <c r="E12" i="16"/>
  <c r="E34" i="16"/>
  <c r="C34" i="16"/>
  <c r="D34" i="16"/>
  <c r="C25" i="16"/>
  <c r="C10" i="16"/>
  <c r="D37" i="16"/>
  <c r="E37" i="16"/>
  <c r="E35" i="16"/>
  <c r="C35" i="16"/>
  <c r="C24" i="16"/>
  <c r="E24" i="16"/>
  <c r="E22" i="16"/>
  <c r="C22" i="16"/>
  <c r="C36" i="16"/>
  <c r="D36" i="16"/>
  <c r="E36" i="16"/>
  <c r="C23" i="16"/>
  <c r="E23" i="16"/>
  <c r="C11" i="16"/>
  <c r="D11" i="16"/>
  <c r="E11" i="16"/>
  <c r="C59" i="16"/>
  <c r="E59" i="16"/>
  <c r="D59" i="16"/>
  <c r="E57" i="16"/>
  <c r="C57" i="16"/>
  <c r="C56" i="16"/>
  <c r="E56" i="16"/>
  <c r="D54" i="16"/>
  <c r="C54" i="16"/>
  <c r="C52" i="16"/>
  <c r="E52" i="16"/>
  <c r="D50" i="16"/>
  <c r="C48" i="16"/>
  <c r="E48" i="16"/>
  <c r="E46" i="16"/>
  <c r="C46" i="16"/>
  <c r="D46" i="16"/>
  <c r="C44" i="16"/>
  <c r="D44" i="16"/>
  <c r="E44" i="16"/>
  <c r="E42" i="16"/>
  <c r="D42" i="16"/>
  <c r="C40" i="16"/>
  <c r="D40" i="16"/>
  <c r="E40" i="16"/>
  <c r="E38" i="16"/>
  <c r="D38" i="16"/>
  <c r="C38" i="16"/>
  <c r="D33" i="16"/>
  <c r="C33" i="16"/>
  <c r="E33" i="16"/>
  <c r="C31" i="16"/>
  <c r="E31" i="16"/>
  <c r="D29" i="16"/>
  <c r="E29" i="16"/>
  <c r="C29" i="16"/>
  <c r="C27" i="16"/>
  <c r="D27" i="16"/>
  <c r="D20" i="16"/>
  <c r="E20" i="16"/>
  <c r="D18" i="16"/>
  <c r="C18" i="16"/>
  <c r="C16" i="16"/>
  <c r="D16" i="16"/>
  <c r="E16" i="16"/>
  <c r="E14" i="16"/>
  <c r="C14" i="16"/>
  <c r="D13" i="16"/>
  <c r="C13" i="16"/>
  <c r="E13" i="16"/>
  <c r="F59" i="17"/>
  <c r="J59" i="17"/>
  <c r="N59" i="17"/>
  <c r="R59" i="17"/>
  <c r="I59" i="17"/>
  <c r="Q59" i="17"/>
  <c r="C59" i="17"/>
  <c r="G59" i="17"/>
  <c r="K59" i="17"/>
  <c r="O59" i="17"/>
  <c r="S59" i="17"/>
  <c r="E59" i="17"/>
  <c r="M59" i="17"/>
  <c r="D59" i="17"/>
  <c r="H59" i="17"/>
  <c r="L59" i="17"/>
  <c r="P59" i="17"/>
  <c r="T59" i="17"/>
  <c r="F57" i="17"/>
  <c r="J57" i="17"/>
  <c r="N57" i="17"/>
  <c r="R57" i="17"/>
  <c r="E57" i="17"/>
  <c r="M57" i="17"/>
  <c r="C57" i="17"/>
  <c r="G57" i="17"/>
  <c r="K57" i="17"/>
  <c r="O57" i="17"/>
  <c r="S57" i="17"/>
  <c r="I57" i="17"/>
  <c r="Q57" i="17"/>
  <c r="D57" i="17"/>
  <c r="H57" i="17"/>
  <c r="L57" i="17"/>
  <c r="P57" i="17"/>
  <c r="T57" i="17"/>
  <c r="F55" i="17"/>
  <c r="J55" i="17"/>
  <c r="N55" i="17"/>
  <c r="R55" i="17"/>
  <c r="C55" i="17"/>
  <c r="G55" i="17"/>
  <c r="K55" i="17"/>
  <c r="O55" i="17"/>
  <c r="S55" i="17"/>
  <c r="I55" i="17"/>
  <c r="Q55" i="17"/>
  <c r="P55" i="17"/>
  <c r="D55" i="17"/>
  <c r="L55" i="17"/>
  <c r="T55" i="17"/>
  <c r="H55" i="17"/>
  <c r="E55" i="17"/>
  <c r="M55" i="17"/>
  <c r="E53" i="17"/>
  <c r="I53" i="17"/>
  <c r="M53" i="17"/>
  <c r="Q53" i="17"/>
  <c r="F53" i="17"/>
  <c r="J53" i="17"/>
  <c r="N53" i="17"/>
  <c r="R53" i="17"/>
  <c r="C53" i="17"/>
  <c r="G53" i="17"/>
  <c r="K53" i="17"/>
  <c r="O53" i="17"/>
  <c r="S53" i="17"/>
  <c r="L53" i="17"/>
  <c r="H53" i="17"/>
  <c r="P53" i="17"/>
  <c r="D53" i="17"/>
  <c r="T53" i="17"/>
  <c r="E51" i="17"/>
  <c r="I51" i="17"/>
  <c r="M51" i="17"/>
  <c r="Q51" i="17"/>
  <c r="F51" i="17"/>
  <c r="J51" i="17"/>
  <c r="N51" i="17"/>
  <c r="R51" i="17"/>
  <c r="C51" i="17"/>
  <c r="G51" i="17"/>
  <c r="K51" i="17"/>
  <c r="O51" i="17"/>
  <c r="S51" i="17"/>
  <c r="P51" i="17"/>
  <c r="L51" i="17"/>
  <c r="D51" i="17"/>
  <c r="T51" i="17"/>
  <c r="H51" i="17"/>
  <c r="E49" i="17"/>
  <c r="I49" i="17"/>
  <c r="M49" i="17"/>
  <c r="Q49" i="17"/>
  <c r="F49" i="17"/>
  <c r="J49" i="17"/>
  <c r="N49" i="17"/>
  <c r="R49" i="17"/>
  <c r="C49" i="17"/>
  <c r="G49" i="17"/>
  <c r="K49" i="17"/>
  <c r="O49" i="17"/>
  <c r="S49" i="17"/>
  <c r="D49" i="17"/>
  <c r="T49" i="17"/>
  <c r="P49" i="17"/>
  <c r="H49" i="17"/>
  <c r="L49" i="17"/>
  <c r="E47" i="17"/>
  <c r="I47" i="17"/>
  <c r="M47" i="17"/>
  <c r="Q47" i="17"/>
  <c r="F47" i="17"/>
  <c r="J47" i="17"/>
  <c r="N47" i="17"/>
  <c r="R47" i="17"/>
  <c r="C47" i="17"/>
  <c r="G47" i="17"/>
  <c r="K47" i="17"/>
  <c r="O47" i="17"/>
  <c r="S47" i="17"/>
  <c r="H47" i="17"/>
  <c r="T47" i="17"/>
  <c r="L47" i="17"/>
  <c r="D47" i="17"/>
  <c r="P47" i="17"/>
  <c r="E45" i="17"/>
  <c r="I45" i="17"/>
  <c r="M45" i="17"/>
  <c r="Q45" i="17"/>
  <c r="F45" i="17"/>
  <c r="J45" i="17"/>
  <c r="N45" i="17"/>
  <c r="R45" i="17"/>
  <c r="C45" i="17"/>
  <c r="G45" i="17"/>
  <c r="K45" i="17"/>
  <c r="O45" i="17"/>
  <c r="S45" i="17"/>
  <c r="L45" i="17"/>
  <c r="P45" i="17"/>
  <c r="H45" i="17"/>
  <c r="D45" i="17"/>
  <c r="T45" i="17"/>
  <c r="E43" i="17"/>
  <c r="I43" i="17"/>
  <c r="M43" i="17"/>
  <c r="Q43" i="17"/>
  <c r="F43" i="17"/>
  <c r="J43" i="17"/>
  <c r="N43" i="17"/>
  <c r="R43" i="17"/>
  <c r="C43" i="17"/>
  <c r="G43" i="17"/>
  <c r="K43" i="17"/>
  <c r="O43" i="17"/>
  <c r="S43" i="17"/>
  <c r="P43" i="17"/>
  <c r="D43" i="17"/>
  <c r="T43" i="17"/>
  <c r="L43" i="17"/>
  <c r="H43" i="17"/>
  <c r="F41" i="17"/>
  <c r="J41" i="17"/>
  <c r="N41" i="17"/>
  <c r="R41" i="17"/>
  <c r="C41" i="17"/>
  <c r="G41" i="17"/>
  <c r="K41" i="17"/>
  <c r="O41" i="17"/>
  <c r="S41" i="17"/>
  <c r="D41" i="17"/>
  <c r="H41" i="17"/>
  <c r="L41" i="17"/>
  <c r="P41" i="17"/>
  <c r="E41" i="17"/>
  <c r="T41" i="17"/>
  <c r="I41" i="17"/>
  <c r="M41" i="17"/>
  <c r="Q41" i="17"/>
  <c r="F39" i="17"/>
  <c r="J39" i="17"/>
  <c r="N39" i="17"/>
  <c r="R39" i="17"/>
  <c r="C39" i="17"/>
  <c r="G39" i="17"/>
  <c r="K39" i="17"/>
  <c r="O39" i="17"/>
  <c r="S39" i="17"/>
  <c r="D39" i="17"/>
  <c r="H39" i="17"/>
  <c r="L39" i="17"/>
  <c r="P39" i="17"/>
  <c r="T39" i="17"/>
  <c r="I39" i="17"/>
  <c r="M39" i="17"/>
  <c r="Q39" i="17"/>
  <c r="E39" i="17"/>
  <c r="F37" i="17"/>
  <c r="J37" i="17"/>
  <c r="N37" i="17"/>
  <c r="R37" i="17"/>
  <c r="C37" i="17"/>
  <c r="G37" i="17"/>
  <c r="K37" i="17"/>
  <c r="O37" i="17"/>
  <c r="S37" i="17"/>
  <c r="D37" i="17"/>
  <c r="H37" i="17"/>
  <c r="L37" i="17"/>
  <c r="P37" i="17"/>
  <c r="T37" i="17"/>
  <c r="M37" i="17"/>
  <c r="Q37" i="17"/>
  <c r="E37" i="17"/>
  <c r="I37" i="17"/>
  <c r="F35" i="17"/>
  <c r="J35" i="17"/>
  <c r="N35" i="17"/>
  <c r="R35" i="17"/>
  <c r="C35" i="17"/>
  <c r="G35" i="17"/>
  <c r="K35" i="17"/>
  <c r="O35" i="17"/>
  <c r="S35" i="17"/>
  <c r="D35" i="17"/>
  <c r="H35" i="17"/>
  <c r="L35" i="17"/>
  <c r="P35" i="17"/>
  <c r="T35" i="17"/>
  <c r="Q35" i="17"/>
  <c r="E35" i="17"/>
  <c r="I35" i="17"/>
  <c r="M35" i="17"/>
  <c r="F33" i="17"/>
  <c r="J33" i="17"/>
  <c r="N33" i="17"/>
  <c r="R33" i="17"/>
  <c r="C33" i="17"/>
  <c r="G33" i="17"/>
  <c r="K33" i="17"/>
  <c r="O33" i="17"/>
  <c r="S33" i="17"/>
  <c r="D33" i="17"/>
  <c r="H33" i="17"/>
  <c r="L33" i="17"/>
  <c r="P33" i="17"/>
  <c r="T33" i="17"/>
  <c r="E33" i="17"/>
  <c r="I33" i="17"/>
  <c r="M33" i="17"/>
  <c r="Q33" i="17"/>
  <c r="F31" i="17"/>
  <c r="J31" i="17"/>
  <c r="N31" i="17"/>
  <c r="R31" i="17"/>
  <c r="C31" i="17"/>
  <c r="G31" i="17"/>
  <c r="K31" i="17"/>
  <c r="O31" i="17"/>
  <c r="S31" i="17"/>
  <c r="D31" i="17"/>
  <c r="H31" i="17"/>
  <c r="L31" i="17"/>
  <c r="P31" i="17"/>
  <c r="T31" i="17"/>
  <c r="I31" i="17"/>
  <c r="M31" i="17"/>
  <c r="Q31" i="17"/>
  <c r="E31" i="17"/>
  <c r="F29" i="17"/>
  <c r="J29" i="17"/>
  <c r="N29" i="17"/>
  <c r="R29" i="17"/>
  <c r="C29" i="17"/>
  <c r="G29" i="17"/>
  <c r="K29" i="17"/>
  <c r="O29" i="17"/>
  <c r="S29" i="17"/>
  <c r="D29" i="17"/>
  <c r="H29" i="17"/>
  <c r="L29" i="17"/>
  <c r="P29" i="17"/>
  <c r="T29" i="17"/>
  <c r="M29" i="17"/>
  <c r="Q29" i="17"/>
  <c r="E29" i="17"/>
  <c r="I29" i="17"/>
  <c r="C27" i="17"/>
  <c r="G27" i="17"/>
  <c r="K27" i="17"/>
  <c r="O27" i="17"/>
  <c r="D27" i="17"/>
  <c r="H27" i="17"/>
  <c r="L27" i="17"/>
  <c r="P27" i="17"/>
  <c r="E27" i="17"/>
  <c r="I27" i="17"/>
  <c r="M27" i="17"/>
  <c r="Q27" i="17"/>
  <c r="R27" i="17"/>
  <c r="F27" i="17"/>
  <c r="S27" i="17"/>
  <c r="J27" i="17"/>
  <c r="T27" i="17"/>
  <c r="N27" i="17"/>
  <c r="C25" i="17"/>
  <c r="G25" i="17"/>
  <c r="K25" i="17"/>
  <c r="O25" i="17"/>
  <c r="S25" i="17"/>
  <c r="D25" i="17"/>
  <c r="H25" i="17"/>
  <c r="L25" i="17"/>
  <c r="P25" i="17"/>
  <c r="T25" i="17"/>
  <c r="E25" i="17"/>
  <c r="I25" i="17"/>
  <c r="M25" i="17"/>
  <c r="Q25" i="17"/>
  <c r="F25" i="17"/>
  <c r="J25" i="17"/>
  <c r="N25" i="17"/>
  <c r="R25" i="17"/>
  <c r="C23" i="17"/>
  <c r="G23" i="17"/>
  <c r="K23" i="17"/>
  <c r="O23" i="17"/>
  <c r="S23" i="17"/>
  <c r="D23" i="17"/>
  <c r="H23" i="17"/>
  <c r="L23" i="17"/>
  <c r="P23" i="17"/>
  <c r="T23" i="17"/>
  <c r="E23" i="17"/>
  <c r="I23" i="17"/>
  <c r="M23" i="17"/>
  <c r="Q23" i="17"/>
  <c r="J23" i="17"/>
  <c r="N23" i="17"/>
  <c r="R23" i="17"/>
  <c r="F23" i="17"/>
  <c r="C21" i="17"/>
  <c r="G21" i="17"/>
  <c r="K21" i="17"/>
  <c r="O21" i="17"/>
  <c r="S21" i="17"/>
  <c r="D21" i="17"/>
  <c r="H21" i="17"/>
  <c r="L21" i="17"/>
  <c r="P21" i="17"/>
  <c r="T21" i="17"/>
  <c r="E21" i="17"/>
  <c r="I21" i="17"/>
  <c r="M21" i="17"/>
  <c r="Q21" i="17"/>
  <c r="N21" i="17"/>
  <c r="R21" i="17"/>
  <c r="F21" i="17"/>
  <c r="J21" i="17"/>
  <c r="C19" i="17"/>
  <c r="G19" i="17"/>
  <c r="K19" i="17"/>
  <c r="O19" i="17"/>
  <c r="S19" i="17"/>
  <c r="D19" i="17"/>
  <c r="H19" i="17"/>
  <c r="L19" i="17"/>
  <c r="P19" i="17"/>
  <c r="T19" i="17"/>
  <c r="E19" i="17"/>
  <c r="I19" i="17"/>
  <c r="M19" i="17"/>
  <c r="Q19" i="17"/>
  <c r="R19" i="17"/>
  <c r="F19" i="17"/>
  <c r="J19" i="17"/>
  <c r="N19" i="17"/>
  <c r="C17" i="17"/>
  <c r="G17" i="17"/>
  <c r="K17" i="17"/>
  <c r="O17" i="17"/>
  <c r="S17" i="17"/>
  <c r="D17" i="17"/>
  <c r="H17" i="17"/>
  <c r="L17" i="17"/>
  <c r="P17" i="17"/>
  <c r="T17" i="17"/>
  <c r="E17" i="17"/>
  <c r="I17" i="17"/>
  <c r="M17" i="17"/>
  <c r="Q17" i="17"/>
  <c r="F17" i="17"/>
  <c r="J17" i="17"/>
  <c r="N17" i="17"/>
  <c r="R17" i="17"/>
  <c r="C15" i="17"/>
  <c r="G15" i="17"/>
  <c r="K15" i="17"/>
  <c r="O15" i="17"/>
  <c r="S15" i="17"/>
  <c r="D15" i="17"/>
  <c r="H15" i="17"/>
  <c r="L15" i="17"/>
  <c r="P15" i="17"/>
  <c r="T15" i="17"/>
  <c r="E15" i="17"/>
  <c r="I15" i="17"/>
  <c r="M15" i="17"/>
  <c r="Q15" i="17"/>
  <c r="J15" i="17"/>
  <c r="N15" i="17"/>
  <c r="R15" i="17"/>
  <c r="F15" i="17"/>
  <c r="C13" i="17"/>
  <c r="G13" i="17"/>
  <c r="K13" i="17"/>
  <c r="O13" i="17"/>
  <c r="S13" i="17"/>
  <c r="D13" i="17"/>
  <c r="H13" i="17"/>
  <c r="L13" i="17"/>
  <c r="P13" i="17"/>
  <c r="T13" i="17"/>
  <c r="E13" i="17"/>
  <c r="I13" i="17"/>
  <c r="M13" i="17"/>
  <c r="Q13" i="17"/>
  <c r="N13" i="17"/>
  <c r="R13" i="17"/>
  <c r="F13" i="17"/>
  <c r="J13" i="17"/>
  <c r="C11" i="17"/>
  <c r="G11" i="17"/>
  <c r="K11" i="17"/>
  <c r="O11" i="17"/>
  <c r="S11" i="17"/>
  <c r="D11" i="17"/>
  <c r="H11" i="17"/>
  <c r="L11" i="17"/>
  <c r="P11" i="17"/>
  <c r="T11" i="17"/>
  <c r="E11" i="17"/>
  <c r="I11" i="17"/>
  <c r="M11" i="17"/>
  <c r="Q11" i="17"/>
  <c r="R11" i="17"/>
  <c r="F11" i="17"/>
  <c r="J11" i="17"/>
  <c r="N11" i="17"/>
  <c r="C9" i="17"/>
  <c r="G9" i="17"/>
  <c r="K9" i="17"/>
  <c r="O9" i="17"/>
  <c r="S9" i="17"/>
  <c r="L9" i="17"/>
  <c r="P9" i="17"/>
  <c r="T9" i="17"/>
  <c r="E9" i="17"/>
  <c r="I9" i="17"/>
  <c r="M9" i="17"/>
  <c r="Q9" i="17"/>
  <c r="F9" i="17"/>
  <c r="J9" i="17"/>
  <c r="N9" i="17"/>
  <c r="R9" i="17"/>
  <c r="D60" i="17"/>
  <c r="H60" i="17"/>
  <c r="L60" i="17"/>
  <c r="P60" i="17"/>
  <c r="T60" i="17"/>
  <c r="K60" i="17"/>
  <c r="S60" i="17"/>
  <c r="E60" i="17"/>
  <c r="I60" i="17"/>
  <c r="M60" i="17"/>
  <c r="Q60" i="17"/>
  <c r="G60" i="17"/>
  <c r="O60" i="17"/>
  <c r="F60" i="17"/>
  <c r="J60" i="17"/>
  <c r="N60" i="17"/>
  <c r="R60" i="17"/>
  <c r="C60" i="17"/>
  <c r="D58" i="17"/>
  <c r="H58" i="17"/>
  <c r="L58" i="17"/>
  <c r="P58" i="17"/>
  <c r="T58" i="17"/>
  <c r="C58" i="17"/>
  <c r="K58" i="17"/>
  <c r="S58" i="17"/>
  <c r="E58" i="17"/>
  <c r="I58" i="17"/>
  <c r="M58" i="17"/>
  <c r="Q58" i="17"/>
  <c r="G58" i="17"/>
  <c r="O58" i="17"/>
  <c r="F58" i="17"/>
  <c r="J58" i="17"/>
  <c r="N58" i="17"/>
  <c r="R58" i="17"/>
  <c r="D56" i="17"/>
  <c r="H56" i="17"/>
  <c r="E56" i="17"/>
  <c r="G56" i="17"/>
  <c r="L56" i="17"/>
  <c r="P56" i="17"/>
  <c r="T56" i="17"/>
  <c r="O56" i="17"/>
  <c r="I56" i="17"/>
  <c r="M56" i="17"/>
  <c r="Q56" i="17"/>
  <c r="F56" i="17"/>
  <c r="K56" i="17"/>
  <c r="S56" i="17"/>
  <c r="C56" i="17"/>
  <c r="J56" i="17"/>
  <c r="N56" i="17"/>
  <c r="R56" i="17"/>
  <c r="C54" i="17"/>
  <c r="G54" i="17"/>
  <c r="K54" i="17"/>
  <c r="D54" i="17"/>
  <c r="H54" i="17"/>
  <c r="L54" i="17"/>
  <c r="P54" i="17"/>
  <c r="T54" i="17"/>
  <c r="E54" i="17"/>
  <c r="I54" i="17"/>
  <c r="M54" i="17"/>
  <c r="Q54" i="17"/>
  <c r="J54" i="17"/>
  <c r="S54" i="17"/>
  <c r="R54" i="17"/>
  <c r="N54" i="17"/>
  <c r="F54" i="17"/>
  <c r="O54" i="17"/>
  <c r="C52" i="17"/>
  <c r="G52" i="17"/>
  <c r="K52" i="17"/>
  <c r="O52" i="17"/>
  <c r="S52" i="17"/>
  <c r="D52" i="17"/>
  <c r="H52" i="17"/>
  <c r="L52" i="17"/>
  <c r="P52" i="17"/>
  <c r="T52" i="17"/>
  <c r="E52" i="17"/>
  <c r="I52" i="17"/>
  <c r="M52" i="17"/>
  <c r="Q52" i="17"/>
  <c r="N52" i="17"/>
  <c r="R52" i="17"/>
  <c r="J52" i="17"/>
  <c r="F52" i="17"/>
  <c r="C50" i="17"/>
  <c r="G50" i="17"/>
  <c r="K50" i="17"/>
  <c r="O50" i="17"/>
  <c r="S50" i="17"/>
  <c r="D50" i="17"/>
  <c r="H50" i="17"/>
  <c r="L50" i="17"/>
  <c r="P50" i="17"/>
  <c r="T50" i="17"/>
  <c r="E50" i="17"/>
  <c r="I50" i="17"/>
  <c r="M50" i="17"/>
  <c r="Q50" i="17"/>
  <c r="R50" i="17"/>
  <c r="F50" i="17"/>
  <c r="N50" i="17"/>
  <c r="J50" i="17"/>
  <c r="C48" i="17"/>
  <c r="G48" i="17"/>
  <c r="K48" i="17"/>
  <c r="O48" i="17"/>
  <c r="S48" i="17"/>
  <c r="D48" i="17"/>
  <c r="H48" i="17"/>
  <c r="L48" i="17"/>
  <c r="P48" i="17"/>
  <c r="T48" i="17"/>
  <c r="E48" i="17"/>
  <c r="I48" i="17"/>
  <c r="M48" i="17"/>
  <c r="Q48" i="17"/>
  <c r="F48" i="17"/>
  <c r="J48" i="17"/>
  <c r="R48" i="17"/>
  <c r="N48" i="17"/>
  <c r="C46" i="17"/>
  <c r="G46" i="17"/>
  <c r="K46" i="17"/>
  <c r="O46" i="17"/>
  <c r="S46" i="17"/>
  <c r="D46" i="17"/>
  <c r="H46" i="17"/>
  <c r="L46" i="17"/>
  <c r="P46" i="17"/>
  <c r="T46" i="17"/>
  <c r="E46" i="17"/>
  <c r="I46" i="17"/>
  <c r="M46" i="17"/>
  <c r="Q46" i="17"/>
  <c r="J46" i="17"/>
  <c r="F46" i="17"/>
  <c r="N46" i="17"/>
  <c r="R46" i="17"/>
  <c r="C44" i="17"/>
  <c r="G44" i="17"/>
  <c r="K44" i="17"/>
  <c r="O44" i="17"/>
  <c r="S44" i="17"/>
  <c r="D44" i="17"/>
  <c r="H44" i="17"/>
  <c r="L44" i="17"/>
  <c r="P44" i="17"/>
  <c r="T44" i="17"/>
  <c r="E44" i="17"/>
  <c r="I44" i="17"/>
  <c r="M44" i="17"/>
  <c r="Q44" i="17"/>
  <c r="N44" i="17"/>
  <c r="J44" i="17"/>
  <c r="R44" i="17"/>
  <c r="F44" i="17"/>
  <c r="D42" i="17"/>
  <c r="G42" i="17"/>
  <c r="K42" i="17"/>
  <c r="O42" i="17"/>
  <c r="S42" i="17"/>
  <c r="C42" i="17"/>
  <c r="H42" i="17"/>
  <c r="L42" i="17"/>
  <c r="P42" i="17"/>
  <c r="T42" i="17"/>
  <c r="E42" i="17"/>
  <c r="I42" i="17"/>
  <c r="M42" i="17"/>
  <c r="Q42" i="17"/>
  <c r="R42" i="17"/>
  <c r="N42" i="17"/>
  <c r="F42" i="17"/>
  <c r="J42" i="17"/>
  <c r="D40" i="17"/>
  <c r="H40" i="17"/>
  <c r="L40" i="17"/>
  <c r="P40" i="17"/>
  <c r="T40" i="17"/>
  <c r="E40" i="17"/>
  <c r="I40" i="17"/>
  <c r="M40" i="17"/>
  <c r="Q40" i="17"/>
  <c r="F40" i="17"/>
  <c r="J40" i="17"/>
  <c r="N40" i="17"/>
  <c r="R40" i="17"/>
  <c r="G40" i="17"/>
  <c r="K40" i="17"/>
  <c r="O40" i="17"/>
  <c r="S40" i="17"/>
  <c r="C40" i="17"/>
  <c r="D38" i="17"/>
  <c r="H38" i="17"/>
  <c r="L38" i="17"/>
  <c r="P38" i="17"/>
  <c r="T38" i="17"/>
  <c r="E38" i="17"/>
  <c r="I38" i="17"/>
  <c r="M38" i="17"/>
  <c r="Q38" i="17"/>
  <c r="F38" i="17"/>
  <c r="J38" i="17"/>
  <c r="N38" i="17"/>
  <c r="R38" i="17"/>
  <c r="K38" i="17"/>
  <c r="O38" i="17"/>
  <c r="C38" i="17"/>
  <c r="S38" i="17"/>
  <c r="G38" i="17"/>
  <c r="D36" i="17"/>
  <c r="H36" i="17"/>
  <c r="L36" i="17"/>
  <c r="P36" i="17"/>
  <c r="T36" i="17"/>
  <c r="E36" i="17"/>
  <c r="I36" i="17"/>
  <c r="M36" i="17"/>
  <c r="Q36" i="17"/>
  <c r="F36" i="17"/>
  <c r="J36" i="17"/>
  <c r="N36" i="17"/>
  <c r="R36" i="17"/>
  <c r="O36" i="17"/>
  <c r="C36" i="17"/>
  <c r="S36" i="17"/>
  <c r="G36" i="17"/>
  <c r="K36" i="17"/>
  <c r="D34" i="17"/>
  <c r="H34" i="17"/>
  <c r="L34" i="17"/>
  <c r="P34" i="17"/>
  <c r="T34" i="17"/>
  <c r="E34" i="17"/>
  <c r="I34" i="17"/>
  <c r="M34" i="17"/>
  <c r="Q34" i="17"/>
  <c r="F34" i="17"/>
  <c r="J34" i="17"/>
  <c r="N34" i="17"/>
  <c r="R34" i="17"/>
  <c r="C34" i="17"/>
  <c r="S34" i="17"/>
  <c r="G34" i="17"/>
  <c r="K34" i="17"/>
  <c r="O34" i="17"/>
  <c r="D32" i="17"/>
  <c r="H32" i="17"/>
  <c r="L32" i="17"/>
  <c r="P32" i="17"/>
  <c r="T32" i="17"/>
  <c r="E32" i="17"/>
  <c r="I32" i="17"/>
  <c r="M32" i="17"/>
  <c r="Q32" i="17"/>
  <c r="F32" i="17"/>
  <c r="J32" i="17"/>
  <c r="N32" i="17"/>
  <c r="R32" i="17"/>
  <c r="G32" i="17"/>
  <c r="K32" i="17"/>
  <c r="O32" i="17"/>
  <c r="C32" i="17"/>
  <c r="S32" i="17"/>
  <c r="D30" i="17"/>
  <c r="H30" i="17"/>
  <c r="L30" i="17"/>
  <c r="P30" i="17"/>
  <c r="T30" i="17"/>
  <c r="E30" i="17"/>
  <c r="I30" i="17"/>
  <c r="M30" i="17"/>
  <c r="Q30" i="17"/>
  <c r="F30" i="17"/>
  <c r="J30" i="17"/>
  <c r="N30" i="17"/>
  <c r="R30" i="17"/>
  <c r="K30" i="17"/>
  <c r="O30" i="17"/>
  <c r="C30" i="17"/>
  <c r="S30" i="17"/>
  <c r="G30" i="17"/>
  <c r="D28" i="17"/>
  <c r="H28" i="17"/>
  <c r="L28" i="17"/>
  <c r="P28" i="17"/>
  <c r="T28" i="17"/>
  <c r="E28" i="17"/>
  <c r="I28" i="17"/>
  <c r="M28" i="17"/>
  <c r="Q28" i="17"/>
  <c r="F28" i="17"/>
  <c r="J28" i="17"/>
  <c r="N28" i="17"/>
  <c r="R28" i="17"/>
  <c r="O28" i="17"/>
  <c r="C28" i="17"/>
  <c r="S28" i="17"/>
  <c r="G28" i="17"/>
  <c r="K28" i="17"/>
  <c r="E26" i="17"/>
  <c r="I26" i="17"/>
  <c r="M26" i="17"/>
  <c r="Q26" i="17"/>
  <c r="F26" i="17"/>
  <c r="J26" i="17"/>
  <c r="N26" i="17"/>
  <c r="R26" i="17"/>
  <c r="C26" i="17"/>
  <c r="G26" i="17"/>
  <c r="K26" i="17"/>
  <c r="O26" i="17"/>
  <c r="S26" i="17"/>
  <c r="D26" i="17"/>
  <c r="T26" i="17"/>
  <c r="H26" i="17"/>
  <c r="L26" i="17"/>
  <c r="P26" i="17"/>
  <c r="E24" i="17"/>
  <c r="I24" i="17"/>
  <c r="M24" i="17"/>
  <c r="Q24" i="17"/>
  <c r="F24" i="17"/>
  <c r="J24" i="17"/>
  <c r="N24" i="17"/>
  <c r="R24" i="17"/>
  <c r="C24" i="17"/>
  <c r="G24" i="17"/>
  <c r="K24" i="17"/>
  <c r="O24" i="17"/>
  <c r="S24" i="17"/>
  <c r="H24" i="17"/>
  <c r="L24" i="17"/>
  <c r="P24" i="17"/>
  <c r="D24" i="17"/>
  <c r="T24" i="17"/>
  <c r="E22" i="17"/>
  <c r="I22" i="17"/>
  <c r="M22" i="17"/>
  <c r="Q22" i="17"/>
  <c r="F22" i="17"/>
  <c r="J22" i="17"/>
  <c r="N22" i="17"/>
  <c r="R22" i="17"/>
  <c r="C22" i="17"/>
  <c r="G22" i="17"/>
  <c r="K22" i="17"/>
  <c r="O22" i="17"/>
  <c r="S22" i="17"/>
  <c r="L22" i="17"/>
  <c r="P22" i="17"/>
  <c r="D22" i="17"/>
  <c r="T22" i="17"/>
  <c r="H22" i="17"/>
  <c r="E20" i="17"/>
  <c r="I20" i="17"/>
  <c r="M20" i="17"/>
  <c r="Q20" i="17"/>
  <c r="F20" i="17"/>
  <c r="J20" i="17"/>
  <c r="N20" i="17"/>
  <c r="R20" i="17"/>
  <c r="C20" i="17"/>
  <c r="G20" i="17"/>
  <c r="K20" i="17"/>
  <c r="O20" i="17"/>
  <c r="S20" i="17"/>
  <c r="P20" i="17"/>
  <c r="D20" i="17"/>
  <c r="T20" i="17"/>
  <c r="H20" i="17"/>
  <c r="L20" i="17"/>
  <c r="E18" i="17"/>
  <c r="I18" i="17"/>
  <c r="M18" i="17"/>
  <c r="Q18" i="17"/>
  <c r="F18" i="17"/>
  <c r="J18" i="17"/>
  <c r="N18" i="17"/>
  <c r="R18" i="17"/>
  <c r="C18" i="17"/>
  <c r="G18" i="17"/>
  <c r="K18" i="17"/>
  <c r="O18" i="17"/>
  <c r="S18" i="17"/>
  <c r="D18" i="17"/>
  <c r="T18" i="17"/>
  <c r="H18" i="17"/>
  <c r="L18" i="17"/>
  <c r="P18" i="17"/>
  <c r="E16" i="17"/>
  <c r="I16" i="17"/>
  <c r="M16" i="17"/>
  <c r="Q16" i="17"/>
  <c r="F16" i="17"/>
  <c r="J16" i="17"/>
  <c r="N16" i="17"/>
  <c r="R16" i="17"/>
  <c r="C16" i="17"/>
  <c r="G16" i="17"/>
  <c r="K16" i="17"/>
  <c r="O16" i="17"/>
  <c r="S16" i="17"/>
  <c r="H16" i="17"/>
  <c r="L16" i="17"/>
  <c r="P16" i="17"/>
  <c r="T16" i="17"/>
  <c r="D16" i="17"/>
  <c r="E14" i="17"/>
  <c r="I14" i="17"/>
  <c r="M14" i="17"/>
  <c r="Q14" i="17"/>
  <c r="F14" i="17"/>
  <c r="J14" i="17"/>
  <c r="N14" i="17"/>
  <c r="R14" i="17"/>
  <c r="C14" i="17"/>
  <c r="G14" i="17"/>
  <c r="K14" i="17"/>
  <c r="O14" i="17"/>
  <c r="S14" i="17"/>
  <c r="L14" i="17"/>
  <c r="P14" i="17"/>
  <c r="D14" i="17"/>
  <c r="T14" i="17"/>
  <c r="H14" i="17"/>
  <c r="E12" i="17"/>
  <c r="I12" i="17"/>
  <c r="M12" i="17"/>
  <c r="Q12" i="17"/>
  <c r="F12" i="17"/>
  <c r="J12" i="17"/>
  <c r="N12" i="17"/>
  <c r="R12" i="17"/>
  <c r="C12" i="17"/>
  <c r="G12" i="17"/>
  <c r="K12" i="17"/>
  <c r="O12" i="17"/>
  <c r="S12" i="17"/>
  <c r="P12" i="17"/>
  <c r="D12" i="17"/>
  <c r="T12" i="17"/>
  <c r="H12" i="17"/>
  <c r="L12" i="17"/>
  <c r="E10" i="17"/>
  <c r="I10" i="17"/>
  <c r="M10" i="17"/>
  <c r="Q10" i="17"/>
  <c r="F10" i="17"/>
  <c r="J10" i="17"/>
  <c r="N10" i="17"/>
  <c r="R10" i="17"/>
  <c r="C10" i="17"/>
  <c r="G10" i="17"/>
  <c r="K10" i="17"/>
  <c r="O10" i="17"/>
  <c r="S10" i="17"/>
  <c r="D10" i="17"/>
  <c r="T10" i="17"/>
  <c r="H10" i="17"/>
  <c r="L10" i="17"/>
  <c r="P10" i="17"/>
  <c r="C8" i="17"/>
  <c r="D8" i="17"/>
  <c r="H8" i="17"/>
  <c r="L8" i="17"/>
  <c r="P8" i="17"/>
  <c r="T8" i="17"/>
  <c r="E8" i="17"/>
  <c r="I8" i="17"/>
  <c r="M8" i="17"/>
  <c r="Q8" i="17"/>
  <c r="F8" i="17"/>
  <c r="J8" i="17"/>
  <c r="N8" i="17"/>
  <c r="R8" i="17"/>
  <c r="G8" i="17"/>
  <c r="K8" i="17"/>
  <c r="O8" i="17"/>
  <c r="S8" i="17"/>
  <c r="BG68" i="6"/>
  <c r="G59" i="6"/>
  <c r="H9" i="17" s="1"/>
  <c r="F195" i="6"/>
  <c r="F59" i="6"/>
  <c r="BG59" i="6"/>
  <c r="BG189" i="6"/>
  <c r="F188" i="6"/>
  <c r="H194" i="6"/>
  <c r="E9" i="16" s="1"/>
  <c r="I11" i="22"/>
  <c r="BG182" i="6"/>
  <c r="K11" i="22"/>
  <c r="BG187" i="6"/>
  <c r="H185" i="6"/>
  <c r="D9" i="16" s="1"/>
  <c r="BG51" i="6"/>
  <c r="BG186" i="6"/>
  <c r="H187" i="6"/>
  <c r="H173" i="6"/>
  <c r="D20" i="22"/>
  <c r="D21" i="18" s="1"/>
  <c r="C48" i="22"/>
  <c r="D48" i="22" s="1"/>
  <c r="D25" i="22"/>
  <c r="D26" i="18" s="1"/>
  <c r="D18" i="22"/>
  <c r="D19" i="18" s="1"/>
  <c r="D15" i="22"/>
  <c r="D16" i="18" s="1"/>
  <c r="G173" i="6"/>
  <c r="C12" i="18"/>
  <c r="C50" i="22"/>
  <c r="D50" i="22" s="1"/>
  <c r="D21" i="22"/>
  <c r="D22" i="18" s="1"/>
  <c r="D45" i="22"/>
  <c r="G176" i="6"/>
  <c r="C8" i="16" s="1"/>
  <c r="R40" i="22"/>
  <c r="R18" i="22"/>
  <c r="R19" i="18" s="1"/>
  <c r="R22" i="22"/>
  <c r="R23" i="18" s="1"/>
  <c r="R48" i="22"/>
  <c r="R27" i="22"/>
  <c r="R28" i="18" s="1"/>
  <c r="R45" i="22"/>
  <c r="R38" i="22"/>
  <c r="R39" i="18" s="1"/>
  <c r="R39" i="22"/>
  <c r="Q48" i="22"/>
  <c r="R26" i="22"/>
  <c r="R27" i="18" s="1"/>
  <c r="R32" i="22"/>
  <c r="R14" i="22"/>
  <c r="R15" i="18" s="1"/>
  <c r="R19" i="22"/>
  <c r="R20" i="18" s="1"/>
  <c r="Q13" i="22"/>
  <c r="Q14" i="18" s="1"/>
  <c r="R25" i="22"/>
  <c r="R26" i="18" s="1"/>
  <c r="Q49" i="22"/>
  <c r="R21" i="22"/>
  <c r="R22" i="18" s="1"/>
  <c r="R31" i="22"/>
  <c r="R32" i="18" s="1"/>
  <c r="Q50" i="22"/>
  <c r="R50" i="22" s="1"/>
  <c r="R15" i="22"/>
  <c r="R16" i="18" s="1"/>
  <c r="R16" i="22"/>
  <c r="R17" i="18" s="1"/>
  <c r="R17" i="22"/>
  <c r="R18" i="18" s="1"/>
  <c r="R49" i="22"/>
  <c r="R20" i="22"/>
  <c r="R21" i="18" s="1"/>
  <c r="Q51" i="22"/>
  <c r="R51" i="22" s="1"/>
  <c r="Q12" i="18"/>
  <c r="P20" i="22"/>
  <c r="P21" i="18" s="1"/>
  <c r="P37" i="22"/>
  <c r="P38" i="18" s="1"/>
  <c r="P22" i="22"/>
  <c r="P23" i="18" s="1"/>
  <c r="BG191" i="6"/>
  <c r="BG195" i="6"/>
  <c r="H196" i="6"/>
  <c r="BG32" i="6"/>
  <c r="F32" i="6"/>
  <c r="F194" i="6"/>
  <c r="E7" i="16" s="1"/>
  <c r="J45" i="22"/>
  <c r="I49" i="22"/>
  <c r="J49" i="22" s="1"/>
  <c r="J14" i="22"/>
  <c r="J15" i="18" s="1"/>
  <c r="J27" i="22"/>
  <c r="J28" i="18" s="1"/>
  <c r="J17" i="22"/>
  <c r="J18" i="18" s="1"/>
  <c r="I50" i="22"/>
  <c r="M11" i="22"/>
  <c r="I13" i="22"/>
  <c r="I14" i="18" s="1"/>
  <c r="I52" i="22"/>
  <c r="J52" i="22" s="1"/>
  <c r="J26" i="22"/>
  <c r="J27" i="18" s="1"/>
  <c r="J32" i="22"/>
  <c r="J33" i="18" s="1"/>
  <c r="J39" i="22"/>
  <c r="J18" i="22"/>
  <c r="J19" i="18" s="1"/>
  <c r="J19" i="22"/>
  <c r="J20" i="18" s="1"/>
  <c r="I12" i="18"/>
  <c r="J16" i="22"/>
  <c r="J17" i="18" s="1"/>
  <c r="I51" i="22"/>
  <c r="J51" i="22" s="1"/>
  <c r="J25" i="22"/>
  <c r="J26" i="18" s="1"/>
  <c r="J50" i="22"/>
  <c r="J40" i="22"/>
  <c r="J31" i="22"/>
  <c r="J32" i="18" s="1"/>
  <c r="J20" i="22"/>
  <c r="J21" i="18" s="1"/>
  <c r="J22" i="22"/>
  <c r="J23" i="18" s="1"/>
  <c r="J15" i="22"/>
  <c r="J16" i="18" s="1"/>
  <c r="J38" i="22"/>
  <c r="J39" i="18" s="1"/>
  <c r="J21" i="22"/>
  <c r="J22" i="18" s="1"/>
  <c r="J37" i="22"/>
  <c r="J38" i="18" s="1"/>
  <c r="I48" i="22"/>
  <c r="J48" i="22" s="1"/>
  <c r="G23" i="6"/>
  <c r="D9" i="17" s="1"/>
  <c r="G187" i="6"/>
  <c r="L17" i="22"/>
  <c r="L18" i="18" s="1"/>
  <c r="L16" i="22"/>
  <c r="L17" i="18" s="1"/>
  <c r="K49" i="22"/>
  <c r="L49" i="22" s="1"/>
  <c r="L39" i="22"/>
  <c r="L25" i="22"/>
  <c r="L26" i="18" s="1"/>
  <c r="L45" i="22"/>
  <c r="F182" i="6"/>
  <c r="H186" i="6"/>
  <c r="F185" i="6"/>
  <c r="D7" i="16" s="1"/>
  <c r="BG185" i="6"/>
  <c r="L26" i="22"/>
  <c r="L27" i="18" s="1"/>
  <c r="K13" i="22"/>
  <c r="L22" i="22"/>
  <c r="L23" i="18" s="1"/>
  <c r="BG23" i="6"/>
  <c r="G179" i="6"/>
  <c r="G185" i="6" s="1"/>
  <c r="D8" i="16" s="1"/>
  <c r="F14" i="22"/>
  <c r="F15" i="18" s="1"/>
  <c r="E48" i="22"/>
  <c r="F21" i="22"/>
  <c r="F22" i="18" s="1"/>
  <c r="F19" i="22"/>
  <c r="F20" i="18" s="1"/>
  <c r="F32" i="22"/>
  <c r="H177" i="6"/>
  <c r="D37" i="22"/>
  <c r="D38" i="18" s="1"/>
  <c r="C51" i="22"/>
  <c r="D51" i="22" s="1"/>
  <c r="D31" i="22"/>
  <c r="D32" i="18" s="1"/>
  <c r="D38" i="22"/>
  <c r="D39" i="18" s="1"/>
  <c r="D17" i="22"/>
  <c r="D18" i="18" s="1"/>
  <c r="D16" i="22"/>
  <c r="D17" i="18" s="1"/>
  <c r="C13" i="22"/>
  <c r="C14" i="18" s="1"/>
  <c r="D39" i="22"/>
  <c r="BG14" i="6"/>
  <c r="H176" i="6"/>
  <c r="C9" i="16" s="1"/>
  <c r="F177" i="6"/>
  <c r="D13" i="22"/>
  <c r="D14" i="18" s="1"/>
  <c r="C52" i="22"/>
  <c r="D52" i="22" s="1"/>
  <c r="C49" i="22"/>
  <c r="D49" i="22" s="1"/>
  <c r="D27" i="22"/>
  <c r="D28" i="18" s="1"/>
  <c r="D22" i="22"/>
  <c r="D23" i="18" s="1"/>
  <c r="D14" i="22"/>
  <c r="D15" i="18" s="1"/>
  <c r="D19" i="22"/>
  <c r="D20" i="18" s="1"/>
  <c r="BG173" i="6"/>
  <c r="H178" i="6"/>
  <c r="BG172" i="6"/>
  <c r="BG808" i="6"/>
  <c r="BJ809" i="6" s="1"/>
  <c r="BJ216" i="6"/>
  <c r="BG229" i="6"/>
  <c r="BG220" i="6"/>
  <c r="BJ218" i="6" s="1"/>
  <c r="BG214" i="6"/>
  <c r="BG210" i="6"/>
  <c r="BJ211" i="6" s="1"/>
  <c r="BG209" i="6"/>
  <c r="BJ210" i="6" s="1"/>
  <c r="M1335" i="6"/>
  <c r="BG208" i="6"/>
  <c r="BJ209" i="6" s="1"/>
  <c r="I1335" i="6"/>
  <c r="B18" i="21"/>
  <c r="K55" i="19"/>
  <c r="BJ367" i="6"/>
  <c r="F38" i="22"/>
  <c r="F39" i="18" s="1"/>
  <c r="O49" i="22"/>
  <c r="P49" i="22" s="1"/>
  <c r="P26" i="22"/>
  <c r="P27" i="18" s="1"/>
  <c r="BJ588" i="6"/>
  <c r="S11" i="22"/>
  <c r="P45" i="22"/>
  <c r="P25" i="22"/>
  <c r="P26" i="18" s="1"/>
  <c r="O51" i="22"/>
  <c r="P51" i="22" s="1"/>
  <c r="P32" i="22"/>
  <c r="P33" i="18" s="1"/>
  <c r="P16" i="22"/>
  <c r="P17" i="18" s="1"/>
  <c r="O13" i="22"/>
  <c r="O14" i="18" s="1"/>
  <c r="P21" i="22"/>
  <c r="P22" i="18" s="1"/>
  <c r="P15" i="22"/>
  <c r="P16" i="18" s="1"/>
  <c r="P19" i="22"/>
  <c r="P20" i="18" s="1"/>
  <c r="P27" i="22"/>
  <c r="P28" i="18" s="1"/>
  <c r="P38" i="22"/>
  <c r="P39" i="18" s="1"/>
  <c r="O12" i="18"/>
  <c r="BJ287" i="6"/>
  <c r="BJ737" i="6"/>
  <c r="BJ441" i="6"/>
  <c r="BJ444" i="6"/>
  <c r="O52" i="22"/>
  <c r="P52" i="22" s="1"/>
  <c r="P14" i="22"/>
  <c r="P15" i="18" s="1"/>
  <c r="P40" i="22"/>
  <c r="F20" i="22"/>
  <c r="F21" i="18" s="1"/>
  <c r="E13" i="22"/>
  <c r="O50" i="22"/>
  <c r="P50" i="22" s="1"/>
  <c r="O48" i="22"/>
  <c r="P48" i="22" s="1"/>
  <c r="BJ665" i="6"/>
  <c r="BJ290" i="6"/>
  <c r="F45" i="22"/>
  <c r="F48" i="22"/>
  <c r="E12" i="18"/>
  <c r="F25" i="22"/>
  <c r="F26" i="18" s="1"/>
  <c r="E50" i="22"/>
  <c r="F50" i="22" s="1"/>
  <c r="F27" i="22"/>
  <c r="F28" i="18" s="1"/>
  <c r="F39" i="22"/>
  <c r="F17" i="22"/>
  <c r="F18" i="18" s="1"/>
  <c r="F18" i="22"/>
  <c r="F19" i="18" s="1"/>
  <c r="F15" i="22"/>
  <c r="F16" i="18" s="1"/>
  <c r="F16" i="22"/>
  <c r="F17" i="18" s="1"/>
  <c r="F31" i="22"/>
  <c r="F32" i="18" s="1"/>
  <c r="E49" i="22"/>
  <c r="F49" i="22" s="1"/>
  <c r="F22" i="22"/>
  <c r="F23" i="18" s="1"/>
  <c r="G11" i="22"/>
  <c r="F26" i="22"/>
  <c r="F27" i="18" s="1"/>
  <c r="E51" i="22"/>
  <c r="F51" i="22" s="1"/>
  <c r="F40" i="22"/>
  <c r="P31" i="22"/>
  <c r="P32" i="18" s="1"/>
  <c r="P18" i="22"/>
  <c r="P19" i="18" s="1"/>
  <c r="P17" i="22"/>
  <c r="P18" i="18" s="1"/>
  <c r="P39" i="22"/>
  <c r="BJ590" i="6"/>
  <c r="BJ362" i="6"/>
  <c r="BJ668" i="6"/>
  <c r="D34" i="21" s="1"/>
  <c r="BJ215" i="6"/>
  <c r="BJ589" i="6"/>
  <c r="BJ212" i="6"/>
  <c r="BJ442" i="6"/>
  <c r="BJ364" i="6"/>
  <c r="Q57" i="20"/>
  <c r="K59" i="19"/>
  <c r="K57" i="19"/>
  <c r="Q54" i="20"/>
  <c r="H7" i="21"/>
  <c r="H18" i="21" s="1"/>
  <c r="K58" i="19"/>
  <c r="K54" i="19"/>
  <c r="K56" i="19"/>
  <c r="BG188" i="6" l="1"/>
  <c r="BG194" i="6" s="1"/>
  <c r="K48" i="22"/>
  <c r="L48" i="22" s="1"/>
  <c r="K51" i="22"/>
  <c r="L51" i="22" s="1"/>
  <c r="L31" i="22"/>
  <c r="L32" i="18" s="1"/>
  <c r="L27" i="22"/>
  <c r="L28" i="18" s="1"/>
  <c r="L40" i="22"/>
  <c r="L32" i="22"/>
  <c r="L38" i="22"/>
  <c r="L39" i="18" s="1"/>
  <c r="L14" i="22"/>
  <c r="L15" i="18" s="1"/>
  <c r="L15" i="22"/>
  <c r="L16" i="18" s="1"/>
  <c r="L18" i="22"/>
  <c r="L19" i="18" s="1"/>
  <c r="L20" i="22"/>
  <c r="L21" i="18" s="1"/>
  <c r="L19" i="22"/>
  <c r="L20" i="18" s="1"/>
  <c r="K12" i="18"/>
  <c r="L21" i="22"/>
  <c r="L22" i="18" s="1"/>
  <c r="K50" i="22"/>
  <c r="L50" i="22" s="1"/>
  <c r="R13" i="22"/>
  <c r="R14" i="18" s="1"/>
  <c r="K14" i="18"/>
  <c r="L13" i="22"/>
  <c r="L14" i="18" s="1"/>
  <c r="J13" i="22"/>
  <c r="J14" i="18" s="1"/>
  <c r="N40" i="22"/>
  <c r="N32" i="22"/>
  <c r="N33" i="18" s="1"/>
  <c r="N22" i="22"/>
  <c r="N23" i="18" s="1"/>
  <c r="M51" i="22"/>
  <c r="N51" i="22" s="1"/>
  <c r="N26" i="22"/>
  <c r="N27" i="18" s="1"/>
  <c r="M48" i="22"/>
  <c r="N48" i="22" s="1"/>
  <c r="N17" i="22"/>
  <c r="N18" i="18" s="1"/>
  <c r="N18" i="22"/>
  <c r="N19" i="18" s="1"/>
  <c r="N15" i="22"/>
  <c r="N16" i="18" s="1"/>
  <c r="M13" i="22"/>
  <c r="M14" i="18" s="1"/>
  <c r="M12" i="18"/>
  <c r="N45" i="22"/>
  <c r="N19" i="22"/>
  <c r="N20" i="18" s="1"/>
  <c r="N31" i="22"/>
  <c r="N32" i="18" s="1"/>
  <c r="N20" i="22"/>
  <c r="N21" i="18" s="1"/>
  <c r="N27" i="22"/>
  <c r="N28" i="18" s="1"/>
  <c r="N39" i="22"/>
  <c r="N25" i="22"/>
  <c r="N26" i="18" s="1"/>
  <c r="M50" i="22"/>
  <c r="N50" i="22" s="1"/>
  <c r="N21" i="22"/>
  <c r="N22" i="18" s="1"/>
  <c r="N14" i="22"/>
  <c r="N15" i="18" s="1"/>
  <c r="N13" i="22"/>
  <c r="N14" i="18" s="1"/>
  <c r="N38" i="22"/>
  <c r="N39" i="18" s="1"/>
  <c r="M49" i="22"/>
  <c r="N49" i="22" s="1"/>
  <c r="N16" i="22"/>
  <c r="N17" i="18" s="1"/>
  <c r="BG170" i="6"/>
  <c r="BG176" i="6" s="1"/>
  <c r="BG178" i="6"/>
  <c r="R54" i="20"/>
  <c r="J41" i="19"/>
  <c r="K41" i="19" s="1"/>
  <c r="Q13" i="20"/>
  <c r="R17" i="20"/>
  <c r="R15" i="20"/>
  <c r="R57" i="20"/>
  <c r="J45" i="19"/>
  <c r="K45" i="19" s="1"/>
  <c r="R43" i="20"/>
  <c r="R46" i="20"/>
  <c r="J34" i="19"/>
  <c r="K34" i="19" s="1"/>
  <c r="J9" i="19"/>
  <c r="K9" i="19" s="1"/>
  <c r="Q27" i="20"/>
  <c r="Q42" i="20"/>
  <c r="J55" i="19"/>
  <c r="R37" i="20"/>
  <c r="J24" i="19"/>
  <c r="K24" i="19" s="1"/>
  <c r="Q40" i="20"/>
  <c r="J23" i="19"/>
  <c r="K23" i="19" s="1"/>
  <c r="J47" i="19"/>
  <c r="K47" i="19" s="1"/>
  <c r="R13" i="20"/>
  <c r="Q15" i="20"/>
  <c r="Q17" i="20"/>
  <c r="Q19" i="20"/>
  <c r="R27" i="20"/>
  <c r="J39" i="19"/>
  <c r="K39" i="19" s="1"/>
  <c r="R21" i="20"/>
  <c r="Q47" i="20"/>
  <c r="J57" i="19"/>
  <c r="R38" i="20"/>
  <c r="R42" i="20"/>
  <c r="J14" i="19"/>
  <c r="K14" i="19" s="1"/>
  <c r="J36" i="19"/>
  <c r="K36" i="19" s="1"/>
  <c r="Q30" i="20"/>
  <c r="Q36" i="20"/>
  <c r="Q49" i="20"/>
  <c r="J7" i="19"/>
  <c r="K7" i="19" s="1"/>
  <c r="J19" i="19"/>
  <c r="K19" i="19" s="1"/>
  <c r="J21" i="19"/>
  <c r="K21" i="19" s="1"/>
  <c r="J25" i="19"/>
  <c r="K25" i="19" s="1"/>
  <c r="J43" i="19"/>
  <c r="K43" i="19" s="1"/>
  <c r="J49" i="19"/>
  <c r="K49" i="19" s="1"/>
  <c r="J51" i="19"/>
  <c r="K51" i="19" s="1"/>
  <c r="J53" i="19"/>
  <c r="K53" i="19" s="1"/>
  <c r="J59" i="19"/>
  <c r="R11" i="20"/>
  <c r="R19" i="20"/>
  <c r="Q25" i="20"/>
  <c r="R29" i="20"/>
  <c r="Q45" i="20"/>
  <c r="J30" i="19"/>
  <c r="K30" i="19" s="1"/>
  <c r="Q12" i="20"/>
  <c r="Q46" i="20"/>
  <c r="Q29" i="20"/>
  <c r="Q11" i="20"/>
  <c r="R25" i="20"/>
  <c r="R32" i="20"/>
  <c r="J27" i="19"/>
  <c r="K27" i="19" s="1"/>
  <c r="R26" i="20"/>
  <c r="Q28" i="20"/>
  <c r="H32" i="22"/>
  <c r="H33" i="18" s="1"/>
  <c r="H38" i="22"/>
  <c r="H39" i="18" s="1"/>
  <c r="H39" i="22"/>
  <c r="H26" i="22"/>
  <c r="H27" i="18" s="1"/>
  <c r="H21" i="22"/>
  <c r="H22" i="18" s="1"/>
  <c r="H16" i="22"/>
  <c r="H17" i="18" s="1"/>
  <c r="H17" i="22"/>
  <c r="H18" i="18" s="1"/>
  <c r="H25" i="22"/>
  <c r="H26" i="18" s="1"/>
  <c r="H27" i="22"/>
  <c r="H28" i="18" s="1"/>
  <c r="H45" i="22"/>
  <c r="G12" i="18"/>
  <c r="G51" i="22"/>
  <c r="H51" i="22" s="1"/>
  <c r="H18" i="22"/>
  <c r="H19" i="18" s="1"/>
  <c r="H22" i="22"/>
  <c r="H23" i="18" s="1"/>
  <c r="G48" i="22"/>
  <c r="H48" i="22" s="1"/>
  <c r="G50" i="22"/>
  <c r="H50" i="22" s="1"/>
  <c r="H31" i="22"/>
  <c r="H32" i="18" s="1"/>
  <c r="H20" i="22"/>
  <c r="H21" i="18" s="1"/>
  <c r="H19" i="22"/>
  <c r="H20" i="18" s="1"/>
  <c r="H14" i="22"/>
  <c r="H15" i="18" s="1"/>
  <c r="G49" i="22"/>
  <c r="H49" i="22" s="1"/>
  <c r="G13" i="22"/>
  <c r="G14" i="18" s="1"/>
  <c r="H40" i="22"/>
  <c r="H15" i="22"/>
  <c r="H16" i="18" s="1"/>
  <c r="T45" i="22"/>
  <c r="T20" i="22"/>
  <c r="T21" i="18" s="1"/>
  <c r="T21" i="22"/>
  <c r="T22" i="18" s="1"/>
  <c r="T25" i="22"/>
  <c r="T26" i="18" s="1"/>
  <c r="S48" i="22"/>
  <c r="T14" i="22"/>
  <c r="T15" i="18" s="1"/>
  <c r="T19" i="22"/>
  <c r="T20" i="18" s="1"/>
  <c r="T18" i="22"/>
  <c r="T19" i="18" s="1"/>
  <c r="T26" i="22"/>
  <c r="T27" i="18" s="1"/>
  <c r="T32" i="22"/>
  <c r="T33" i="18" s="1"/>
  <c r="S12" i="18"/>
  <c r="S49" i="22"/>
  <c r="T49" i="22" s="1"/>
  <c r="T27" i="22"/>
  <c r="T28" i="18" s="1"/>
  <c r="T40" i="22"/>
  <c r="T16" i="22"/>
  <c r="T17" i="18" s="1"/>
  <c r="T38" i="22"/>
  <c r="T39" i="18" s="1"/>
  <c r="S51" i="22"/>
  <c r="T51" i="22" s="1"/>
  <c r="S50" i="22"/>
  <c r="T50" i="22" s="1"/>
  <c r="T39" i="22"/>
  <c r="T31" i="22"/>
  <c r="T32" i="18" s="1"/>
  <c r="T15" i="22"/>
  <c r="T16" i="18" s="1"/>
  <c r="T22" i="22"/>
  <c r="T23" i="18" s="1"/>
  <c r="S13" i="22"/>
  <c r="S14" i="18" s="1"/>
  <c r="T48" i="22"/>
  <c r="T17" i="22"/>
  <c r="T18" i="18" s="1"/>
  <c r="C34" i="21"/>
  <c r="E14" i="18"/>
  <c r="F13" i="22"/>
  <c r="F14" i="18" s="1"/>
  <c r="P13" i="22"/>
  <c r="P14" i="18" s="1"/>
  <c r="B34" i="21"/>
  <c r="J11" i="19"/>
  <c r="K11" i="19" s="1"/>
  <c r="J12" i="19"/>
  <c r="K12" i="19" s="1"/>
  <c r="J18" i="19"/>
  <c r="K18" i="19" s="1"/>
  <c r="R28" i="20"/>
  <c r="R40" i="20"/>
  <c r="J32" i="19"/>
  <c r="K32" i="19" s="1"/>
  <c r="R36" i="20"/>
  <c r="J31" i="19"/>
  <c r="K31" i="19" s="1"/>
  <c r="R31" i="20"/>
  <c r="R33" i="20"/>
  <c r="R53" i="20"/>
  <c r="R49" i="20"/>
  <c r="R51" i="20"/>
  <c r="J50" i="19"/>
  <c r="K50" i="19" s="1"/>
  <c r="Q38" i="20"/>
  <c r="J16" i="19"/>
  <c r="K16" i="19" s="1"/>
  <c r="R30" i="20"/>
  <c r="R12" i="20"/>
  <c r="R44" i="20"/>
  <c r="Q44" i="20"/>
  <c r="J29" i="19"/>
  <c r="K29" i="19" s="1"/>
  <c r="Q31" i="20"/>
  <c r="Q33" i="20"/>
  <c r="Q35" i="20"/>
  <c r="Q37" i="20"/>
  <c r="Q16" i="20"/>
  <c r="R47" i="20"/>
  <c r="R45" i="20"/>
  <c r="J26" i="19"/>
  <c r="K26" i="19" s="1"/>
  <c r="Q51" i="20"/>
  <c r="Q43" i="20"/>
  <c r="R35" i="20"/>
  <c r="J15" i="19"/>
  <c r="K15" i="19" s="1"/>
  <c r="J38" i="19"/>
  <c r="K38" i="19" s="1"/>
  <c r="R55" i="20"/>
  <c r="Q55" i="20"/>
  <c r="H60" i="19"/>
  <c r="J10" i="19"/>
  <c r="K10" i="19" s="1"/>
  <c r="Q32" i="20"/>
  <c r="R59" i="20"/>
  <c r="Q59" i="20"/>
  <c r="J58" i="19"/>
  <c r="R41" i="20"/>
  <c r="Q8" i="20"/>
  <c r="Q26" i="20"/>
  <c r="Q53" i="20"/>
  <c r="R50" i="20"/>
  <c r="R10" i="20"/>
  <c r="Q10" i="20"/>
  <c r="J20" i="19"/>
  <c r="K20" i="19" s="1"/>
  <c r="Q34" i="20"/>
  <c r="J17" i="19"/>
  <c r="K17" i="19" s="1"/>
  <c r="Q21" i="20"/>
  <c r="Q56" i="20"/>
  <c r="R56" i="20"/>
  <c r="R58" i="20"/>
  <c r="Q58" i="20"/>
  <c r="R8" i="20"/>
  <c r="R16" i="20"/>
  <c r="I60" i="20"/>
  <c r="R39" i="20"/>
  <c r="Q41" i="20"/>
  <c r="J28" i="19"/>
  <c r="K28" i="19" s="1"/>
  <c r="R52" i="20"/>
  <c r="Q50" i="20"/>
  <c r="J37" i="19"/>
  <c r="K37" i="19" s="1"/>
  <c r="G60" i="20"/>
  <c r="J33" i="19"/>
  <c r="K33" i="19" s="1"/>
  <c r="R23" i="20"/>
  <c r="Q23" i="20"/>
  <c r="J13" i="19"/>
  <c r="K13" i="19" s="1"/>
  <c r="Q52" i="20"/>
  <c r="Q39" i="20"/>
  <c r="J8" i="19"/>
  <c r="K8" i="19" s="1"/>
  <c r="J48" i="19"/>
  <c r="K48" i="19" s="1"/>
  <c r="E60" i="20"/>
  <c r="J54" i="19"/>
  <c r="R34" i="20"/>
  <c r="N60" i="20"/>
  <c r="G60" i="19"/>
  <c r="E60" i="19"/>
  <c r="J42" i="19"/>
  <c r="K42" i="19" s="1"/>
  <c r="R18" i="20"/>
  <c r="Q18" i="20"/>
  <c r="M60" i="20"/>
  <c r="P60" i="20"/>
  <c r="R20" i="20"/>
  <c r="Q20" i="20"/>
  <c r="Q7" i="20"/>
  <c r="D60" i="20"/>
  <c r="C60" i="20"/>
  <c r="J60" i="20"/>
  <c r="J52" i="19"/>
  <c r="K52" i="19" s="1"/>
  <c r="J22" i="19"/>
  <c r="K22" i="19" s="1"/>
  <c r="J44" i="19"/>
  <c r="K44" i="19" s="1"/>
  <c r="R7" i="20"/>
  <c r="J35" i="19"/>
  <c r="K35" i="19" s="1"/>
  <c r="Q9" i="20"/>
  <c r="R9" i="20"/>
  <c r="R24" i="20"/>
  <c r="Q24" i="20"/>
  <c r="R14" i="20"/>
  <c r="O60" i="20"/>
  <c r="Q14" i="20"/>
  <c r="D60" i="19"/>
  <c r="J46" i="19"/>
  <c r="K46" i="19" s="1"/>
  <c r="R22" i="20"/>
  <c r="F60" i="20"/>
  <c r="Q22" i="20"/>
  <c r="F60" i="19"/>
  <c r="J40" i="19"/>
  <c r="R48" i="20"/>
  <c r="H60" i="20"/>
  <c r="Q48" i="20"/>
  <c r="J56" i="19"/>
  <c r="C60" i="19"/>
  <c r="I60" i="19"/>
  <c r="T13" i="22" l="1"/>
  <c r="T14" i="18" s="1"/>
  <c r="H13" i="22"/>
  <c r="H14" i="18" s="1"/>
  <c r="J60" i="19"/>
  <c r="K40" i="19"/>
</calcChain>
</file>

<file path=xl/sharedStrings.xml><?xml version="1.0" encoding="utf-8"?>
<sst xmlns="http://schemas.openxmlformats.org/spreadsheetml/2006/main" count="362" uniqueCount="204">
  <si>
    <t>Total</t>
  </si>
  <si>
    <t># Muestras analizadas</t>
  </si>
  <si>
    <t># Muestras positivas</t>
  </si>
  <si>
    <t>Adenovirus</t>
  </si>
  <si>
    <t>Otros</t>
  </si>
  <si>
    <t>% VSR</t>
  </si>
  <si>
    <t>% Parainfluenza</t>
  </si>
  <si>
    <t>% Adenovirus</t>
  </si>
  <si>
    <t xml:space="preserve">Vigilancia de Influenza y otros Virus Respiratorios </t>
  </si>
  <si>
    <t>Influenza B</t>
  </si>
  <si>
    <t>UCI</t>
  </si>
  <si>
    <t>Def.</t>
  </si>
  <si>
    <t>Positivos Influenza A</t>
  </si>
  <si>
    <t>VSR</t>
  </si>
  <si>
    <t>% Influenza A</t>
  </si>
  <si>
    <t>Entre las Influenza A</t>
  </si>
  <si>
    <t>% Estacional H1</t>
  </si>
  <si>
    <t>% Influenza B</t>
  </si>
  <si>
    <t>% Otros virus respiratorios</t>
  </si>
  <si>
    <t>IRAG</t>
  </si>
  <si>
    <t>%</t>
  </si>
  <si>
    <t>Incidencia de IRAG sobre Hospitalizaciones, ingresos a UCI y defunciones (POR TODAS LAS CAUSAS)</t>
  </si>
  <si>
    <t>5 a 19</t>
  </si>
  <si>
    <t>40 a 59</t>
  </si>
  <si>
    <t>60 y +</t>
  </si>
  <si>
    <t>2 a 4</t>
  </si>
  <si>
    <t>Todas</t>
  </si>
  <si>
    <t>Hosp.</t>
  </si>
  <si>
    <t>Fem.</t>
  </si>
  <si>
    <t>Masc.</t>
  </si>
  <si>
    <t>Positivos para otros virus respiratorios</t>
  </si>
  <si>
    <t># Muestras positivas para influenza</t>
  </si>
  <si>
    <t># Muestras positivas para influenza A</t>
  </si>
  <si>
    <t>% No Subtipificado</t>
  </si>
  <si>
    <t>% No Subtipificable</t>
  </si>
  <si>
    <t>% Otros virus</t>
  </si>
  <si>
    <t>Parainfluenza</t>
  </si>
  <si>
    <t>Carga automática</t>
  </si>
  <si>
    <t>Solo fórmulas</t>
  </si>
  <si>
    <t>No embarazo ni puerperio</t>
  </si>
  <si>
    <t>Sin síndrome de down</t>
  </si>
  <si>
    <t>Sin obesidad</t>
  </si>
  <si>
    <t>Sin alcoholismo</t>
  </si>
  <si>
    <t>Sin tabaquismo</t>
  </si>
  <si>
    <t>Otros factores de exp. y comorb.</t>
  </si>
  <si>
    <t>Puerperio</t>
  </si>
  <si>
    <t>Sin especificar trimestre</t>
  </si>
  <si>
    <t>Trimestre 3</t>
  </si>
  <si>
    <t>Trimestre 2</t>
  </si>
  <si>
    <t>Trimestre 1</t>
  </si>
  <si>
    <t>Embarazo</t>
  </si>
  <si>
    <t>Síndrome de Down</t>
  </si>
  <si>
    <t>Obesidad</t>
  </si>
  <si>
    <t>Alcoholismo</t>
  </si>
  <si>
    <t>Tabaquismo</t>
  </si>
  <si>
    <t>SIN factores de riesgo</t>
  </si>
  <si>
    <t>Inmunodeficiencia por enf. o trat.</t>
  </si>
  <si>
    <t>Enfermedad renal crónica</t>
  </si>
  <si>
    <t>Enfermedad hepática crónica</t>
  </si>
  <si>
    <t>Enfermedad pulmonar crónica</t>
  </si>
  <si>
    <t>Asma</t>
  </si>
  <si>
    <t>Enfermedad neurológica crónica</t>
  </si>
  <si>
    <t>Diabetes</t>
  </si>
  <si>
    <t>Cardiopatía crónica</t>
  </si>
  <si>
    <t>CON factores de riesgo</t>
  </si>
  <si>
    <t>Total de casos</t>
  </si>
  <si>
    <t>N°</t>
  </si>
  <si>
    <t>Fallecimientos</t>
  </si>
  <si>
    <t>Ingresos en UCI</t>
  </si>
  <si>
    <t>Hospitalizaciones</t>
  </si>
  <si>
    <t>Factores de exposición y otras comorbilidades</t>
  </si>
  <si>
    <t>Información complementaria</t>
  </si>
  <si>
    <t>Factores de riesgo, factores de exposición y otras comorbilidades</t>
  </si>
  <si>
    <t>Proporción de factores de riesgo, factores de exposición, comorbilidades y otros factores en los casos de IRAG según gravedad.</t>
  </si>
  <si>
    <t>TABLA 3</t>
  </si>
  <si>
    <t>TABLA 2</t>
  </si>
  <si>
    <t>TABLA 1</t>
  </si>
  <si>
    <t>Influenza A No Subtipificada</t>
  </si>
  <si>
    <t>Influenza A no subtipiticable</t>
  </si>
  <si>
    <t>Influenza A/H1</t>
  </si>
  <si>
    <t>% Positivos para virus respiratorios</t>
  </si>
  <si>
    <t>Fiebre</t>
  </si>
  <si>
    <t># Muestras indeterminadas</t>
  </si>
  <si>
    <t># Muestras negativas</t>
  </si>
  <si>
    <t>Año</t>
  </si>
  <si>
    <t>SE</t>
  </si>
  <si>
    <t>% hospitalizados por IRAG</t>
  </si>
  <si>
    <t>% admisiones en UCI por IRAG</t>
  </si>
  <si>
    <t>% fallecidos por IRAG</t>
  </si>
  <si>
    <t>2 a 4 años</t>
  </si>
  <si>
    <t>5 a 19 años</t>
  </si>
  <si>
    <t>20 a 39 años</t>
  </si>
  <si>
    <t>40 a 59 años</t>
  </si>
  <si>
    <t>Hospitalizacion</t>
  </si>
  <si>
    <t>Fallecidos</t>
  </si>
  <si>
    <t>Influenza A no subtipificado</t>
  </si>
  <si>
    <t>Influenza A no subtipificable</t>
  </si>
  <si>
    <t>Influenza A(H1)</t>
  </si>
  <si>
    <t>Influenza A(H3N2)</t>
  </si>
  <si>
    <t>Influenza  B</t>
  </si>
  <si>
    <t>Num Muestras positivas</t>
  </si>
  <si>
    <t>% Positivos a influenza</t>
  </si>
  <si>
    <t>Positivo otros INFLUENZA</t>
  </si>
  <si>
    <t>Positivo otros virus respiratorios*</t>
  </si>
  <si>
    <t xml:space="preserve">Parainfluenza </t>
  </si>
  <si>
    <t>% Positivos a virus respiratorios</t>
  </si>
  <si>
    <t>A no subtipificado</t>
  </si>
  <si>
    <t>A no subtipificable</t>
  </si>
  <si>
    <t>VRS</t>
  </si>
  <si>
    <t>Tipos de virus respiratorios</t>
  </si>
  <si>
    <t>Número de hospitalizaciones por IRAG</t>
  </si>
  <si>
    <t>Número de admisiones en UCI por IRAG</t>
  </si>
  <si>
    <t>Número de fallecimientos por IRAG</t>
  </si>
  <si>
    <t>% Positivos a Influenza</t>
  </si>
  <si>
    <t>Podrá eliminar todas las columnas no significativas desde la G hasta la BF cuando el período seleccionado comprende menos de 53 SE. Las tablas y gráficos se ajustarán automáticamente. No se puede eliminar la columna F, en ese caso deberá generar nuevamente el análisis indicando la primer semana significativa.</t>
  </si>
  <si>
    <t>Observación:</t>
  </si>
  <si>
    <t>Si ha eliminado columnas con información en la tablas 1 y/o 2, esos casos no se restan de esta tabla (3), deberá generar nuevamente el archivo con el período en SE significativo y eliminar exclusivamente las columnas vacías de la derecha (tablas 1 y 2)</t>
  </si>
  <si>
    <t>Num. Muestras analizadas</t>
  </si>
  <si>
    <t>Num. Muestras positivas a Influenza</t>
  </si>
  <si>
    <t>Num. Muestras Negativas</t>
  </si>
  <si>
    <t>A(H1N1)pdm09</t>
  </si>
  <si>
    <t>Influenza A(H1N1)pdm09</t>
  </si>
  <si>
    <t>% A(H1N1)pdm09</t>
  </si>
  <si>
    <t>Tabla 1.  Porcentaje de hospitalizaciones, admisiones en UCI y fallecidos por IRAG, por SE.</t>
  </si>
  <si>
    <t>Tabla 2. Porcentaje de hopitalizados, admitidos en UCI y fallecidos por IRAG, por SE y grupo de edad.</t>
  </si>
  <si>
    <t>Tabla 3. Frecuencia de factores de riesgo, exposición y otros aspectos de interés según gravedad.</t>
  </si>
  <si>
    <t>Tabla 4. Distribución de casos de IRAG según tipos y subtipos de virus de influenza, y de las proporciones de positividad de las muestras analizadas, SE de inicio de síntomas</t>
  </si>
  <si>
    <t>Tabla 5. Distribución de casos de IRAG según virus respiratorio en vigilancia y de las proporciones de positividad de las muestras analizadas, SE de inicio de síntomas</t>
  </si>
  <si>
    <t>20 a 39</t>
  </si>
  <si>
    <t>Verificador: 13319 - 09:19:51</t>
  </si>
  <si>
    <t>Sí</t>
  </si>
  <si>
    <t>Sí, morbida</t>
  </si>
  <si>
    <t>Sin especificar</t>
  </si>
  <si>
    <t>Fechas</t>
  </si>
  <si>
    <t>Sin vacuna contra influenza</t>
  </si>
  <si>
    <t>Embarazo, sin vacuna contra influenza</t>
  </si>
  <si>
    <t>Oseltamivir</t>
  </si>
  <si>
    <t>% de IRAG sobre el total de hospitalizaciones</t>
  </si>
  <si>
    <t>% de IRAG sobre el total de admisiones en UCI</t>
  </si>
  <si>
    <t>% de IRAG sobre el total de fallecidos</t>
  </si>
  <si>
    <t>Constantes</t>
  </si>
  <si>
    <t>Totales</t>
  </si>
  <si>
    <t>Semana Epidemiológica</t>
  </si>
  <si>
    <t>Title G1_0</t>
  </si>
  <si>
    <t>Proporción de IRAG sobre el total de hospitalizaciones, admisiones en UCI y fallecimientos por semana epidemiológica.</t>
  </si>
  <si>
    <t>Porcentaje</t>
  </si>
  <si>
    <t>Número de casos positivos</t>
  </si>
  <si>
    <t>% positivos a influenza</t>
  </si>
  <si>
    <t>Distribución de casos de IRAG según tipos y subtipos de virus de influenza y de las proporciones de positividad de las muestras analizadas según SE de inicio de síntomas</t>
  </si>
  <si>
    <t>Title G2_0</t>
  </si>
  <si>
    <t>Title G3_0</t>
  </si>
  <si>
    <t>En personas de</t>
  </si>
  <si>
    <t>Fila inicio datos tabla1  Hoja T6…</t>
  </si>
  <si>
    <t>Columna inicio datos tabla1  Hoja T6…</t>
  </si>
  <si>
    <t>Fila inicio datos tabla2  Hoja T6…</t>
  </si>
  <si>
    <t>Columna inicio datos tabla2 Hoja T6…</t>
  </si>
  <si>
    <t>Nombre Hoja G1</t>
  </si>
  <si>
    <t>G1 %IRAG</t>
  </si>
  <si>
    <t>Nombre Hoja G2</t>
  </si>
  <si>
    <t>G2 Influenza</t>
  </si>
  <si>
    <t>Nombre Hoja G3</t>
  </si>
  <si>
    <t>G3 Todos virus</t>
  </si>
  <si>
    <t>Nombre Hoja G4</t>
  </si>
  <si>
    <t>G4 Grupos Edad</t>
  </si>
  <si>
    <t>Nombre Hoja G5</t>
  </si>
  <si>
    <t>G5 Gravedad</t>
  </si>
  <si>
    <t>Title G5_0</t>
  </si>
  <si>
    <t>Title G4_0</t>
  </si>
  <si>
    <t>T6 Tipo virus edad grav.</t>
  </si>
  <si>
    <t>Nombre Hoja T1</t>
  </si>
  <si>
    <t>Nombre Hoja T2</t>
  </si>
  <si>
    <t>Nombre Hoja T3</t>
  </si>
  <si>
    <t>Nombre Hoja T4</t>
  </si>
  <si>
    <t>Nombre Hoja T5</t>
  </si>
  <si>
    <t>T5 VR SE</t>
  </si>
  <si>
    <t>T4 v.influ SE</t>
  </si>
  <si>
    <t>T3 Ant. grav.</t>
  </si>
  <si>
    <t>T2 SE grav. edad</t>
  </si>
  <si>
    <t>T1 % hosp. UCI fall.</t>
  </si>
  <si>
    <t>Antecedentes</t>
  </si>
  <si>
    <t>Nombre Hoja Antecedentes</t>
  </si>
  <si>
    <t>Fila Inicio</t>
  </si>
  <si>
    <t>Columna Inicio</t>
  </si>
  <si>
    <t>Nombre Hoja T6 tabla1</t>
  </si>
  <si>
    <t>Tabla 7. Distribución de casos IRAG confirmados por laboratorio según tipos y subtipos de virus respiratorios en vigilancia y gravedad</t>
  </si>
  <si>
    <t>Tabla 6. Distribución de casos IRAG confirmados por laboratorio según tipos y subtipos de virus respiratorios en vigilancia y grupos de edad</t>
  </si>
  <si>
    <t>Influenza A/H3N2</t>
  </si>
  <si>
    <t>% Estacional H3N2</t>
  </si>
  <si>
    <t>SARS-CoV-2</t>
  </si>
  <si>
    <t>Tabla 2: Categorias 1 Virus</t>
  </si>
  <si>
    <t>Tabla 2: Categorias 2 Virus</t>
  </si>
  <si>
    <t>Vigilancia</t>
  </si>
  <si>
    <t>País</t>
  </si>
  <si>
    <t>Nombre Hoja T6 tabla2</t>
  </si>
  <si>
    <t>Grupos de edad v2</t>
  </si>
  <si>
    <t>Menores de 2 años</t>
  </si>
  <si>
    <t>60 o más años</t>
  </si>
  <si>
    <t>&lt; 2</t>
  </si>
  <si>
    <t>Costa Rica</t>
  </si>
  <si>
    <t>SubTot</t>
  </si>
  <si>
    <t>Distribución de casos de IRAG según virus respiratorios en vigilancia (incluyendo SARS-CoV-2) y de las proporciones de positividad de las muestras analizadas, según SE de inicio de síntomas</t>
  </si>
  <si>
    <t>Distribución de casos de IRAG según tipos y subtipos virus respiratorios (incluyendo SARS-CoV-2) en vigilancia y grupos de edad</t>
  </si>
  <si>
    <t>Distribución de casos de IRAG por tipo y subtipo de virus (incluyendo SARS-CoV-2) en función de la gravedad</t>
  </si>
  <si>
    <t>Grupos de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</si>
</sst>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color theme="4"/>
      <name val="Arial"/>
      <family val="2"/>
    </font>
    <font>
      <b/>
      <sz val="12"/>
      <color theme="4"/>
      <name val="Arial"/>
      <family val="2"/>
    </font>
    <font>
      <b/>
      <sz val="18"/>
      <color theme="4"/>
      <name val="Arial"/>
      <family val="2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2"/>
      <color theme="0" tint="-0.1499984740745262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trike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00FFFF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</cellStyleXfs>
  <cellXfs count="683">
    <xf numFmtId="0" fontId="0" fillId="0" borderId="0" xfId="0"/>
    <xf numFmtId="0" fontId="4" fillId="0" borderId="0" xfId="0" applyFont="1"/>
    <xf numFmtId="0" fontId="5" fillId="0" borderId="0" xfId="0" applyFont="1"/>
    <xf numFmtId="0" fontId="12" fillId="0" borderId="0" xfId="0" applyFont="1"/>
    <xf numFmtId="0" fontId="2" fillId="0" borderId="0" xfId="0" applyFont="1" applyFill="1" applyBorder="1"/>
    <xf numFmtId="0" fontId="6" fillId="0" borderId="0" xfId="0" applyFont="1"/>
    <xf numFmtId="0" fontId="8" fillId="0" borderId="0" xfId="0" applyFont="1"/>
    <xf numFmtId="0" fontId="3" fillId="0" borderId="0" xfId="0" applyFont="1" applyFill="1" applyBorder="1"/>
    <xf numFmtId="0" fontId="9" fillId="0" borderId="0" xfId="0" applyFont="1" applyFill="1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1" fillId="0" borderId="0" xfId="0" applyFont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3" fillId="4" borderId="5" xfId="0" applyFont="1" applyFill="1" applyBorder="1"/>
    <xf numFmtId="0" fontId="9" fillId="4" borderId="5" xfId="0" applyFont="1" applyFill="1" applyBorder="1"/>
    <xf numFmtId="0" fontId="0" fillId="5" borderId="6" xfId="0" applyFill="1" applyBorder="1"/>
    <xf numFmtId="0" fontId="1" fillId="0" borderId="0" xfId="0" applyFont="1" applyAlignment="1">
      <alignment horizontal="right"/>
    </xf>
    <xf numFmtId="9" fontId="1" fillId="6" borderId="1" xfId="0" applyNumberFormat="1" applyFont="1" applyFill="1" applyBorder="1"/>
    <xf numFmtId="9" fontId="1" fillId="6" borderId="2" xfId="0" applyNumberFormat="1" applyFont="1" applyFill="1" applyBorder="1"/>
    <xf numFmtId="9" fontId="1" fillId="7" borderId="1" xfId="0" applyNumberFormat="1" applyFont="1" applyFill="1" applyBorder="1"/>
    <xf numFmtId="9" fontId="1" fillId="7" borderId="2" xfId="0" applyNumberFormat="1" applyFont="1" applyFill="1" applyBorder="1"/>
    <xf numFmtId="9" fontId="1" fillId="7" borderId="7" xfId="0" applyNumberFormat="1" applyFont="1" applyFill="1" applyBorder="1"/>
    <xf numFmtId="9" fontId="1" fillId="7" borderId="8" xfId="0" applyNumberFormat="1" applyFont="1" applyFill="1" applyBorder="1"/>
    <xf numFmtId="0" fontId="1" fillId="8" borderId="9" xfId="0" applyFont="1" applyFill="1" applyBorder="1"/>
    <xf numFmtId="0" fontId="1" fillId="8" borderId="6" xfId="0" applyFont="1" applyFill="1" applyBorder="1"/>
    <xf numFmtId="0" fontId="1" fillId="5" borderId="2" xfId="0" applyFont="1" applyFill="1" applyBorder="1" applyAlignment="1">
      <alignment horizontal="right"/>
    </xf>
    <xf numFmtId="0" fontId="1" fillId="9" borderId="3" xfId="0" applyFont="1" applyFill="1" applyBorder="1"/>
    <xf numFmtId="0" fontId="1" fillId="9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7" borderId="1" xfId="0" applyFont="1" applyFill="1" applyBorder="1"/>
    <xf numFmtId="0" fontId="2" fillId="6" borderId="4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0" fillId="2" borderId="6" xfId="0" applyFill="1" applyBorder="1"/>
    <xf numFmtId="0" fontId="0" fillId="2" borderId="10" xfId="0" applyFill="1" applyBorder="1"/>
    <xf numFmtId="0" fontId="2" fillId="6" borderId="3" xfId="0" applyFont="1" applyFill="1" applyBorder="1"/>
    <xf numFmtId="0" fontId="1" fillId="7" borderId="2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1" xfId="0" applyFont="1" applyFill="1" applyBorder="1" applyAlignment="1">
      <alignment horizontal="left"/>
    </xf>
    <xf numFmtId="0" fontId="1" fillId="7" borderId="22" xfId="0" applyFont="1" applyFill="1" applyBorder="1" applyAlignment="1">
      <alignment horizontal="left"/>
    </xf>
    <xf numFmtId="0" fontId="1" fillId="7" borderId="23" xfId="0" applyFont="1" applyFill="1" applyBorder="1"/>
    <xf numFmtId="0" fontId="1" fillId="7" borderId="24" xfId="0" applyFont="1" applyFill="1" applyBorder="1" applyAlignment="1">
      <alignment horizontal="right"/>
    </xf>
    <xf numFmtId="0" fontId="2" fillId="6" borderId="9" xfId="0" applyFont="1" applyFill="1" applyBorder="1"/>
    <xf numFmtId="0" fontId="2" fillId="6" borderId="6" xfId="0" applyFont="1" applyFill="1" applyBorder="1" applyAlignment="1">
      <alignment horizontal="right"/>
    </xf>
    <xf numFmtId="0" fontId="2" fillId="3" borderId="9" xfId="0" applyFont="1" applyFill="1" applyBorder="1"/>
    <xf numFmtId="0" fontId="2" fillId="3" borderId="6" xfId="0" applyFont="1" applyFill="1" applyBorder="1" applyAlignment="1">
      <alignment horizontal="right"/>
    </xf>
    <xf numFmtId="0" fontId="2" fillId="11" borderId="9" xfId="0" applyFont="1" applyFill="1" applyBorder="1"/>
    <xf numFmtId="0" fontId="2" fillId="11" borderId="6" xfId="0" applyFont="1" applyFill="1" applyBorder="1" applyAlignment="1">
      <alignment horizontal="right"/>
    </xf>
    <xf numFmtId="0" fontId="1" fillId="6" borderId="2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22" xfId="0" applyFont="1" applyFill="1" applyBorder="1" applyAlignment="1">
      <alignment horizontal="left"/>
    </xf>
    <xf numFmtId="0" fontId="1" fillId="6" borderId="23" xfId="0" applyFont="1" applyFill="1" applyBorder="1"/>
    <xf numFmtId="0" fontId="1" fillId="6" borderId="24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0" fillId="6" borderId="4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3" borderId="4" xfId="0" applyFill="1" applyBorder="1"/>
    <xf numFmtId="0" fontId="0" fillId="4" borderId="6" xfId="0" applyFill="1" applyBorder="1"/>
    <xf numFmtId="0" fontId="0" fillId="11" borderId="4" xfId="0" applyFill="1" applyBorder="1"/>
    <xf numFmtId="0" fontId="1" fillId="4" borderId="2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22" xfId="0" applyFont="1" applyFill="1" applyBorder="1" applyAlignment="1">
      <alignment horizontal="left"/>
    </xf>
    <xf numFmtId="0" fontId="1" fillId="4" borderId="23" xfId="0" applyFont="1" applyFill="1" applyBorder="1"/>
    <xf numFmtId="0" fontId="1" fillId="4" borderId="24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0" fontId="6" fillId="6" borderId="21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/>
    <xf numFmtId="9" fontId="0" fillId="0" borderId="0" xfId="0" applyNumberFormat="1"/>
    <xf numFmtId="9" fontId="6" fillId="0" borderId="0" xfId="0" applyNumberFormat="1" applyFont="1" applyAlignment="1">
      <alignment horizontal="left"/>
    </xf>
    <xf numFmtId="9" fontId="2" fillId="0" borderId="0" xfId="0" applyNumberFormat="1" applyFont="1"/>
    <xf numFmtId="9" fontId="0" fillId="12" borderId="8" xfId="0" applyNumberFormat="1" applyFill="1" applyBorder="1" applyAlignment="1">
      <alignment vertical="center"/>
    </xf>
    <xf numFmtId="9" fontId="0" fillId="12" borderId="2" xfId="0" applyNumberFormat="1" applyFill="1" applyBorder="1" applyAlignment="1">
      <alignment vertical="center"/>
    </xf>
    <xf numFmtId="0" fontId="1" fillId="12" borderId="1" xfId="0" applyFont="1" applyFill="1" applyBorder="1"/>
    <xf numFmtId="9" fontId="0" fillId="11" borderId="1" xfId="0" applyNumberFormat="1" applyFill="1" applyBorder="1" applyAlignment="1">
      <alignment vertical="center"/>
    </xf>
    <xf numFmtId="0" fontId="1" fillId="11" borderId="1" xfId="0" applyFont="1" applyFill="1" applyBorder="1"/>
    <xf numFmtId="9" fontId="0" fillId="13" borderId="1" xfId="0" applyNumberFormat="1" applyFill="1" applyBorder="1" applyAlignment="1">
      <alignment vertical="center"/>
    </xf>
    <xf numFmtId="0" fontId="1" fillId="13" borderId="1" xfId="0" applyFont="1" applyFill="1" applyBorder="1"/>
    <xf numFmtId="0" fontId="0" fillId="0" borderId="29" xfId="0" applyBorder="1"/>
    <xf numFmtId="0" fontId="1" fillId="0" borderId="30" xfId="0" applyFont="1" applyFill="1" applyBorder="1" applyAlignment="1">
      <alignment vertical="center"/>
    </xf>
    <xf numFmtId="1" fontId="1" fillId="12" borderId="1" xfId="0" applyNumberFormat="1" applyFont="1" applyFill="1" applyBorder="1"/>
    <xf numFmtId="1" fontId="1" fillId="11" borderId="1" xfId="0" applyNumberFormat="1" applyFont="1" applyFill="1" applyBorder="1"/>
    <xf numFmtId="1" fontId="1" fillId="13" borderId="1" xfId="0" applyNumberFormat="1" applyFont="1" applyFill="1" applyBorder="1"/>
    <xf numFmtId="0" fontId="8" fillId="0" borderId="29" xfId="0" applyFont="1" applyBorder="1"/>
    <xf numFmtId="0" fontId="0" fillId="0" borderId="30" xfId="0" applyFill="1" applyBorder="1"/>
    <xf numFmtId="0" fontId="0" fillId="0" borderId="29" xfId="0" applyFill="1" applyBorder="1"/>
    <xf numFmtId="9" fontId="0" fillId="12" borderId="4" xfId="0" applyNumberFormat="1" applyFill="1" applyBorder="1" applyAlignment="1">
      <alignment vertical="center"/>
    </xf>
    <xf numFmtId="0" fontId="1" fillId="12" borderId="3" xfId="0" applyFont="1" applyFill="1" applyBorder="1"/>
    <xf numFmtId="9" fontId="0" fillId="11" borderId="3" xfId="0" applyNumberFormat="1" applyFill="1" applyBorder="1" applyAlignment="1">
      <alignment vertical="center"/>
    </xf>
    <xf numFmtId="0" fontId="1" fillId="11" borderId="3" xfId="0" applyFont="1" applyFill="1" applyBorder="1"/>
    <xf numFmtId="9" fontId="0" fillId="13" borderId="3" xfId="0" applyNumberFormat="1" applyFill="1" applyBorder="1" applyAlignment="1">
      <alignment vertical="center"/>
    </xf>
    <xf numFmtId="0" fontId="1" fillId="13" borderId="3" xfId="0" applyFon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0" xfId="0" applyFill="1"/>
    <xf numFmtId="0" fontId="0" fillId="0" borderId="0" xfId="0" applyAlignment="1">
      <alignment vertical="center"/>
    </xf>
    <xf numFmtId="1" fontId="0" fillId="12" borderId="7" xfId="0" applyNumberFormat="1" applyFill="1" applyBorder="1" applyAlignment="1">
      <alignment vertical="center"/>
    </xf>
    <xf numFmtId="1" fontId="0" fillId="11" borderId="7" xfId="0" applyNumberFormat="1" applyFill="1" applyBorder="1" applyAlignment="1">
      <alignment vertical="center"/>
    </xf>
    <xf numFmtId="1" fontId="0" fillId="13" borderId="7" xfId="0" applyNumberForma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/>
    </xf>
    <xf numFmtId="1" fontId="0" fillId="13" borderId="1" xfId="0" applyNumberFormat="1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1" fillId="14" borderId="2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1" fontId="0" fillId="13" borderId="23" xfId="0" applyNumberFormat="1" applyFill="1" applyBorder="1" applyAlignment="1">
      <alignment vertical="center"/>
    </xf>
    <xf numFmtId="9" fontId="0" fillId="11" borderId="2" xfId="0" applyNumberFormat="1" applyFill="1" applyBorder="1" applyAlignment="1">
      <alignment vertical="center"/>
    </xf>
    <xf numFmtId="9" fontId="0" fillId="13" borderId="2" xfId="0" applyNumberForma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2" fillId="14" borderId="12" xfId="0" applyFont="1" applyFill="1" applyBorder="1" applyAlignment="1">
      <alignment vertical="center"/>
    </xf>
    <xf numFmtId="0" fontId="2" fillId="14" borderId="1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9" fontId="0" fillId="11" borderId="8" xfId="0" applyNumberFormat="1" applyFill="1" applyBorder="1" applyAlignment="1">
      <alignment vertical="center"/>
    </xf>
    <xf numFmtId="9" fontId="0" fillId="13" borderId="8" xfId="0" applyNumberFormat="1" applyFill="1" applyBorder="1" applyAlignment="1">
      <alignment vertical="center"/>
    </xf>
    <xf numFmtId="0" fontId="1" fillId="14" borderId="42" xfId="0" applyFont="1" applyFill="1" applyBorder="1" applyAlignment="1">
      <alignment vertical="center"/>
    </xf>
    <xf numFmtId="0" fontId="2" fillId="14" borderId="28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9" fontId="0" fillId="11" borderId="4" xfId="0" applyNumberForma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9" fontId="0" fillId="13" borderId="4" xfId="0" applyNumberForma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45" xfId="0" applyFont="1" applyFill="1" applyBorder="1" applyAlignment="1">
      <alignment vertical="center"/>
    </xf>
    <xf numFmtId="0" fontId="2" fillId="14" borderId="32" xfId="0" applyFont="1" applyFill="1" applyBorder="1" applyAlignment="1">
      <alignment vertical="center"/>
    </xf>
    <xf numFmtId="0" fontId="1" fillId="0" borderId="0" xfId="0" applyFont="1" applyBorder="1"/>
    <xf numFmtId="9" fontId="2" fillId="12" borderId="8" xfId="0" applyNumberFormat="1" applyFont="1" applyFill="1" applyBorder="1"/>
    <xf numFmtId="1" fontId="2" fillId="12" borderId="7" xfId="0" applyNumberFormat="1" applyFont="1" applyFill="1" applyBorder="1"/>
    <xf numFmtId="9" fontId="2" fillId="11" borderId="8" xfId="0" applyNumberFormat="1" applyFont="1" applyFill="1" applyBorder="1"/>
    <xf numFmtId="1" fontId="2" fillId="11" borderId="7" xfId="0" applyNumberFormat="1" applyFont="1" applyFill="1" applyBorder="1"/>
    <xf numFmtId="9" fontId="2" fillId="13" borderId="8" xfId="0" applyNumberFormat="1" applyFont="1" applyFill="1" applyBorder="1"/>
    <xf numFmtId="1" fontId="2" fillId="13" borderId="7" xfId="0" applyNumberFormat="1" applyFont="1" applyFill="1" applyBorder="1"/>
    <xf numFmtId="0" fontId="2" fillId="16" borderId="46" xfId="0" applyFont="1" applyFill="1" applyBorder="1"/>
    <xf numFmtId="0" fontId="2" fillId="16" borderId="47" xfId="0" applyFont="1" applyFill="1" applyBorder="1"/>
    <xf numFmtId="9" fontId="2" fillId="12" borderId="2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9" fontId="2" fillId="11" borderId="2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9" fontId="2" fillId="13" borderId="2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9" fontId="4" fillId="0" borderId="0" xfId="0" applyNumberFormat="1" applyFont="1"/>
    <xf numFmtId="9" fontId="4" fillId="0" borderId="0" xfId="0" applyNumberFormat="1" applyFont="1" applyAlignment="1">
      <alignment horizontal="left"/>
    </xf>
    <xf numFmtId="9" fontId="5" fillId="0" borderId="0" xfId="0" applyNumberFormat="1" applyFont="1"/>
    <xf numFmtId="0" fontId="14" fillId="0" borderId="0" xfId="0" applyFont="1"/>
    <xf numFmtId="0" fontId="4" fillId="14" borderId="5" xfId="0" applyFont="1" applyFill="1" applyBorder="1"/>
    <xf numFmtId="0" fontId="4" fillId="14" borderId="21" xfId="0" applyFont="1" applyFill="1" applyBorder="1"/>
    <xf numFmtId="0" fontId="1" fillId="14" borderId="37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2" fillId="14" borderId="47" xfId="0" applyFont="1" applyFill="1" applyBorder="1" applyAlignment="1">
      <alignment vertical="center"/>
    </xf>
    <xf numFmtId="0" fontId="0" fillId="14" borderId="49" xfId="0" applyFill="1" applyBorder="1"/>
    <xf numFmtId="0" fontId="2" fillId="4" borderId="37" xfId="0" applyFont="1" applyFill="1" applyBorder="1"/>
    <xf numFmtId="0" fontId="1" fillId="0" borderId="0" xfId="1"/>
    <xf numFmtId="0" fontId="1" fillId="0" borderId="0" xfId="2"/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1" xfId="0" applyFont="1" applyBorder="1"/>
    <xf numFmtId="0" fontId="15" fillId="0" borderId="37" xfId="0" applyFont="1" applyBorder="1"/>
    <xf numFmtId="0" fontId="0" fillId="0" borderId="0" xfId="0" applyBorder="1"/>
    <xf numFmtId="0" fontId="15" fillId="0" borderId="0" xfId="0" applyFont="1" applyFill="1"/>
    <xf numFmtId="9" fontId="1" fillId="14" borderId="1" xfId="0" applyNumberFormat="1" applyFont="1" applyFill="1" applyBorder="1" applyAlignment="1">
      <alignment horizontal="center"/>
    </xf>
    <xf numFmtId="9" fontId="1" fillId="14" borderId="2" xfId="0" applyNumberFormat="1" applyFont="1" applyFill="1" applyBorder="1" applyAlignment="1">
      <alignment horizontal="center"/>
    </xf>
    <xf numFmtId="0" fontId="1" fillId="0" borderId="33" xfId="0" applyFont="1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16" fillId="0" borderId="0" xfId="1" applyFont="1"/>
    <xf numFmtId="0" fontId="16" fillId="0" borderId="0" xfId="2" applyFont="1"/>
    <xf numFmtId="0" fontId="17" fillId="0" borderId="0" xfId="1" applyFont="1"/>
    <xf numFmtId="0" fontId="18" fillId="0" borderId="0" xfId="2" applyFont="1"/>
    <xf numFmtId="0" fontId="1" fillId="14" borderId="34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9" fontId="15" fillId="0" borderId="1" xfId="3" applyFont="1" applyBorder="1" applyAlignment="1">
      <alignment horizontal="center"/>
    </xf>
    <xf numFmtId="0" fontId="8" fillId="0" borderId="0" xfId="1" applyFont="1" applyAlignment="1"/>
    <xf numFmtId="0" fontId="3" fillId="0" borderId="0" xfId="1" applyFont="1" applyAlignment="1"/>
    <xf numFmtId="0" fontId="15" fillId="0" borderId="0" xfId="0" applyNumberFormat="1" applyFont="1" applyFill="1" applyBorder="1" applyAlignment="1">
      <alignment horizontal="center"/>
    </xf>
    <xf numFmtId="9" fontId="15" fillId="0" borderId="0" xfId="3" applyFont="1" applyBorder="1"/>
    <xf numFmtId="0" fontId="1" fillId="0" borderId="28" xfId="0" applyFont="1" applyFill="1" applyBorder="1"/>
    <xf numFmtId="0" fontId="1" fillId="0" borderId="1" xfId="0" applyFont="1" applyFill="1" applyBorder="1"/>
    <xf numFmtId="9" fontId="1" fillId="0" borderId="1" xfId="3" applyFont="1" applyFill="1" applyBorder="1"/>
    <xf numFmtId="0" fontId="1" fillId="0" borderId="7" xfId="0" applyFont="1" applyFill="1" applyBorder="1"/>
    <xf numFmtId="9" fontId="1" fillId="0" borderId="7" xfId="3" applyFont="1" applyFill="1" applyBorder="1"/>
    <xf numFmtId="0" fontId="1" fillId="0" borderId="34" xfId="0" applyFont="1" applyFill="1" applyBorder="1"/>
    <xf numFmtId="9" fontId="1" fillId="0" borderId="2" xfId="3" applyFont="1" applyFill="1" applyBorder="1"/>
    <xf numFmtId="9" fontId="1" fillId="0" borderId="8" xfId="3" applyFont="1" applyFill="1" applyBorder="1"/>
    <xf numFmtId="0" fontId="1" fillId="0" borderId="30" xfId="0" applyFont="1" applyFill="1" applyBorder="1"/>
    <xf numFmtId="0" fontId="1" fillId="0" borderId="21" xfId="0" applyFont="1" applyFill="1" applyBorder="1"/>
    <xf numFmtId="0" fontId="1" fillId="0" borderId="39" xfId="0" applyFont="1" applyFill="1" applyBorder="1"/>
    <xf numFmtId="0" fontId="1" fillId="5" borderId="32" xfId="0" applyFont="1" applyFill="1" applyBorder="1"/>
    <xf numFmtId="0" fontId="1" fillId="5" borderId="20" xfId="0" applyFont="1" applyFill="1" applyBorder="1"/>
    <xf numFmtId="9" fontId="1" fillId="5" borderId="3" xfId="3" applyFont="1" applyFill="1" applyBorder="1"/>
    <xf numFmtId="9" fontId="1" fillId="5" borderId="4" xfId="3" applyFont="1" applyFill="1" applyBorder="1"/>
    <xf numFmtId="0" fontId="1" fillId="5" borderId="28" xfId="0" applyFont="1" applyFill="1" applyBorder="1"/>
    <xf numFmtId="0" fontId="1" fillId="5" borderId="26" xfId="0" applyFont="1" applyFill="1" applyBorder="1"/>
    <xf numFmtId="0" fontId="1" fillId="5" borderId="7" xfId="0" applyFont="1" applyFill="1" applyBorder="1"/>
    <xf numFmtId="9" fontId="1" fillId="5" borderId="7" xfId="3" applyFont="1" applyFill="1" applyBorder="1"/>
    <xf numFmtId="9" fontId="1" fillId="5" borderId="8" xfId="3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0" borderId="5" xfId="0" applyFont="1" applyFill="1" applyBorder="1"/>
    <xf numFmtId="0" fontId="1" fillId="5" borderId="42" xfId="0" applyFont="1" applyFill="1" applyBorder="1"/>
    <xf numFmtId="0" fontId="1" fillId="5" borderId="33" xfId="0" applyFont="1" applyFill="1" applyBorder="1"/>
    <xf numFmtId="0" fontId="1" fillId="0" borderId="37" xfId="0" applyFont="1" applyFill="1" applyBorder="1"/>
    <xf numFmtId="0" fontId="1" fillId="0" borderId="42" xfId="0" applyFont="1" applyFill="1" applyBorder="1"/>
    <xf numFmtId="9" fontId="1" fillId="0" borderId="21" xfId="3" applyFont="1" applyFill="1" applyBorder="1"/>
    <xf numFmtId="9" fontId="1" fillId="0" borderId="26" xfId="3" applyFont="1" applyFill="1" applyBorder="1"/>
    <xf numFmtId="0" fontId="1" fillId="0" borderId="2" xfId="0" applyFont="1" applyFill="1" applyBorder="1"/>
    <xf numFmtId="0" fontId="1" fillId="0" borderId="8" xfId="0" applyFont="1" applyFill="1" applyBorder="1"/>
    <xf numFmtId="0" fontId="1" fillId="0" borderId="38" xfId="0" applyFont="1" applyFill="1" applyBorder="1"/>
    <xf numFmtId="0" fontId="1" fillId="0" borderId="43" xfId="0" applyFont="1" applyFill="1" applyBorder="1"/>
    <xf numFmtId="0" fontId="1" fillId="0" borderId="48" xfId="0" applyFont="1" applyFill="1" applyBorder="1"/>
    <xf numFmtId="9" fontId="1" fillId="0" borderId="9" xfId="3" applyFont="1" applyFill="1" applyBorder="1"/>
    <xf numFmtId="0" fontId="1" fillId="0" borderId="9" xfId="0" applyFont="1" applyFill="1" applyBorder="1"/>
    <xf numFmtId="9" fontId="1" fillId="0" borderId="6" xfId="3" applyFont="1" applyFill="1" applyBorder="1"/>
    <xf numFmtId="0" fontId="1" fillId="0" borderId="6" xfId="0" applyFont="1" applyFill="1" applyBorder="1"/>
    <xf numFmtId="9" fontId="1" fillId="0" borderId="25" xfId="3" applyFont="1" applyFill="1" applyBorder="1"/>
    <xf numFmtId="9" fontId="15" fillId="0" borderId="1" xfId="3" applyFont="1" applyFill="1" applyBorder="1"/>
    <xf numFmtId="0" fontId="15" fillId="0" borderId="50" xfId="0" applyFont="1" applyBorder="1"/>
    <xf numFmtId="49" fontId="2" fillId="0" borderId="51" xfId="0" applyNumberFormat="1" applyFont="1" applyFill="1" applyBorder="1" applyAlignment="1">
      <alignment horizontal="center" vertical="center" wrapText="1"/>
    </xf>
    <xf numFmtId="49" fontId="2" fillId="0" borderId="52" xfId="0" applyNumberFormat="1" applyFont="1" applyFill="1" applyBorder="1" applyAlignment="1">
      <alignment horizontal="center" vertical="center" wrapText="1"/>
    </xf>
    <xf numFmtId="49" fontId="2" fillId="0" borderId="53" xfId="0" applyNumberFormat="1" applyFont="1" applyFill="1" applyBorder="1" applyAlignment="1">
      <alignment horizontal="center" vertical="center" wrapText="1"/>
    </xf>
    <xf numFmtId="0" fontId="15" fillId="0" borderId="38" xfId="0" applyFont="1" applyBorder="1"/>
    <xf numFmtId="0" fontId="15" fillId="0" borderId="30" xfId="0" applyFont="1" applyBorder="1"/>
    <xf numFmtId="9" fontId="15" fillId="0" borderId="2" xfId="3" applyFont="1" applyFill="1" applyBorder="1"/>
    <xf numFmtId="0" fontId="15" fillId="0" borderId="28" xfId="0" applyFont="1" applyBorder="1"/>
    <xf numFmtId="0" fontId="15" fillId="0" borderId="54" xfId="0" applyFont="1" applyBorder="1"/>
    <xf numFmtId="0" fontId="15" fillId="0" borderId="51" xfId="0" applyFont="1" applyFill="1" applyBorder="1"/>
    <xf numFmtId="0" fontId="15" fillId="0" borderId="52" xfId="0" applyFont="1" applyFill="1" applyBorder="1"/>
    <xf numFmtId="0" fontId="15" fillId="0" borderId="53" xfId="0" applyFont="1" applyFill="1" applyBorder="1"/>
    <xf numFmtId="0" fontId="15" fillId="0" borderId="44" xfId="0" applyFont="1" applyBorder="1"/>
    <xf numFmtId="0" fontId="15" fillId="0" borderId="34" xfId="0" applyFont="1" applyBorder="1"/>
    <xf numFmtId="0" fontId="15" fillId="0" borderId="33" xfId="0" applyFont="1" applyBorder="1"/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55" xfId="0" applyNumberFormat="1" applyFont="1" applyFill="1" applyBorder="1" applyAlignment="1">
      <alignment horizontal="center" vertical="center" wrapText="1"/>
    </xf>
    <xf numFmtId="0" fontId="15" fillId="0" borderId="56" xfId="0" applyFont="1" applyBorder="1"/>
    <xf numFmtId="49" fontId="2" fillId="0" borderId="26" xfId="0" applyNumberFormat="1" applyFont="1" applyFill="1" applyBorder="1" applyAlignment="1">
      <alignment horizontal="center" vertical="center" wrapText="1"/>
    </xf>
    <xf numFmtId="0" fontId="15" fillId="0" borderId="57" xfId="0" applyFont="1" applyFill="1" applyBorder="1"/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0" fontId="15" fillId="0" borderId="2" xfId="0" applyFont="1" applyBorder="1"/>
    <xf numFmtId="49" fontId="2" fillId="0" borderId="58" xfId="0" applyNumberFormat="1" applyFont="1" applyFill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/>
    </xf>
    <xf numFmtId="0" fontId="15" fillId="0" borderId="25" xfId="0" applyNumberFormat="1" applyFont="1" applyFill="1" applyBorder="1" applyAlignment="1">
      <alignment horizontal="center"/>
    </xf>
    <xf numFmtId="0" fontId="15" fillId="0" borderId="59" xfId="0" applyFont="1" applyFill="1" applyBorder="1"/>
    <xf numFmtId="0" fontId="15" fillId="0" borderId="60" xfId="0" applyFont="1" applyFill="1" applyBorder="1"/>
    <xf numFmtId="0" fontId="15" fillId="0" borderId="61" xfId="0" applyFont="1" applyFill="1" applyBorder="1"/>
    <xf numFmtId="0" fontId="15" fillId="0" borderId="65" xfId="0" applyNumberFormat="1" applyFont="1" applyFill="1" applyBorder="1" applyAlignment="1">
      <alignment horizontal="center"/>
    </xf>
    <xf numFmtId="0" fontId="15" fillId="0" borderId="66" xfId="0" applyFont="1" applyFill="1" applyBorder="1"/>
    <xf numFmtId="9" fontId="15" fillId="0" borderId="7" xfId="3" applyFont="1" applyBorder="1" applyAlignment="1">
      <alignment horizontal="center"/>
    </xf>
    <xf numFmtId="9" fontId="15" fillId="0" borderId="8" xfId="3" applyFont="1" applyBorder="1" applyAlignment="1">
      <alignment horizontal="center"/>
    </xf>
    <xf numFmtId="0" fontId="15" fillId="15" borderId="51" xfId="0" applyFont="1" applyFill="1" applyBorder="1" applyAlignment="1">
      <alignment horizontal="center" vertical="center"/>
    </xf>
    <xf numFmtId="0" fontId="15" fillId="15" borderId="53" xfId="0" applyFont="1" applyFill="1" applyBorder="1" applyAlignment="1">
      <alignment horizontal="center" vertical="center"/>
    </xf>
    <xf numFmtId="0" fontId="15" fillId="15" borderId="57" xfId="0" applyFont="1" applyFill="1" applyBorder="1" applyAlignment="1">
      <alignment horizontal="center" vertical="center" wrapText="1"/>
    </xf>
    <xf numFmtId="0" fontId="15" fillId="15" borderId="52" xfId="0" applyFont="1" applyFill="1" applyBorder="1" applyAlignment="1">
      <alignment horizontal="center" vertical="center" wrapText="1"/>
    </xf>
    <xf numFmtId="0" fontId="15" fillId="15" borderId="53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textRotation="90" wrapText="1"/>
    </xf>
    <xf numFmtId="0" fontId="1" fillId="0" borderId="68" xfId="0" applyFont="1" applyFill="1" applyBorder="1" applyAlignment="1">
      <alignment horizontal="center" vertical="center" textRotation="90" wrapText="1"/>
    </xf>
    <xf numFmtId="0" fontId="15" fillId="0" borderId="51" xfId="0" applyFont="1" applyBorder="1"/>
    <xf numFmtId="0" fontId="15" fillId="0" borderId="53" xfId="0" applyFont="1" applyFill="1" applyBorder="1" applyAlignment="1">
      <alignment horizontal="center"/>
    </xf>
    <xf numFmtId="0" fontId="1" fillId="0" borderId="70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9" fontId="15" fillId="0" borderId="1" xfId="3" applyFont="1" applyBorder="1"/>
    <xf numFmtId="9" fontId="15" fillId="0" borderId="34" xfId="3" applyFont="1" applyBorder="1"/>
    <xf numFmtId="9" fontId="15" fillId="0" borderId="2" xfId="3" applyFont="1" applyBorder="1"/>
    <xf numFmtId="9" fontId="15" fillId="0" borderId="33" xfId="3" applyFont="1" applyBorder="1"/>
    <xf numFmtId="9" fontId="15" fillId="0" borderId="7" xfId="3" applyFont="1" applyBorder="1"/>
    <xf numFmtId="9" fontId="15" fillId="0" borderId="8" xfId="3" applyFont="1" applyBorder="1"/>
    <xf numFmtId="0" fontId="1" fillId="0" borderId="71" xfId="0" applyFont="1" applyFill="1" applyBorder="1" applyAlignment="1">
      <alignment horizontal="center" vertical="center" textRotation="90" wrapText="1"/>
    </xf>
    <xf numFmtId="9" fontId="15" fillId="0" borderId="21" xfId="3" applyFont="1" applyBorder="1"/>
    <xf numFmtId="9" fontId="15" fillId="0" borderId="26" xfId="3" applyFont="1" applyBorder="1"/>
    <xf numFmtId="0" fontId="1" fillId="0" borderId="72" xfId="0" applyFont="1" applyFill="1" applyBorder="1" applyAlignment="1">
      <alignment horizontal="center" vertical="center" textRotation="90" wrapText="1"/>
    </xf>
    <xf numFmtId="0" fontId="1" fillId="0" borderId="39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9" fontId="15" fillId="0" borderId="6" xfId="3" applyNumberFormat="1" applyFont="1" applyFill="1" applyBorder="1"/>
    <xf numFmtId="9" fontId="15" fillId="0" borderId="44" xfId="3" applyFont="1" applyBorder="1" applyAlignment="1">
      <alignment horizontal="center"/>
    </xf>
    <xf numFmtId="9" fontId="15" fillId="0" borderId="3" xfId="3" applyFont="1" applyBorder="1" applyAlignment="1">
      <alignment horizontal="center"/>
    </xf>
    <xf numFmtId="9" fontId="15" fillId="0" borderId="4" xfId="3" applyFont="1" applyBorder="1" applyAlignment="1">
      <alignment horizontal="center"/>
    </xf>
    <xf numFmtId="9" fontId="15" fillId="0" borderId="34" xfId="3" applyFont="1" applyBorder="1" applyAlignment="1">
      <alignment horizontal="center"/>
    </xf>
    <xf numFmtId="9" fontId="15" fillId="0" borderId="2" xfId="3" applyFont="1" applyBorder="1" applyAlignment="1">
      <alignment horizontal="center"/>
    </xf>
    <xf numFmtId="9" fontId="15" fillId="0" borderId="33" xfId="3" applyFont="1" applyBorder="1" applyAlignment="1">
      <alignment horizontal="center"/>
    </xf>
    <xf numFmtId="0" fontId="2" fillId="0" borderId="0" xfId="0" applyFont="1" applyBorder="1"/>
    <xf numFmtId="9" fontId="15" fillId="0" borderId="40" xfId="3" applyFont="1" applyFill="1" applyBorder="1"/>
    <xf numFmtId="9" fontId="15" fillId="0" borderId="73" xfId="3" applyFont="1" applyFill="1" applyBorder="1"/>
    <xf numFmtId="9" fontId="0" fillId="0" borderId="1" xfId="3" applyFont="1" applyBorder="1"/>
    <xf numFmtId="0" fontId="2" fillId="0" borderId="0" xfId="0" applyFont="1" applyFill="1" applyBorder="1" applyAlignment="1">
      <alignment vertical="center"/>
    </xf>
    <xf numFmtId="0" fontId="18" fillId="0" borderId="0" xfId="1" applyFont="1" applyAlignment="1"/>
    <xf numFmtId="0" fontId="19" fillId="0" borderId="0" xfId="1" applyFont="1"/>
    <xf numFmtId="0" fontId="18" fillId="0" borderId="0" xfId="0" applyFont="1" applyAlignment="1">
      <alignment horizontal="left" vertical="center" readingOrder="1"/>
    </xf>
    <xf numFmtId="0" fontId="19" fillId="0" borderId="0" xfId="2" applyFont="1"/>
    <xf numFmtId="1" fontId="0" fillId="13" borderId="3" xfId="0" applyNumberFormat="1" applyFill="1" applyBorder="1" applyAlignment="1">
      <alignment vertical="center"/>
    </xf>
    <xf numFmtId="1" fontId="0" fillId="12" borderId="3" xfId="0" applyNumberFormat="1" applyFill="1" applyBorder="1" applyAlignment="1">
      <alignment vertical="center"/>
    </xf>
    <xf numFmtId="1" fontId="0" fillId="11" borderId="3" xfId="0" applyNumberFormat="1" applyFill="1" applyBorder="1" applyAlignment="1">
      <alignment vertical="center"/>
    </xf>
    <xf numFmtId="1" fontId="0" fillId="13" borderId="1" xfId="0" applyNumberFormat="1" applyFont="1" applyFill="1" applyBorder="1" applyAlignment="1">
      <alignment vertical="center"/>
    </xf>
    <xf numFmtId="9" fontId="0" fillId="13" borderId="2" xfId="0" applyNumberFormat="1" applyFont="1" applyFill="1" applyBorder="1" applyAlignment="1">
      <alignment vertical="center"/>
    </xf>
    <xf numFmtId="0" fontId="23" fillId="0" borderId="62" xfId="0" applyFont="1" applyFill="1" applyBorder="1" applyAlignment="1">
      <alignment horizontal="center" vertical="center"/>
    </xf>
    <xf numFmtId="0" fontId="23" fillId="0" borderId="62" xfId="0" applyFont="1" applyFill="1" applyBorder="1"/>
    <xf numFmtId="0" fontId="23" fillId="0" borderId="57" xfId="0" applyNumberFormat="1" applyFont="1" applyFill="1" applyBorder="1" applyAlignment="1">
      <alignment horizontal="center"/>
    </xf>
    <xf numFmtId="0" fontId="23" fillId="0" borderId="52" xfId="0" applyNumberFormat="1" applyFont="1" applyFill="1" applyBorder="1" applyAlignment="1">
      <alignment horizontal="center"/>
    </xf>
    <xf numFmtId="0" fontId="23" fillId="0" borderId="62" xfId="0" applyNumberFormat="1" applyFont="1" applyFill="1" applyBorder="1" applyAlignment="1">
      <alignment horizontal="center"/>
    </xf>
    <xf numFmtId="0" fontId="1" fillId="10" borderId="76" xfId="0" applyFont="1" applyFill="1" applyBorder="1"/>
    <xf numFmtId="0" fontId="8" fillId="10" borderId="62" xfId="0" applyFont="1" applyFill="1" applyBorder="1"/>
    <xf numFmtId="0" fontId="1" fillId="3" borderId="76" xfId="0" applyFont="1" applyFill="1" applyBorder="1"/>
    <xf numFmtId="0" fontId="1" fillId="18" borderId="76" xfId="0" applyFont="1" applyFill="1" applyBorder="1"/>
    <xf numFmtId="0" fontId="1" fillId="11" borderId="76" xfId="0" applyFont="1" applyFill="1" applyBorder="1"/>
    <xf numFmtId="0" fontId="8" fillId="19" borderId="46" xfId="0" applyFont="1" applyFill="1" applyBorder="1"/>
    <xf numFmtId="0" fontId="1" fillId="2" borderId="7" xfId="0" applyFont="1" applyFill="1" applyBorder="1" applyAlignment="1">
      <alignment horizontal="left"/>
    </xf>
    <xf numFmtId="0" fontId="0" fillId="23" borderId="4" xfId="0" applyFill="1" applyBorder="1"/>
    <xf numFmtId="0" fontId="0" fillId="24" borderId="4" xfId="0" applyFill="1" applyBorder="1"/>
    <xf numFmtId="0" fontId="7" fillId="5" borderId="39" xfId="0" applyNumberFormat="1" applyFont="1" applyFill="1" applyBorder="1" applyAlignment="1" applyProtection="1">
      <alignment horizontal="center" vertical="center" wrapText="1"/>
    </xf>
    <xf numFmtId="0" fontId="7" fillId="5" borderId="76" xfId="0" applyNumberFormat="1" applyFont="1" applyFill="1" applyBorder="1" applyAlignment="1" applyProtection="1">
      <alignment horizontal="center" vertical="center" wrapText="1"/>
    </xf>
    <xf numFmtId="0" fontId="7" fillId="5" borderId="48" xfId="0" applyNumberFormat="1" applyFont="1" applyFill="1" applyBorder="1" applyAlignment="1" applyProtection="1">
      <alignment horizontal="center" vertical="center" wrapText="1"/>
    </xf>
    <xf numFmtId="0" fontId="7" fillId="5" borderId="14" xfId="0" applyNumberFormat="1" applyFont="1" applyFill="1" applyBorder="1" applyAlignment="1" applyProtection="1">
      <alignment horizontal="center" vertical="center" wrapText="1"/>
    </xf>
    <xf numFmtId="0" fontId="7" fillId="5" borderId="77" xfId="0" applyNumberFormat="1" applyFont="1" applyFill="1" applyBorder="1" applyAlignment="1" applyProtection="1">
      <alignment horizontal="center" vertical="center" wrapText="1"/>
    </xf>
    <xf numFmtId="0" fontId="7" fillId="6" borderId="11" xfId="0" applyNumberFormat="1" applyFont="1" applyFill="1" applyBorder="1" applyAlignment="1" applyProtection="1">
      <alignment horizontal="center" vertical="center" wrapText="1"/>
    </xf>
    <xf numFmtId="0" fontId="7" fillId="6" borderId="76" xfId="0" applyNumberFormat="1" applyFont="1" applyFill="1" applyBorder="1" applyAlignment="1" applyProtection="1">
      <alignment horizontal="center" vertical="center" wrapText="1"/>
    </xf>
    <xf numFmtId="0" fontId="7" fillId="6" borderId="48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vertical="top"/>
    </xf>
    <xf numFmtId="0" fontId="0" fillId="0" borderId="76" xfId="0" applyBorder="1"/>
    <xf numFmtId="0" fontId="1" fillId="20" borderId="76" xfId="0" applyFont="1" applyFill="1" applyBorder="1"/>
    <xf numFmtId="0" fontId="1" fillId="25" borderId="76" xfId="0" applyFont="1" applyFill="1" applyBorder="1" applyAlignment="1">
      <alignment vertical="top" wrapText="1"/>
    </xf>
    <xf numFmtId="0" fontId="20" fillId="0" borderId="0" xfId="0" applyFont="1" applyAlignment="1"/>
    <xf numFmtId="0" fontId="9" fillId="0" borderId="0" xfId="0" applyFont="1"/>
    <xf numFmtId="0" fontId="9" fillId="0" borderId="0" xfId="0" applyFont="1" applyAlignment="1">
      <alignment horizontal="left"/>
    </xf>
    <xf numFmtId="0" fontId="1" fillId="26" borderId="76" xfId="0" applyFont="1" applyFill="1" applyBorder="1" applyAlignment="1">
      <alignment vertical="top" wrapText="1"/>
    </xf>
    <xf numFmtId="0" fontId="1" fillId="21" borderId="76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/>
    </xf>
    <xf numFmtId="0" fontId="1" fillId="0" borderId="41" xfId="0" applyFont="1" applyFill="1" applyBorder="1"/>
    <xf numFmtId="0" fontId="1" fillId="0" borderId="13" xfId="0" applyFont="1" applyFill="1" applyBorder="1"/>
    <xf numFmtId="0" fontId="1" fillId="0" borderId="76" xfId="0" applyFont="1" applyFill="1" applyBorder="1"/>
    <xf numFmtId="0" fontId="1" fillId="0" borderId="15" xfId="0" applyFont="1" applyFill="1" applyBorder="1"/>
    <xf numFmtId="0" fontId="1" fillId="0" borderId="77" xfId="0" applyFont="1" applyFill="1" applyBorder="1"/>
    <xf numFmtId="0" fontId="1" fillId="0" borderId="18" xfId="0" applyFont="1" applyFill="1" applyBorder="1"/>
    <xf numFmtId="0" fontId="15" fillId="0" borderId="48" xfId="0" applyNumberFormat="1" applyFont="1" applyFill="1" applyBorder="1" applyAlignment="1">
      <alignment horizontal="center"/>
    </xf>
    <xf numFmtId="0" fontId="23" fillId="0" borderId="51" xfId="0" applyNumberFormat="1" applyFont="1" applyFill="1" applyBorder="1" applyAlignment="1">
      <alignment horizontal="center"/>
    </xf>
    <xf numFmtId="0" fontId="23" fillId="0" borderId="46" xfId="0" applyNumberFormat="1" applyFont="1" applyFill="1" applyBorder="1" applyAlignment="1">
      <alignment horizontal="center"/>
    </xf>
    <xf numFmtId="0" fontId="1" fillId="0" borderId="47" xfId="0" applyFont="1" applyBorder="1" applyAlignment="1">
      <alignment vertical="top"/>
    </xf>
    <xf numFmtId="0" fontId="1" fillId="11" borderId="62" xfId="0" applyFont="1" applyFill="1" applyBorder="1" applyAlignment="1">
      <alignment vertical="top" wrapText="1"/>
    </xf>
    <xf numFmtId="0" fontId="1" fillId="23" borderId="20" xfId="0" applyFont="1" applyFill="1" applyBorder="1" applyAlignment="1">
      <alignment horizontal="left"/>
    </xf>
    <xf numFmtId="0" fontId="7" fillId="23" borderId="11" xfId="0" applyNumberFormat="1" applyFont="1" applyFill="1" applyBorder="1" applyAlignment="1" applyProtection="1">
      <alignment horizontal="center" vertical="center" wrapText="1"/>
    </xf>
    <xf numFmtId="0" fontId="7" fillId="23" borderId="76" xfId="0" applyNumberFormat="1" applyFont="1" applyFill="1" applyBorder="1" applyAlignment="1" applyProtection="1">
      <alignment horizontal="center" vertical="center" wrapText="1"/>
    </xf>
    <xf numFmtId="0" fontId="7" fillId="23" borderId="48" xfId="0" applyNumberFormat="1" applyFont="1" applyFill="1" applyBorder="1" applyAlignment="1" applyProtection="1">
      <alignment horizontal="center" vertical="center" wrapText="1"/>
    </xf>
    <xf numFmtId="0" fontId="7" fillId="24" borderId="11" xfId="0" applyNumberFormat="1" applyFont="1" applyFill="1" applyBorder="1" applyAlignment="1" applyProtection="1">
      <alignment horizontal="center" vertical="center" wrapText="1"/>
    </xf>
    <xf numFmtId="0" fontId="1" fillId="24" borderId="20" xfId="0" applyFont="1" applyFill="1" applyBorder="1" applyAlignment="1">
      <alignment horizontal="left"/>
    </xf>
    <xf numFmtId="0" fontId="7" fillId="24" borderId="76" xfId="0" applyNumberFormat="1" applyFont="1" applyFill="1" applyBorder="1" applyAlignment="1" applyProtection="1">
      <alignment horizontal="center" vertical="center" wrapText="1"/>
    </xf>
    <xf numFmtId="0" fontId="7" fillId="24" borderId="48" xfId="0" applyNumberFormat="1" applyFont="1" applyFill="1" applyBorder="1" applyAlignment="1" applyProtection="1">
      <alignment horizontal="center" vertical="center" wrapTex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vertical="top" wrapText="1"/>
    </xf>
    <xf numFmtId="2" fontId="2" fillId="0" borderId="51" xfId="0" applyNumberFormat="1" applyFont="1" applyFill="1" applyBorder="1" applyAlignment="1">
      <alignment horizontal="center" vertical="top" wrapText="1"/>
    </xf>
    <xf numFmtId="2" fontId="2" fillId="0" borderId="52" xfId="0" applyNumberFormat="1" applyFont="1" applyFill="1" applyBorder="1" applyAlignment="1">
      <alignment horizontal="center" vertical="top" wrapText="1"/>
    </xf>
    <xf numFmtId="2" fontId="2" fillId="0" borderId="46" xfId="0" applyNumberFormat="1" applyFont="1" applyFill="1" applyBorder="1" applyAlignment="1">
      <alignment horizontal="center" vertical="top" wrapText="1"/>
    </xf>
    <xf numFmtId="0" fontId="1" fillId="0" borderId="14" xfId="0" applyFont="1" applyBorder="1" applyAlignment="1">
      <alignment vertical="top"/>
    </xf>
    <xf numFmtId="0" fontId="1" fillId="21" borderId="81" xfId="0" applyFont="1" applyFill="1" applyBorder="1" applyAlignment="1">
      <alignment vertical="top" wrapText="1"/>
    </xf>
    <xf numFmtId="0" fontId="1" fillId="25" borderId="41" xfId="0" applyFont="1" applyFill="1" applyBorder="1"/>
    <xf numFmtId="0" fontId="1" fillId="25" borderId="40" xfId="0" applyFont="1" applyFill="1" applyBorder="1"/>
    <xf numFmtId="0" fontId="1" fillId="25" borderId="76" xfId="0" applyFont="1" applyFill="1" applyBorder="1"/>
    <xf numFmtId="0" fontId="1" fillId="25" borderId="75" xfId="0" applyFont="1" applyFill="1" applyBorder="1"/>
    <xf numFmtId="0" fontId="1" fillId="25" borderId="77" xfId="0" applyFont="1" applyFill="1" applyBorder="1"/>
    <xf numFmtId="0" fontId="2" fillId="25" borderId="51" xfId="0" applyFont="1" applyFill="1" applyBorder="1" applyAlignment="1">
      <alignment horizontal="center" vertical="center"/>
    </xf>
    <xf numFmtId="0" fontId="2" fillId="25" borderId="46" xfId="0" applyFont="1" applyFill="1" applyBorder="1" applyAlignment="1">
      <alignment horizontal="center" vertical="center"/>
    </xf>
    <xf numFmtId="0" fontId="1" fillId="21" borderId="14" xfId="0" applyFont="1" applyFill="1" applyBorder="1"/>
    <xf numFmtId="0" fontId="1" fillId="22" borderId="14" xfId="0" applyFont="1" applyFill="1" applyBorder="1"/>
    <xf numFmtId="0" fontId="1" fillId="10" borderId="14" xfId="0" applyFont="1" applyFill="1" applyBorder="1"/>
    <xf numFmtId="0" fontId="1" fillId="18" borderId="14" xfId="0" applyFont="1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74" xfId="0" applyFill="1" applyBorder="1"/>
    <xf numFmtId="0" fontId="0" fillId="0" borderId="69" xfId="0" applyFill="1" applyBorder="1"/>
    <xf numFmtId="0" fontId="0" fillId="25" borderId="15" xfId="0" applyFill="1" applyBorder="1" applyAlignment="1">
      <alignment horizontal="center"/>
    </xf>
    <xf numFmtId="0" fontId="0" fillId="25" borderId="18" xfId="0" applyFill="1" applyBorder="1" applyAlignment="1">
      <alignment horizontal="center"/>
    </xf>
    <xf numFmtId="0" fontId="0" fillId="25" borderId="40" xfId="0" applyFill="1" applyBorder="1" applyAlignment="1">
      <alignment horizontal="center"/>
    </xf>
    <xf numFmtId="0" fontId="0" fillId="25" borderId="75" xfId="0" applyFill="1" applyBorder="1" applyAlignment="1">
      <alignment horizontal="center"/>
    </xf>
    <xf numFmtId="0" fontId="0" fillId="25" borderId="19" xfId="0" applyFill="1" applyBorder="1" applyAlignment="1">
      <alignment horizontal="center"/>
    </xf>
    <xf numFmtId="9" fontId="9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34" xfId="0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33" xfId="0" applyFont="1" applyFill="1" applyBorder="1"/>
    <xf numFmtId="9" fontId="2" fillId="0" borderId="7" xfId="0" applyNumberFormat="1" applyFont="1" applyFill="1" applyBorder="1"/>
    <xf numFmtId="1" fontId="2" fillId="0" borderId="7" xfId="0" applyNumberFormat="1" applyFont="1" applyFill="1" applyBorder="1"/>
    <xf numFmtId="9" fontId="0" fillId="0" borderId="0" xfId="0" applyNumberFormat="1" applyFill="1" applyBorder="1"/>
    <xf numFmtId="0" fontId="2" fillId="0" borderId="44" xfId="0" applyFont="1" applyFill="1" applyBorder="1" applyAlignment="1">
      <alignment vertical="center"/>
    </xf>
    <xf numFmtId="9" fontId="0" fillId="0" borderId="3" xfId="0" applyNumberForma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9" fontId="0" fillId="0" borderId="1" xfId="0" applyNumberFormat="1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9" fontId="0" fillId="0" borderId="7" xfId="0" applyNumberFormat="1" applyFill="1" applyBorder="1" applyAlignment="1">
      <alignment vertical="center"/>
    </xf>
    <xf numFmtId="1" fontId="0" fillId="0" borderId="7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9" fontId="0" fillId="0" borderId="0" xfId="0" applyNumberFormat="1" applyFill="1" applyBorder="1" applyAlignment="1">
      <alignment vertical="center"/>
    </xf>
    <xf numFmtId="1" fontId="0" fillId="0" borderId="0" xfId="0" applyNumberForma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9" fontId="0" fillId="0" borderId="12" xfId="0" applyNumberFormat="1" applyFill="1" applyBorder="1" applyAlignment="1">
      <alignment vertical="center"/>
    </xf>
    <xf numFmtId="1" fontId="2" fillId="0" borderId="12" xfId="0" applyNumberFormat="1" applyFont="1" applyFill="1" applyBorder="1" applyAlignment="1">
      <alignment vertical="center"/>
    </xf>
    <xf numFmtId="0" fontId="0" fillId="0" borderId="41" xfId="0" applyFill="1" applyBorder="1" applyAlignment="1">
      <alignment vertical="center"/>
    </xf>
    <xf numFmtId="1" fontId="0" fillId="0" borderId="40" xfId="0" applyNumberFormat="1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1" fontId="0" fillId="0" borderId="23" xfId="0" applyNumberFormat="1" applyFill="1" applyBorder="1" applyAlignment="1">
      <alignment vertical="center"/>
    </xf>
    <xf numFmtId="9" fontId="0" fillId="0" borderId="37" xfId="0" applyNumberFormat="1" applyFill="1" applyBorder="1" applyAlignment="1">
      <alignment vertical="center"/>
    </xf>
    <xf numFmtId="0" fontId="0" fillId="0" borderId="34" xfId="0" applyFont="1" applyFill="1" applyBorder="1" applyAlignment="1">
      <alignment vertical="center"/>
    </xf>
    <xf numFmtId="9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0" fillId="0" borderId="49" xfId="0" applyFill="1" applyBorder="1"/>
    <xf numFmtId="0" fontId="1" fillId="0" borderId="20" xfId="0" applyFont="1" applyFill="1" applyBorder="1"/>
    <xf numFmtId="0" fontId="1" fillId="0" borderId="3" xfId="0" applyFont="1" applyFill="1" applyBorder="1"/>
    <xf numFmtId="1" fontId="1" fillId="0" borderId="1" xfId="0" applyNumberFormat="1" applyFont="1" applyFill="1" applyBorder="1"/>
    <xf numFmtId="1" fontId="1" fillId="0" borderId="0" xfId="0" applyNumberFormat="1" applyFont="1" applyFill="1" applyBorder="1"/>
    <xf numFmtId="0" fontId="1" fillId="0" borderId="0" xfId="0" applyFont="1" applyFill="1" applyBorder="1"/>
    <xf numFmtId="0" fontId="0" fillId="0" borderId="35" xfId="0" applyFont="1" applyFill="1" applyBorder="1" applyAlignment="1">
      <alignment vertical="center"/>
    </xf>
    <xf numFmtId="9" fontId="0" fillId="0" borderId="37" xfId="0" applyNumberFormat="1" applyFont="1" applyFill="1" applyBorder="1" applyAlignment="1">
      <alignment vertical="center"/>
    </xf>
    <xf numFmtId="9" fontId="0" fillId="0" borderId="2" xfId="0" applyNumberFormat="1" applyFont="1" applyFill="1" applyBorder="1" applyAlignment="1">
      <alignment vertical="center"/>
    </xf>
    <xf numFmtId="0" fontId="1" fillId="0" borderId="71" xfId="0" applyFont="1" applyFill="1" applyBorder="1"/>
    <xf numFmtId="1" fontId="0" fillId="0" borderId="12" xfId="0" applyNumberFormat="1" applyFill="1" applyBorder="1" applyAlignment="1">
      <alignment vertical="center"/>
    </xf>
    <xf numFmtId="9" fontId="0" fillId="0" borderId="13" xfId="0" applyNumberFormat="1" applyFill="1" applyBorder="1" applyAlignment="1">
      <alignment vertical="center"/>
    </xf>
    <xf numFmtId="1" fontId="0" fillId="27" borderId="1" xfId="0" applyNumberFormat="1" applyFill="1" applyBorder="1" applyAlignment="1">
      <alignment vertical="center"/>
    </xf>
    <xf numFmtId="9" fontId="0" fillId="27" borderId="2" xfId="0" applyNumberFormat="1" applyFill="1" applyBorder="1" applyAlignment="1">
      <alignment vertical="center"/>
    </xf>
    <xf numFmtId="1" fontId="0" fillId="27" borderId="23" xfId="0" applyNumberFormat="1" applyFill="1" applyBorder="1" applyAlignment="1">
      <alignment vertical="center"/>
    </xf>
    <xf numFmtId="1" fontId="0" fillId="27" borderId="1" xfId="0" applyNumberFormat="1" applyFont="1" applyFill="1" applyBorder="1" applyAlignment="1">
      <alignment vertical="center"/>
    </xf>
    <xf numFmtId="9" fontId="0" fillId="27" borderId="2" xfId="0" applyNumberFormat="1" applyFont="1" applyFill="1" applyBorder="1" applyAlignment="1">
      <alignment vertical="center"/>
    </xf>
    <xf numFmtId="1" fontId="0" fillId="27" borderId="7" xfId="0" applyNumberFormat="1" applyFill="1" applyBorder="1" applyAlignment="1">
      <alignment vertical="center"/>
    </xf>
    <xf numFmtId="9" fontId="0" fillId="27" borderId="8" xfId="0" applyNumberFormat="1" applyFill="1" applyBorder="1" applyAlignment="1">
      <alignment vertical="center"/>
    </xf>
    <xf numFmtId="1" fontId="0" fillId="28" borderId="1" xfId="0" applyNumberFormat="1" applyFill="1" applyBorder="1" applyAlignment="1">
      <alignment vertical="center"/>
    </xf>
    <xf numFmtId="9" fontId="0" fillId="28" borderId="2" xfId="0" applyNumberFormat="1" applyFill="1" applyBorder="1" applyAlignment="1">
      <alignment vertical="center"/>
    </xf>
    <xf numFmtId="1" fontId="0" fillId="28" borderId="23" xfId="0" applyNumberFormat="1" applyFill="1" applyBorder="1" applyAlignment="1">
      <alignment vertical="center"/>
    </xf>
    <xf numFmtId="1" fontId="0" fillId="28" borderId="1" xfId="0" applyNumberFormat="1" applyFont="1" applyFill="1" applyBorder="1" applyAlignment="1">
      <alignment vertical="center"/>
    </xf>
    <xf numFmtId="9" fontId="0" fillId="28" borderId="2" xfId="0" applyNumberFormat="1" applyFont="1" applyFill="1" applyBorder="1" applyAlignment="1">
      <alignment vertical="center"/>
    </xf>
    <xf numFmtId="1" fontId="0" fillId="28" borderId="7" xfId="0" applyNumberFormat="1" applyFill="1" applyBorder="1" applyAlignment="1">
      <alignment vertical="center"/>
    </xf>
    <xf numFmtId="9" fontId="0" fillId="28" borderId="8" xfId="0" applyNumberFormat="1" applyFill="1" applyBorder="1" applyAlignment="1">
      <alignment vertical="center"/>
    </xf>
    <xf numFmtId="0" fontId="0" fillId="0" borderId="46" xfId="0" applyFill="1" applyBorder="1"/>
    <xf numFmtId="0" fontId="0" fillId="11" borderId="0" xfId="0" applyFill="1"/>
    <xf numFmtId="0" fontId="0" fillId="0" borderId="80" xfId="0" applyBorder="1"/>
    <xf numFmtId="0" fontId="8" fillId="3" borderId="62" xfId="0" applyFont="1" applyFill="1" applyBorder="1"/>
    <xf numFmtId="0" fontId="8" fillId="3" borderId="80" xfId="0" applyFont="1" applyFill="1" applyBorder="1"/>
    <xf numFmtId="0" fontId="1" fillId="0" borderId="66" xfId="0" applyFont="1" applyFill="1" applyBorder="1"/>
    <xf numFmtId="0" fontId="1" fillId="0" borderId="81" xfId="0" applyFont="1" applyFill="1" applyBorder="1"/>
    <xf numFmtId="0" fontId="1" fillId="0" borderId="11" xfId="0" applyFont="1" applyFill="1" applyBorder="1"/>
    <xf numFmtId="0" fontId="1" fillId="0" borderId="14" xfId="0" applyFont="1" applyFill="1" applyBorder="1"/>
    <xf numFmtId="0" fontId="25" fillId="10" borderId="76" xfId="0" applyFont="1" applyFill="1" applyBorder="1"/>
    <xf numFmtId="0" fontId="0" fillId="11" borderId="0" xfId="0" applyFill="1" applyBorder="1"/>
    <xf numFmtId="0" fontId="25" fillId="13" borderId="76" xfId="0" applyFont="1" applyFill="1" applyBorder="1"/>
    <xf numFmtId="0" fontId="2" fillId="0" borderId="26" xfId="0" applyNumberFormat="1" applyFont="1" applyFill="1" applyBorder="1" applyAlignment="1">
      <alignment horizontal="center" vertical="center" wrapText="1"/>
    </xf>
    <xf numFmtId="0" fontId="2" fillId="18" borderId="62" xfId="0" applyFont="1" applyFill="1" applyBorder="1"/>
    <xf numFmtId="0" fontId="2" fillId="29" borderId="62" xfId="0" applyFont="1" applyFill="1" applyBorder="1"/>
    <xf numFmtId="0" fontId="25" fillId="25" borderId="75" xfId="0" applyFont="1" applyFill="1" applyBorder="1" applyAlignment="1">
      <alignment horizontal="center"/>
    </xf>
    <xf numFmtId="0" fontId="25" fillId="25" borderId="15" xfId="0" applyFont="1" applyFill="1" applyBorder="1" applyAlignment="1">
      <alignment horizontal="center"/>
    </xf>
    <xf numFmtId="0" fontId="25" fillId="25" borderId="76" xfId="0" applyFont="1" applyFill="1" applyBorder="1"/>
    <xf numFmtId="0" fontId="25" fillId="25" borderId="75" xfId="0" applyFont="1" applyFill="1" applyBorder="1"/>
    <xf numFmtId="0" fontId="0" fillId="25" borderId="13" xfId="0" applyFill="1" applyBorder="1" applyAlignment="1">
      <alignment horizontal="center"/>
    </xf>
    <xf numFmtId="0" fontId="1" fillId="25" borderId="19" xfId="0" applyFont="1" applyFill="1" applyBorder="1"/>
    <xf numFmtId="0" fontId="0" fillId="25" borderId="75" xfId="0" applyFill="1" applyBorder="1"/>
    <xf numFmtId="0" fontId="25" fillId="20" borderId="44" xfId="0" applyFont="1" applyFill="1" applyBorder="1" applyAlignment="1">
      <alignment vertical="center" wrapText="1"/>
    </xf>
    <xf numFmtId="0" fontId="25" fillId="0" borderId="31" xfId="0" applyFont="1" applyBorder="1" applyAlignment="1">
      <alignment horizontal="center" vertical="center"/>
    </xf>
    <xf numFmtId="0" fontId="25" fillId="20" borderId="77" xfId="0" applyFont="1" applyFill="1" applyBorder="1" applyAlignment="1">
      <alignment vertical="center" wrapText="1"/>
    </xf>
    <xf numFmtId="0" fontId="25" fillId="0" borderId="18" xfId="0" applyFont="1" applyBorder="1" applyAlignment="1">
      <alignment horizontal="center" vertical="center"/>
    </xf>
    <xf numFmtId="0" fontId="25" fillId="18" borderId="44" xfId="0" applyFont="1" applyFill="1" applyBorder="1" applyAlignment="1">
      <alignment vertical="center" wrapText="1"/>
    </xf>
    <xf numFmtId="0" fontId="25" fillId="18" borderId="77" xfId="0" applyFont="1" applyFill="1" applyBorder="1" applyAlignment="1">
      <alignment vertical="center" wrapText="1"/>
    </xf>
    <xf numFmtId="0" fontId="23" fillId="0" borderId="49" xfId="0" applyNumberFormat="1" applyFont="1" applyFill="1" applyBorder="1" applyAlignment="1">
      <alignment horizontal="center"/>
    </xf>
    <xf numFmtId="0" fontId="15" fillId="0" borderId="44" xfId="0" applyNumberFormat="1" applyFont="1" applyFill="1" applyBorder="1" applyAlignment="1">
      <alignment horizontal="center"/>
    </xf>
    <xf numFmtId="0" fontId="15" fillId="0" borderId="3" xfId="0" applyNumberFormat="1" applyFont="1" applyFill="1" applyBorder="1" applyAlignment="1">
      <alignment horizontal="center"/>
    </xf>
    <xf numFmtId="0" fontId="15" fillId="0" borderId="9" xfId="0" applyNumberFormat="1" applyFont="1" applyFill="1" applyBorder="1" applyAlignment="1">
      <alignment horizontal="center"/>
    </xf>
    <xf numFmtId="0" fontId="15" fillId="0" borderId="77" xfId="0" applyNumberFormat="1" applyFont="1" applyFill="1" applyBorder="1" applyAlignment="1">
      <alignment horizontal="center"/>
    </xf>
    <xf numFmtId="0" fontId="15" fillId="0" borderId="19" xfId="0" applyNumberFormat="1" applyFont="1" applyFill="1" applyBorder="1" applyAlignment="1">
      <alignment horizontal="center"/>
    </xf>
    <xf numFmtId="0" fontId="15" fillId="0" borderId="3" xfId="0" applyFont="1" applyBorder="1"/>
    <xf numFmtId="0" fontId="15" fillId="0" borderId="7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0" borderId="26" xfId="0" applyFont="1" applyBorder="1"/>
    <xf numFmtId="0" fontId="15" fillId="0" borderId="4" xfId="0" applyFont="1" applyBorder="1"/>
    <xf numFmtId="0" fontId="15" fillId="0" borderId="8" xfId="0" applyFont="1" applyBorder="1"/>
    <xf numFmtId="49" fontId="2" fillId="0" borderId="57" xfId="0" applyNumberFormat="1" applyFont="1" applyFill="1" applyBorder="1" applyAlignment="1">
      <alignment horizontal="center" vertical="center" wrapText="1"/>
    </xf>
    <xf numFmtId="49" fontId="2" fillId="0" borderId="46" xfId="0" applyNumberFormat="1" applyFont="1" applyFill="1" applyBorder="1" applyAlignment="1">
      <alignment horizontal="center" vertical="center" wrapText="1"/>
    </xf>
    <xf numFmtId="0" fontId="15" fillId="0" borderId="62" xfId="0" applyFont="1" applyFill="1" applyBorder="1"/>
    <xf numFmtId="9" fontId="15" fillId="0" borderId="44" xfId="3" applyFont="1" applyBorder="1"/>
    <xf numFmtId="9" fontId="15" fillId="0" borderId="3" xfId="3" applyFont="1" applyBorder="1"/>
    <xf numFmtId="9" fontId="15" fillId="0" borderId="4" xfId="3" applyFont="1" applyBorder="1"/>
    <xf numFmtId="9" fontId="15" fillId="0" borderId="20" xfId="3" applyFont="1" applyBorder="1"/>
    <xf numFmtId="0" fontId="1" fillId="0" borderId="80" xfId="0" applyFont="1" applyFill="1" applyBorder="1"/>
    <xf numFmtId="0" fontId="3" fillId="6" borderId="11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3" fillId="6" borderId="16" xfId="0" applyFont="1" applyFill="1" applyBorder="1" applyAlignment="1">
      <alignment horizontal="center" vertical="center" textRotation="90"/>
    </xf>
    <xf numFmtId="0" fontId="3" fillId="11" borderId="11" xfId="0" applyFont="1" applyFill="1" applyBorder="1" applyAlignment="1">
      <alignment horizontal="center" vertical="center" textRotation="90"/>
    </xf>
    <xf numFmtId="0" fontId="3" fillId="11" borderId="14" xfId="0" applyFont="1" applyFill="1" applyBorder="1" applyAlignment="1">
      <alignment horizontal="center" vertical="center" textRotation="90"/>
    </xf>
    <xf numFmtId="0" fontId="3" fillId="11" borderId="16" xfId="0" applyFont="1" applyFill="1" applyBorder="1" applyAlignment="1">
      <alignment horizontal="center" vertical="center" textRotation="90"/>
    </xf>
    <xf numFmtId="0" fontId="21" fillId="17" borderId="80" xfId="0" applyFont="1" applyFill="1" applyBorder="1" applyAlignment="1">
      <alignment horizontal="center" vertical="center" textRotation="90"/>
    </xf>
    <xf numFmtId="0" fontId="21" fillId="17" borderId="81" xfId="0" applyFont="1" applyFill="1" applyBorder="1" applyAlignment="1">
      <alignment horizontal="center" vertical="center" textRotation="90"/>
    </xf>
    <xf numFmtId="0" fontId="21" fillId="17" borderId="66" xfId="0" applyFont="1" applyFill="1" applyBorder="1" applyAlignment="1">
      <alignment horizontal="center" vertical="center" textRotation="90"/>
    </xf>
    <xf numFmtId="0" fontId="2" fillId="6" borderId="47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0" fontId="7" fillId="9" borderId="69" xfId="0" applyNumberFormat="1" applyFont="1" applyFill="1" applyBorder="1" applyAlignment="1" applyProtection="1">
      <alignment horizontal="center" vertical="center" wrapText="1"/>
    </xf>
    <xf numFmtId="0" fontId="7" fillId="9" borderId="75" xfId="0" applyNumberFormat="1" applyFont="1" applyFill="1" applyBorder="1" applyAlignment="1" applyProtection="1">
      <alignment horizontal="center" vertical="center" wrapText="1"/>
    </xf>
    <xf numFmtId="0" fontId="7" fillId="9" borderId="9" xfId="0" applyNumberFormat="1" applyFont="1" applyFill="1" applyBorder="1" applyAlignment="1" applyProtection="1">
      <alignment horizontal="center" vertical="center" wrapText="1"/>
    </xf>
    <xf numFmtId="0" fontId="7" fillId="5" borderId="64" xfId="0" applyNumberFormat="1" applyFont="1" applyFill="1" applyBorder="1" applyAlignment="1" applyProtection="1">
      <alignment horizontal="center" vertical="center" wrapText="1"/>
    </xf>
    <xf numFmtId="0" fontId="7" fillId="5" borderId="75" xfId="0" applyNumberFormat="1" applyFont="1" applyFill="1" applyBorder="1" applyAlignment="1" applyProtection="1">
      <alignment horizontal="center" vertical="center" wrapText="1"/>
    </xf>
    <xf numFmtId="0" fontId="7" fillId="5" borderId="9" xfId="0" applyNumberFormat="1" applyFont="1" applyFill="1" applyBorder="1" applyAlignment="1" applyProtection="1">
      <alignment horizontal="center" vertical="center" wrapText="1"/>
    </xf>
    <xf numFmtId="0" fontId="7" fillId="5" borderId="19" xfId="0" applyNumberFormat="1" applyFont="1" applyFill="1" applyBorder="1" applyAlignment="1" applyProtection="1">
      <alignment horizontal="center" vertical="center" wrapText="1"/>
    </xf>
    <xf numFmtId="0" fontId="7" fillId="9" borderId="11" xfId="0" applyNumberFormat="1" applyFont="1" applyFill="1" applyBorder="1" applyAlignment="1" applyProtection="1">
      <alignment horizontal="center" vertical="center" wrapText="1"/>
    </xf>
    <xf numFmtId="0" fontId="7" fillId="9" borderId="14" xfId="0" applyNumberFormat="1" applyFont="1" applyFill="1" applyBorder="1" applyAlignment="1" applyProtection="1">
      <alignment horizontal="center" vertical="center" wrapText="1"/>
    </xf>
    <xf numFmtId="0" fontId="7" fillId="9" borderId="76" xfId="0" applyNumberFormat="1" applyFont="1" applyFill="1" applyBorder="1" applyAlignment="1" applyProtection="1">
      <alignment horizontal="center" vertical="center" wrapText="1"/>
    </xf>
    <xf numFmtId="0" fontId="7" fillId="9" borderId="77" xfId="0" applyNumberFormat="1" applyFont="1" applyFill="1" applyBorder="1" applyAlignment="1" applyProtection="1">
      <alignment horizontal="center" vertical="center" wrapText="1"/>
    </xf>
    <xf numFmtId="0" fontId="7" fillId="5" borderId="74" xfId="0" applyNumberFormat="1" applyFont="1" applyFill="1" applyBorder="1" applyAlignment="1" applyProtection="1">
      <alignment horizontal="center" vertical="center" wrapText="1"/>
    </xf>
    <xf numFmtId="0" fontId="7" fillId="9" borderId="41" xfId="0" applyNumberFormat="1" applyFont="1" applyFill="1" applyBorder="1" applyAlignment="1" applyProtection="1">
      <alignment horizontal="center" vertical="center" wrapText="1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6" borderId="41" xfId="0" applyFont="1" applyFill="1" applyBorder="1" applyAlignment="1">
      <alignment horizontal="center" vertical="center" textRotation="255"/>
    </xf>
    <xf numFmtId="0" fontId="2" fillId="6" borderId="76" xfId="0" applyFont="1" applyFill="1" applyBorder="1" applyAlignment="1">
      <alignment horizontal="center" vertical="center" textRotation="255"/>
    </xf>
    <xf numFmtId="0" fontId="2" fillId="6" borderId="14" xfId="0" applyFont="1" applyFill="1" applyBorder="1" applyAlignment="1">
      <alignment horizontal="center" vertical="center" textRotation="255"/>
    </xf>
    <xf numFmtId="0" fontId="2" fillId="6" borderId="16" xfId="0" applyFont="1" applyFill="1" applyBorder="1" applyAlignment="1">
      <alignment horizontal="center" vertical="center" textRotation="255"/>
    </xf>
    <xf numFmtId="0" fontId="6" fillId="5" borderId="69" xfId="0" applyFont="1" applyFill="1" applyBorder="1" applyAlignment="1">
      <alignment horizontal="center" vertical="center"/>
    </xf>
    <xf numFmtId="0" fontId="6" fillId="5" borderId="75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7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78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79" xfId="0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/>
    </xf>
    <xf numFmtId="0" fontId="6" fillId="5" borderId="50" xfId="0" applyFont="1" applyFill="1" applyBorder="1" applyAlignment="1">
      <alignment horizontal="center" vertical="center"/>
    </xf>
    <xf numFmtId="0" fontId="6" fillId="6" borderId="71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3" fillId="9" borderId="81" xfId="0" applyFont="1" applyFill="1" applyBorder="1" applyAlignment="1">
      <alignment horizontal="center" vertical="center" textRotation="90"/>
    </xf>
    <xf numFmtId="0" fontId="3" fillId="9" borderId="66" xfId="0" applyFont="1" applyFill="1" applyBorder="1" applyAlignment="1">
      <alignment horizontal="center" vertical="center" textRotation="90"/>
    </xf>
    <xf numFmtId="0" fontId="10" fillId="8" borderId="80" xfId="0" applyFont="1" applyFill="1" applyBorder="1" applyAlignment="1">
      <alignment horizontal="center" vertical="center" textRotation="90"/>
    </xf>
    <xf numFmtId="0" fontId="10" fillId="8" borderId="81" xfId="0" applyFont="1" applyFill="1" applyBorder="1" applyAlignment="1">
      <alignment horizontal="center" vertical="center" textRotation="90"/>
    </xf>
    <xf numFmtId="0" fontId="3" fillId="9" borderId="80" xfId="0" applyFont="1" applyFill="1" applyBorder="1" applyAlignment="1">
      <alignment horizontal="center" vertical="center" textRotation="90"/>
    </xf>
    <xf numFmtId="0" fontId="3" fillId="3" borderId="11" xfId="0" applyFont="1" applyFill="1" applyBorder="1" applyAlignment="1">
      <alignment horizontal="center" vertical="center" textRotation="90"/>
    </xf>
    <xf numFmtId="0" fontId="3" fillId="3" borderId="12" xfId="0" applyFont="1" applyFill="1" applyBorder="1" applyAlignment="1">
      <alignment horizontal="center" vertical="center" textRotation="90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" fillId="3" borderId="16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center" vertical="center" textRotation="90"/>
    </xf>
    <xf numFmtId="0" fontId="3" fillId="11" borderId="12" xfId="0" applyFont="1" applyFill="1" applyBorder="1" applyAlignment="1">
      <alignment horizontal="center" vertical="center" textRotation="90"/>
    </xf>
    <xf numFmtId="0" fontId="3" fillId="11" borderId="0" xfId="0" applyFont="1" applyFill="1" applyBorder="1" applyAlignment="1">
      <alignment horizontal="center" vertical="center" textRotation="90"/>
    </xf>
    <xf numFmtId="0" fontId="3" fillId="11" borderId="15" xfId="0" applyFont="1" applyFill="1" applyBorder="1" applyAlignment="1">
      <alignment horizontal="center" vertical="center" textRotation="90"/>
    </xf>
    <xf numFmtId="0" fontId="3" fillId="11" borderId="18" xfId="0" applyFont="1" applyFill="1" applyBorder="1" applyAlignment="1">
      <alignment horizontal="center" vertical="center" textRotation="90"/>
    </xf>
    <xf numFmtId="0" fontId="3" fillId="11" borderId="17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0" xfId="0" applyFont="1" applyFill="1" applyBorder="1" applyAlignment="1">
      <alignment horizontal="center" vertical="center" textRotation="90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18" xfId="0" applyFont="1" applyFill="1" applyBorder="1" applyAlignment="1">
      <alignment horizontal="center" vertical="center" textRotation="90"/>
    </xf>
    <xf numFmtId="0" fontId="2" fillId="11" borderId="0" xfId="0" applyFont="1" applyFill="1" applyBorder="1" applyAlignment="1">
      <alignment horizontal="center" vertical="center"/>
    </xf>
    <xf numFmtId="0" fontId="2" fillId="11" borderId="78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7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79" xfId="0" applyFont="1" applyFill="1" applyBorder="1" applyAlignment="1">
      <alignment horizontal="center" vertical="center"/>
    </xf>
    <xf numFmtId="0" fontId="8" fillId="11" borderId="80" xfId="0" applyFont="1" applyFill="1" applyBorder="1" applyAlignment="1">
      <alignment horizontal="center" vertical="center" textRotation="90"/>
    </xf>
    <xf numFmtId="0" fontId="8" fillId="11" borderId="81" xfId="0" applyFont="1" applyFill="1" applyBorder="1" applyAlignment="1">
      <alignment horizontal="center" vertical="center" textRotation="90"/>
    </xf>
    <xf numFmtId="0" fontId="8" fillId="11" borderId="66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3" fillId="6" borderId="81" xfId="0" applyFont="1" applyFill="1" applyBorder="1" applyAlignment="1">
      <alignment horizontal="center" vertical="center" textRotation="90"/>
    </xf>
    <xf numFmtId="0" fontId="3" fillId="6" borderId="66" xfId="0" applyFont="1" applyFill="1" applyBorder="1" applyAlignment="1">
      <alignment horizontal="center" vertical="center" textRotation="90"/>
    </xf>
    <xf numFmtId="0" fontId="8" fillId="3" borderId="37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8" fillId="3" borderId="21" xfId="0" applyFont="1" applyFill="1" applyBorder="1" applyAlignment="1">
      <alignment horizontal="left"/>
    </xf>
    <xf numFmtId="0" fontId="5" fillId="11" borderId="11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12" borderId="3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13" borderId="4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1" borderId="4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2" fillId="13" borderId="34" xfId="0" applyFont="1" applyFill="1" applyBorder="1" applyAlignment="1">
      <alignment horizontal="center"/>
    </xf>
    <xf numFmtId="0" fontId="2" fillId="11" borderId="34" xfId="0" applyFont="1" applyFill="1" applyBorder="1" applyAlignment="1">
      <alignment horizontal="center"/>
    </xf>
    <xf numFmtId="0" fontId="15" fillId="0" borderId="0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left"/>
    </xf>
    <xf numFmtId="0" fontId="1" fillId="5" borderId="49" xfId="0" applyFont="1" applyFill="1" applyBorder="1" applyAlignment="1">
      <alignment horizontal="left"/>
    </xf>
    <xf numFmtId="0" fontId="1" fillId="5" borderId="46" xfId="0" applyFont="1" applyFill="1" applyBorder="1" applyAlignment="1">
      <alignment horizontal="left"/>
    </xf>
    <xf numFmtId="0" fontId="1" fillId="14" borderId="34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0" borderId="76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49" fontId="1" fillId="14" borderId="11" xfId="0" applyNumberFormat="1" applyFont="1" applyFill="1" applyBorder="1" applyAlignment="1">
      <alignment horizontal="center" vertical="center" wrapText="1"/>
    </xf>
    <xf numFmtId="49" fontId="1" fillId="14" borderId="13" xfId="0" applyNumberFormat="1" applyFont="1" applyFill="1" applyBorder="1" applyAlignment="1">
      <alignment horizontal="center" vertical="center" wrapText="1"/>
    </xf>
    <xf numFmtId="49" fontId="1" fillId="14" borderId="14" xfId="0" applyNumberFormat="1" applyFont="1" applyFill="1" applyBorder="1" applyAlignment="1">
      <alignment horizontal="center" vertical="center" wrapText="1"/>
    </xf>
    <xf numFmtId="49" fontId="1" fillId="14" borderId="0" xfId="0" applyNumberFormat="1" applyFont="1" applyFill="1" applyBorder="1" applyAlignment="1">
      <alignment horizontal="center" vertical="center" wrapText="1"/>
    </xf>
    <xf numFmtId="49" fontId="1" fillId="14" borderId="16" xfId="0" applyNumberFormat="1" applyFont="1" applyFill="1" applyBorder="1" applyAlignment="1">
      <alignment horizontal="center" vertical="center" wrapText="1"/>
    </xf>
    <xf numFmtId="49" fontId="1" fillId="14" borderId="17" xfId="0" applyNumberFormat="1" applyFont="1" applyFill="1" applyBorder="1" applyAlignment="1">
      <alignment horizontal="center" vertical="center" wrapText="1"/>
    </xf>
    <xf numFmtId="0" fontId="1" fillId="14" borderId="51" xfId="0" applyFont="1" applyFill="1" applyBorder="1" applyAlignment="1">
      <alignment horizontal="center"/>
    </xf>
    <xf numFmtId="0" fontId="1" fillId="14" borderId="52" xfId="0" applyFont="1" applyFill="1" applyBorder="1" applyAlignment="1">
      <alignment horizontal="center"/>
    </xf>
    <xf numFmtId="0" fontId="1" fillId="14" borderId="53" xfId="0" applyFont="1" applyFill="1" applyBorder="1" applyAlignment="1">
      <alignment horizontal="center"/>
    </xf>
    <xf numFmtId="0" fontId="1" fillId="14" borderId="44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 vertical="center"/>
    </xf>
    <xf numFmtId="0" fontId="15" fillId="0" borderId="47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5" fillId="0" borderId="63" xfId="0" applyFont="1" applyFill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77" xfId="0" applyNumberFormat="1" applyFont="1" applyFill="1" applyBorder="1" applyAlignment="1">
      <alignment horizontal="center" vertical="center" wrapText="1"/>
    </xf>
    <xf numFmtId="49" fontId="2" fillId="0" borderId="82" xfId="0" applyNumberFormat="1" applyFont="1" applyFill="1" applyBorder="1" applyAlignment="1">
      <alignment horizontal="center" vertical="center" wrapText="1"/>
    </xf>
    <xf numFmtId="49" fontId="2" fillId="0" borderId="83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00FFFF"/>
      <color rgb="FF9900CC"/>
      <color rgb="FF8DB4E2"/>
      <color rgb="FF92CDDC"/>
      <color rgb="FFEEECE1"/>
      <color rgb="FFC5D9F1"/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Parameters!$B$58</c:f>
          <c:strCache>
            <c:ptCount val="1"/>
            <c:pt idx="0">
              <c:v>Proporción de IRAG sobre el total de hospitalizaciones, admisiones en UCI y fallecimientos por semana epidemiológica.</c:v>
            </c:pt>
          </c:strCache>
        </c:strRef>
      </c:tx>
      <c:layout>
        <c:manualLayout>
          <c:xMode val="edge"/>
          <c:yMode val="edge"/>
          <c:x val="0.15115440889037809"/>
          <c:y val="1.75825099696138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12472551602997E-2"/>
          <c:y val="0.10727941469373663"/>
          <c:w val="0.8854085419411506"/>
          <c:h val="0.67052651955090969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Tablas!$F$176:$BF$176</c:f>
              <c:numCache>
                <c:formatCode>0%</c:formatCode>
                <c:ptCount val="53"/>
                <c:pt idx="0">
                  <c:v>0.33333333333333331</c:v>
                </c:pt>
                <c:pt idx="1">
                  <c:v>0.30769230769230771</c:v>
                </c:pt>
                <c:pt idx="2">
                  <c:v>0.21428571428571427</c:v>
                </c:pt>
                <c:pt idx="3">
                  <c:v>0</c:v>
                </c:pt>
                <c:pt idx="4">
                  <c:v>0</c:v>
                </c:pt>
                <c:pt idx="5">
                  <c:v>9.823182711198428E-3</c:v>
                </c:pt>
                <c:pt idx="6">
                  <c:v>9.7465886939571145E-3</c:v>
                </c:pt>
                <c:pt idx="7">
                  <c:v>1.5957446808510637E-2</c:v>
                </c:pt>
                <c:pt idx="8">
                  <c:v>7.849978194505015E-3</c:v>
                </c:pt>
                <c:pt idx="9">
                  <c:v>1.6988062442607896E-2</c:v>
                </c:pt>
                <c:pt idx="10">
                  <c:v>2.2815325010761944E-2</c:v>
                </c:pt>
                <c:pt idx="11">
                  <c:v>1.7456359102244388E-2</c:v>
                </c:pt>
                <c:pt idx="12">
                  <c:v>1.9704433497536946E-2</c:v>
                </c:pt>
                <c:pt idx="13">
                  <c:v>2.3308957952468009E-2</c:v>
                </c:pt>
                <c:pt idx="14">
                  <c:v>2.347629796839729E-2</c:v>
                </c:pt>
                <c:pt idx="15">
                  <c:v>2.5594149908592323E-2</c:v>
                </c:pt>
                <c:pt idx="16">
                  <c:v>2.378815080789946E-2</c:v>
                </c:pt>
                <c:pt idx="17">
                  <c:v>2.4952919020715631E-2</c:v>
                </c:pt>
                <c:pt idx="18">
                  <c:v>3.2487761459724075E-2</c:v>
                </c:pt>
                <c:pt idx="19">
                  <c:v>2.9711751662971176E-2</c:v>
                </c:pt>
                <c:pt idx="20">
                  <c:v>3.4423407917383818E-2</c:v>
                </c:pt>
                <c:pt idx="21">
                  <c:v>4.5210384959713516E-2</c:v>
                </c:pt>
                <c:pt idx="22">
                  <c:v>4.7840222944728283E-2</c:v>
                </c:pt>
                <c:pt idx="23">
                  <c:v>3.4330985915492961E-2</c:v>
                </c:pt>
                <c:pt idx="24">
                  <c:v>3.3822874944370272E-2</c:v>
                </c:pt>
                <c:pt idx="25">
                  <c:v>5.1948051948051951E-2</c:v>
                </c:pt>
                <c:pt idx="26">
                  <c:v>5.309346204475647E-2</c:v>
                </c:pt>
                <c:pt idx="27">
                  <c:v>6.2328139321723187E-2</c:v>
                </c:pt>
                <c:pt idx="28">
                  <c:v>6.2775330396475773E-2</c:v>
                </c:pt>
                <c:pt idx="29">
                  <c:v>5.526315789473684E-2</c:v>
                </c:pt>
                <c:pt idx="30">
                  <c:v>4.7329570125922711E-2</c:v>
                </c:pt>
                <c:pt idx="31">
                  <c:v>5.6629213483146069E-2</c:v>
                </c:pt>
                <c:pt idx="32">
                  <c:v>5.2631578947368418E-2</c:v>
                </c:pt>
                <c:pt idx="33">
                  <c:v>4.3049327354260092E-2</c:v>
                </c:pt>
                <c:pt idx="34">
                  <c:v>4.4897959183673466E-2</c:v>
                </c:pt>
                <c:pt idx="35">
                  <c:v>4.1336851363236587E-2</c:v>
                </c:pt>
                <c:pt idx="36">
                  <c:v>4.1030534351145037E-2</c:v>
                </c:pt>
                <c:pt idx="37">
                  <c:v>4.6804680468046804E-2</c:v>
                </c:pt>
                <c:pt idx="38">
                  <c:v>3.5874439461883408E-2</c:v>
                </c:pt>
                <c:pt idx="39">
                  <c:v>2.8323435358611239E-2</c:v>
                </c:pt>
                <c:pt idx="40">
                  <c:v>2.4390243902439025E-2</c:v>
                </c:pt>
                <c:pt idx="41">
                  <c:v>2.1120293847566574E-2</c:v>
                </c:pt>
                <c:pt idx="42">
                  <c:v>2.3222748815165877E-2</c:v>
                </c:pt>
                <c:pt idx="43">
                  <c:v>2.6374859708193043E-2</c:v>
                </c:pt>
                <c:pt idx="44">
                  <c:v>1.5579357351509251E-2</c:v>
                </c:pt>
                <c:pt idx="45">
                  <c:v>2.4096385542168676E-2</c:v>
                </c:pt>
                <c:pt idx="46">
                  <c:v>4.9056603773584909E-2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C-4320-BE8E-02B65F9FC205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Tablas!$F$185:$BF$185</c:f>
              <c:numCache>
                <c:formatCode>0%</c:formatCode>
                <c:ptCount val="53"/>
                <c:pt idx="0">
                  <c:v>0.42105263157894735</c:v>
                </c:pt>
                <c:pt idx="1">
                  <c:v>0.5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1.1428571428571429E-2</c:v>
                </c:pt>
                <c:pt idx="6">
                  <c:v>1.9900497512437811E-2</c:v>
                </c:pt>
                <c:pt idx="7">
                  <c:v>6.3291139240506328E-3</c:v>
                </c:pt>
                <c:pt idx="8">
                  <c:v>2.9850746268656716E-2</c:v>
                </c:pt>
                <c:pt idx="9">
                  <c:v>4.975124378109453E-2</c:v>
                </c:pt>
                <c:pt idx="10">
                  <c:v>5.6410256410256411E-2</c:v>
                </c:pt>
                <c:pt idx="11">
                  <c:v>1.5625E-2</c:v>
                </c:pt>
                <c:pt idx="12">
                  <c:v>3.2863849765258218E-2</c:v>
                </c:pt>
                <c:pt idx="13">
                  <c:v>6.0773480662983423E-2</c:v>
                </c:pt>
                <c:pt idx="14">
                  <c:v>3.7234042553191488E-2</c:v>
                </c:pt>
                <c:pt idx="15">
                  <c:v>4.8543689320388349E-2</c:v>
                </c:pt>
                <c:pt idx="16">
                  <c:v>2.5252525252525252E-2</c:v>
                </c:pt>
                <c:pt idx="17">
                  <c:v>4.145077720207254E-2</c:v>
                </c:pt>
                <c:pt idx="18">
                  <c:v>3.7209302325581395E-2</c:v>
                </c:pt>
                <c:pt idx="19">
                  <c:v>5.8558558558558557E-2</c:v>
                </c:pt>
                <c:pt idx="20">
                  <c:v>4.6391752577319589E-2</c:v>
                </c:pt>
                <c:pt idx="21">
                  <c:v>5.6521739130434782E-2</c:v>
                </c:pt>
                <c:pt idx="22">
                  <c:v>8.2051282051282051E-2</c:v>
                </c:pt>
                <c:pt idx="23">
                  <c:v>5.8536585365853662E-2</c:v>
                </c:pt>
                <c:pt idx="24">
                  <c:v>3.1413612565445025E-2</c:v>
                </c:pt>
                <c:pt idx="25">
                  <c:v>4.6153846153846156E-2</c:v>
                </c:pt>
                <c:pt idx="26">
                  <c:v>9.004739336492891E-2</c:v>
                </c:pt>
                <c:pt idx="27">
                  <c:v>7.8703703703703706E-2</c:v>
                </c:pt>
                <c:pt idx="28">
                  <c:v>9.4527363184079602E-2</c:v>
                </c:pt>
                <c:pt idx="29">
                  <c:v>7.9601990049751242E-2</c:v>
                </c:pt>
                <c:pt idx="30">
                  <c:v>8.1447963800904979E-2</c:v>
                </c:pt>
                <c:pt idx="31">
                  <c:v>0.1024390243902439</c:v>
                </c:pt>
                <c:pt idx="32">
                  <c:v>7.1770334928229665E-2</c:v>
                </c:pt>
                <c:pt idx="33">
                  <c:v>5.2631578947368418E-2</c:v>
                </c:pt>
                <c:pt idx="34">
                  <c:v>7.0754716981132074E-2</c:v>
                </c:pt>
                <c:pt idx="35">
                  <c:v>4.0540540540540543E-2</c:v>
                </c:pt>
                <c:pt idx="36">
                  <c:v>7.5892857142857137E-2</c:v>
                </c:pt>
                <c:pt idx="37">
                  <c:v>7.9207920792079209E-2</c:v>
                </c:pt>
                <c:pt idx="38">
                  <c:v>6.0913705583756347E-2</c:v>
                </c:pt>
                <c:pt idx="39">
                  <c:v>6.030150753768844E-2</c:v>
                </c:pt>
                <c:pt idx="40">
                  <c:v>2.8708133971291867E-2</c:v>
                </c:pt>
                <c:pt idx="41">
                  <c:v>2.8169014084507043E-2</c:v>
                </c:pt>
                <c:pt idx="42">
                  <c:v>4.2253521126760563E-2</c:v>
                </c:pt>
                <c:pt idx="43">
                  <c:v>3.6585365853658534E-2</c:v>
                </c:pt>
                <c:pt idx="44">
                  <c:v>1.6042780748663103E-2</c:v>
                </c:pt>
                <c:pt idx="45">
                  <c:v>4.8275862068965517E-2</c:v>
                </c:pt>
                <c:pt idx="46">
                  <c:v>1.8867924528301886E-2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C-4320-BE8E-02B65F9FC205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Tablas!$F$194:$BF$194</c:f>
              <c:numCache>
                <c:formatCode>0%</c:formatCode>
                <c:ptCount val="53"/>
                <c:pt idx="0">
                  <c:v>0.5714285714285714</c:v>
                </c:pt>
                <c:pt idx="1">
                  <c:v>0.46666666666666667</c:v>
                </c:pt>
                <c:pt idx="2">
                  <c:v>0.3125</c:v>
                </c:pt>
                <c:pt idx="3">
                  <c:v>0</c:v>
                </c:pt>
                <c:pt idx="4">
                  <c:v>0</c:v>
                </c:pt>
                <c:pt idx="5">
                  <c:v>1.2048192771084338E-2</c:v>
                </c:pt>
                <c:pt idx="6">
                  <c:v>0</c:v>
                </c:pt>
                <c:pt idx="7">
                  <c:v>2.9411764705882353E-2</c:v>
                </c:pt>
                <c:pt idx="8">
                  <c:v>1.5625E-2</c:v>
                </c:pt>
                <c:pt idx="9">
                  <c:v>1.7241379310344827E-2</c:v>
                </c:pt>
                <c:pt idx="10">
                  <c:v>3.0769230769230771E-2</c:v>
                </c:pt>
                <c:pt idx="11">
                  <c:v>6.4516129032258063E-2</c:v>
                </c:pt>
                <c:pt idx="12">
                  <c:v>8.5106382978723402E-2</c:v>
                </c:pt>
                <c:pt idx="13">
                  <c:v>2.9411764705882353E-2</c:v>
                </c:pt>
                <c:pt idx="14">
                  <c:v>0.1206896551724138</c:v>
                </c:pt>
                <c:pt idx="15">
                  <c:v>4.1095890410958902E-2</c:v>
                </c:pt>
                <c:pt idx="16">
                  <c:v>2.6315789473684209E-2</c:v>
                </c:pt>
                <c:pt idx="17">
                  <c:v>2.8985507246376812E-2</c:v>
                </c:pt>
                <c:pt idx="18">
                  <c:v>3.896103896103896E-2</c:v>
                </c:pt>
                <c:pt idx="19">
                  <c:v>4.2857142857142858E-2</c:v>
                </c:pt>
                <c:pt idx="20">
                  <c:v>2.9411764705882353E-2</c:v>
                </c:pt>
                <c:pt idx="21">
                  <c:v>4.1666666666666664E-2</c:v>
                </c:pt>
                <c:pt idx="22">
                  <c:v>1.4285714285714285E-2</c:v>
                </c:pt>
                <c:pt idx="23">
                  <c:v>8.3333333333333329E-2</c:v>
                </c:pt>
                <c:pt idx="24">
                  <c:v>8.1395348837209308E-2</c:v>
                </c:pt>
                <c:pt idx="25">
                  <c:v>0.10256410256410256</c:v>
                </c:pt>
                <c:pt idx="26">
                  <c:v>0.11764705882352941</c:v>
                </c:pt>
                <c:pt idx="27">
                  <c:v>6.7567567567567571E-2</c:v>
                </c:pt>
                <c:pt idx="28">
                  <c:v>4.5454545454545456E-2</c:v>
                </c:pt>
                <c:pt idx="29">
                  <c:v>0.16091954022988506</c:v>
                </c:pt>
                <c:pt idx="30">
                  <c:v>0.13592233009708737</c:v>
                </c:pt>
                <c:pt idx="31">
                  <c:v>0.12676056338028169</c:v>
                </c:pt>
                <c:pt idx="32">
                  <c:v>6.097560975609756E-2</c:v>
                </c:pt>
                <c:pt idx="33">
                  <c:v>0.10975609756097561</c:v>
                </c:pt>
                <c:pt idx="34">
                  <c:v>0.13043478260869565</c:v>
                </c:pt>
                <c:pt idx="35">
                  <c:v>8.7912087912087919E-2</c:v>
                </c:pt>
                <c:pt idx="36">
                  <c:v>0.15189873417721519</c:v>
                </c:pt>
                <c:pt idx="37">
                  <c:v>8.6956521739130432E-2</c:v>
                </c:pt>
                <c:pt idx="38">
                  <c:v>0.12903225806451613</c:v>
                </c:pt>
                <c:pt idx="39">
                  <c:v>7.407407407407407E-2</c:v>
                </c:pt>
                <c:pt idx="40">
                  <c:v>3.896103896103896E-2</c:v>
                </c:pt>
                <c:pt idx="41">
                  <c:v>4.6153846153846156E-2</c:v>
                </c:pt>
                <c:pt idx="42">
                  <c:v>5.9701492537313432E-2</c:v>
                </c:pt>
                <c:pt idx="43">
                  <c:v>5.9701492537313432E-2</c:v>
                </c:pt>
                <c:pt idx="44">
                  <c:v>0.04</c:v>
                </c:pt>
                <c:pt idx="45">
                  <c:v>3.8461538461538464E-2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C-4320-BE8E-02B65F9F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90752"/>
        <c:axId val="364281232"/>
      </c:lineChart>
      <c:catAx>
        <c:axId val="3642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669208082329312"/>
              <c:y val="0.840882888114595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3642812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64281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1.3786561264822136E-2"/>
              <c:y val="0.366019163763066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4290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48699852220019"/>
          <c:y val="0.89223925667828108"/>
          <c:w val="0.80057961010709511"/>
          <c:h val="8.5635307781649239E-2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Parameters!$B$71</c:f>
          <c:strCache>
            <c:ptCount val="1"/>
            <c:pt idx="0">
              <c:v>Distribución de casos de IRAG según tipos y subtipos virus respiratorios (incluyendo SARS-CoV-2) en vigilancia y grupos de edad</c:v>
            </c:pt>
          </c:strCache>
        </c:strRef>
      </c:tx>
      <c:layout>
        <c:manualLayout>
          <c:xMode val="edge"/>
          <c:yMode val="edge"/>
          <c:x val="0.14567323456458964"/>
          <c:y val="1.7798562655948841E-2"/>
        </c:manualLayout>
      </c:layout>
      <c:overlay val="1"/>
      <c:txPr>
        <a:bodyPr/>
        <a:lstStyle/>
        <a:p>
          <a:pPr>
            <a:defRPr sz="11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46040903302928"/>
          <c:y val="0.13673494797969987"/>
          <c:w val="0.85052124425040931"/>
          <c:h val="0.59863297922674275"/>
        </c:manualLayout>
      </c:layout>
      <c:barChart>
        <c:barDir val="col"/>
        <c:grouping val="percentStacked"/>
        <c:varyColors val="0"/>
        <c:ser>
          <c:idx val="9"/>
          <c:order val="0"/>
          <c:tx>
            <c:strRef>
              <c:f>Tablas!$BH$958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(Tablas!$BG$961,Tablas!$BG$973,Tablas!$BG$985,Tablas!$BG$997,Tablas!$BG$1009,Tablas!$BG$1021)</c:f>
              <c:numCache>
                <c:formatCode>General</c:formatCode>
                <c:ptCount val="6"/>
                <c:pt idx="0">
                  <c:v>33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0-4F20-A282-0C37027A1448}"/>
            </c:ext>
          </c:extLst>
        </c:ser>
        <c:ser>
          <c:idx val="8"/>
          <c:order val="1"/>
          <c:tx>
            <c:strRef>
              <c:f>Tablas!$BH$883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(Tablas!$BG$886,Tablas!$BG$898,Tablas!$BG$910,Tablas!$BG$922,Tablas!$BG$934,Tablas!$BG$946)</c:f>
              <c:numCache>
                <c:formatCode>General</c:formatCode>
                <c:ptCount val="6"/>
                <c:pt idx="0">
                  <c:v>32</c:v>
                </c:pt>
                <c:pt idx="1">
                  <c:v>14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0-4F20-A282-0C37027A1448}"/>
            </c:ext>
          </c:extLst>
        </c:ser>
        <c:ser>
          <c:idx val="7"/>
          <c:order val="2"/>
          <c:tx>
            <c:strRef>
              <c:f>Tablas!$BH$733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(Tablas!$BG$736,Tablas!$BG$748,Tablas!$BG$760,Tablas!$BG$772,Tablas!$BG$784,Tablas!$BG$796)</c:f>
              <c:numCache>
                <c:formatCode>General</c:formatCode>
                <c:ptCount val="6"/>
                <c:pt idx="0">
                  <c:v>508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0-4F20-A282-0C37027A1448}"/>
            </c:ext>
          </c:extLst>
        </c:ser>
        <c:ser>
          <c:idx val="10"/>
          <c:order val="3"/>
          <c:tx>
            <c:strRef>
              <c:f>Tablas!$BH$808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(Tablas!$BG$811,Tablas!$BG$823,Tablas!$BG$835,Tablas!$BG$847,Tablas!$BG$859,Tablas!$BG$871)</c:f>
              <c:numCache>
                <c:formatCode>General</c:formatCode>
                <c:ptCount val="6"/>
                <c:pt idx="0">
                  <c:v>7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A-46CC-91E0-7AEABEB51413}"/>
            </c:ext>
          </c:extLst>
        </c:ser>
        <c:ser>
          <c:idx val="6"/>
          <c:order val="4"/>
          <c:tx>
            <c:strRef>
              <c:f>Tablas!$BH$658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(Tablas!$BG$661,Tablas!$BG$673,Tablas!$BG$685,Tablas!$BG$697,Tablas!$BG$709,Tablas!$BG$721)</c:f>
              <c:numCache>
                <c:formatCode>General</c:formatCode>
                <c:ptCount val="6"/>
                <c:pt idx="0">
                  <c:v>78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0-4F20-A282-0C37027A1448}"/>
            </c:ext>
          </c:extLst>
        </c:ser>
        <c:ser>
          <c:idx val="5"/>
          <c:order val="5"/>
          <c:tx>
            <c:strRef>
              <c:f>Tablas!$BH$583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(Tablas!$BG$586,Tablas!$BG$598,Tablas!$BG$610,Tablas!$BG$622,Tablas!$BG$634,Tablas!$BG$646)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0-4F20-A282-0C37027A1448}"/>
            </c:ext>
          </c:extLst>
        </c:ser>
        <c:ser>
          <c:idx val="4"/>
          <c:order val="6"/>
          <c:tx>
            <c:strRef>
              <c:f>Tablas!$BH$508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(Tablas!$BG$511,Tablas!$BG$523,Tablas!$BG$535,Tablas!$BG$547,Tablas!$BG$559,Tablas!$BG$571)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0-4F20-A282-0C37027A1448}"/>
            </c:ext>
          </c:extLst>
        </c:ser>
        <c:ser>
          <c:idx val="3"/>
          <c:order val="7"/>
          <c:tx>
            <c:strRef>
              <c:f>Tablas!$BH$433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(Tablas!$BG$436,Tablas!$BG$448,Tablas!$BG$460,Tablas!$BG$472,Tablas!$BG$484,Tablas!$BG$496)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C0-4F20-A282-0C37027A1448}"/>
            </c:ext>
          </c:extLst>
        </c:ser>
        <c:ser>
          <c:idx val="2"/>
          <c:order val="8"/>
          <c:tx>
            <c:strRef>
              <c:f>Tablas!$BH$358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(Tablas!$BG$361,Tablas!$BG$373,Tablas!$BG$385,Tablas!$BG$397,Tablas!$BG$409,Tablas!$BG$421)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C0-4F20-A282-0C37027A1448}"/>
            </c:ext>
          </c:extLst>
        </c:ser>
        <c:ser>
          <c:idx val="1"/>
          <c:order val="9"/>
          <c:tx>
            <c:strRef>
              <c:f>Tablas!$BH$283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(Tablas!$BG$286,Tablas!$BG$298,Tablas!$BG$310,Tablas!$BG$322,Tablas!$BG$334,Tablas!$BG$346)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C0-4F20-A282-0C37027A1448}"/>
            </c:ext>
          </c:extLst>
        </c:ser>
        <c:ser>
          <c:idx val="0"/>
          <c:order val="10"/>
          <c:tx>
            <c:strRef>
              <c:f>Tablas!$BH$208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(Tablas!$BG$211,Tablas!$BG$223,Tablas!$BG$235,Tablas!$BG$247,Tablas!$BG$259,Tablas!$BG$271)</c:f>
              <c:numCache>
                <c:formatCode>General</c:formatCode>
                <c:ptCount val="6"/>
                <c:pt idx="0">
                  <c:v>24</c:v>
                </c:pt>
                <c:pt idx="1">
                  <c:v>11</c:v>
                </c:pt>
                <c:pt idx="2">
                  <c:v>14</c:v>
                </c:pt>
                <c:pt idx="3">
                  <c:v>23</c:v>
                </c:pt>
                <c:pt idx="4">
                  <c:v>63</c:v>
                </c:pt>
                <c:pt idx="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C0-4F20-A282-0C37027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47963040"/>
        <c:axId val="547963600"/>
      </c:barChart>
      <c:catAx>
        <c:axId val="54796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Grupos de edad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547963600"/>
        <c:crosses val="autoZero"/>
        <c:auto val="1"/>
        <c:lblAlgn val="ctr"/>
        <c:lblOffset val="100"/>
        <c:noMultiLvlLbl val="0"/>
      </c:catAx>
      <c:valAx>
        <c:axId val="54796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2.8517865959824334E-2"/>
              <c:y val="0.347052946654912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547963040"/>
        <c:crosses val="autoZero"/>
        <c:crossBetween val="between"/>
        <c:minorUnit val="1.0000000000000002E-2"/>
      </c:valAx>
    </c:plotArea>
    <c:legend>
      <c:legendPos val="b"/>
      <c:layout>
        <c:manualLayout>
          <c:xMode val="edge"/>
          <c:yMode val="edge"/>
          <c:x val="0.14282113250695147"/>
          <c:y val="0.85072479792018407"/>
          <c:w val="0.80280657987058546"/>
          <c:h val="0.13409493642516696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Parameters!$B$72</c:f>
          <c:strCache>
            <c:ptCount val="1"/>
            <c:pt idx="0">
              <c:v>Distribución de casos de IRAG por tipo y subtipo de virus (incluyendo SARS-CoV-2) en función de la gravedad</c:v>
            </c:pt>
          </c:strCache>
        </c:strRef>
      </c:tx>
      <c:layout>
        <c:manualLayout>
          <c:xMode val="edge"/>
          <c:yMode val="edge"/>
          <c:x val="0.16954055357386077"/>
          <c:y val="3.35051463276987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6665145029576018"/>
          <c:h val="0.64920124793634881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Tablas!$BH$658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(Tablas!$BJ$662,Tablas!$BJ$665,Tablas!$BJ$668)</c:f>
              <c:numCache>
                <c:formatCode>General</c:formatCode>
                <c:ptCount val="3"/>
                <c:pt idx="0">
                  <c:v>146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E-42FD-9EA4-EFCAF200B961}"/>
            </c:ext>
          </c:extLst>
        </c:ser>
        <c:ser>
          <c:idx val="0"/>
          <c:order val="1"/>
          <c:tx>
            <c:strRef>
              <c:f>Tablas!$BH$733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(Tablas!$BJ$737,Tablas!$BJ$740,Tablas!$BJ$743)</c:f>
              <c:numCache>
                <c:formatCode>General</c:formatCode>
                <c:ptCount val="3"/>
                <c:pt idx="0">
                  <c:v>736</c:v>
                </c:pt>
                <c:pt idx="1">
                  <c:v>91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E-42FD-9EA4-EFCAF200B961}"/>
            </c:ext>
          </c:extLst>
        </c:ser>
        <c:ser>
          <c:idx val="10"/>
          <c:order val="2"/>
          <c:tx>
            <c:strRef>
              <c:f>Tablas!$BH$808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(Tablas!$BJ$812,Tablas!$BJ$815,Tablas!$BJ$818)</c:f>
              <c:numCache>
                <c:formatCode>General</c:formatCode>
                <c:ptCount val="3"/>
                <c:pt idx="0">
                  <c:v>213</c:v>
                </c:pt>
                <c:pt idx="1">
                  <c:v>37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A-464D-B79F-40918689E499}"/>
            </c:ext>
          </c:extLst>
        </c:ser>
        <c:ser>
          <c:idx val="2"/>
          <c:order val="3"/>
          <c:tx>
            <c:strRef>
              <c:f>Tablas!$BH$883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(Tablas!$BJ$887,Tablas!$BJ$890,Tablas!$BJ$893)</c:f>
              <c:numCache>
                <c:formatCode>General</c:formatCode>
                <c:ptCount val="3"/>
                <c:pt idx="0">
                  <c:v>59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E-42FD-9EA4-EFCAF200B961}"/>
            </c:ext>
          </c:extLst>
        </c:ser>
        <c:ser>
          <c:idx val="3"/>
          <c:order val="4"/>
          <c:tx>
            <c:strRef>
              <c:f>Tablas!$BH$958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(Tablas!$BJ$962,Tablas!$BJ$965,Tablas!$BJ$968)</c:f>
              <c:numCache>
                <c:formatCode>General</c:formatCode>
                <c:ptCount val="3"/>
                <c:pt idx="0">
                  <c:v>54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3E-42FD-9EA4-EFCAF200B961}"/>
            </c:ext>
          </c:extLst>
        </c:ser>
        <c:ser>
          <c:idx val="4"/>
          <c:order val="5"/>
          <c:tx>
            <c:strRef>
              <c:f>Tablas!$BH$583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(Tablas!$BJ$587,Tablas!$BJ$590,Tablas!$BJ$593)</c:f>
              <c:numCache>
                <c:formatCode>General</c:formatCode>
                <c:ptCount val="3"/>
                <c:pt idx="0">
                  <c:v>84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3E-42FD-9EA4-EFCAF200B961}"/>
            </c:ext>
          </c:extLst>
        </c:ser>
        <c:ser>
          <c:idx val="6"/>
          <c:order val="6"/>
          <c:tx>
            <c:strRef>
              <c:f>Tablas!$BH$283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(Tablas!$BJ$287,Tablas!$BJ$290,Tablas!$BJ$293)</c:f>
              <c:numCache>
                <c:formatCode>General</c:formatCode>
                <c:ptCount val="3"/>
                <c:pt idx="0">
                  <c:v>38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3E-42FD-9EA4-EFCAF200B961}"/>
            </c:ext>
          </c:extLst>
        </c:ser>
        <c:ser>
          <c:idx val="8"/>
          <c:order val="7"/>
          <c:tx>
            <c:strRef>
              <c:f>Tablas!$BH$358</c:f>
              <c:strCache>
                <c:ptCount val="1"/>
                <c:pt idx="0">
                  <c:v>Influenza A no subtipiticable</c:v>
                </c:pt>
              </c:strCache>
            </c:strRef>
          </c:tx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(Tablas!$BJ$362,Tablas!$BJ$365,Tablas!$BJ$368)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3E-42FD-9EA4-EFCAF200B961}"/>
            </c:ext>
          </c:extLst>
        </c:ser>
        <c:ser>
          <c:idx val="7"/>
          <c:order val="8"/>
          <c:tx>
            <c:strRef>
              <c:f>Tablas!$BH$508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(Tablas!$BJ$512,Tablas!$BJ$515,Tablas!$BJ$518)</c:f>
              <c:numCache>
                <c:formatCode>General</c:formatCode>
                <c:ptCount val="3"/>
                <c:pt idx="0">
                  <c:v>82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3E-42FD-9EA4-EFCAF200B961}"/>
            </c:ext>
          </c:extLst>
        </c:ser>
        <c:ser>
          <c:idx val="9"/>
          <c:order val="9"/>
          <c:tx>
            <c:strRef>
              <c:f>Tablas!$BH$433</c:f>
              <c:strCache>
                <c:ptCount val="1"/>
                <c:pt idx="0">
                  <c:v>Influenza A/H1</c:v>
                </c:pt>
              </c:strCache>
            </c:strRef>
          </c:tx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(Tablas!$BJ$437,Tablas!$BJ$440,Tablas!$BJ$443)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3E-42FD-9EA4-EFCAF200B961}"/>
            </c:ext>
          </c:extLst>
        </c:ser>
        <c:ser>
          <c:idx val="5"/>
          <c:order val="10"/>
          <c:tx>
            <c:strRef>
              <c:f>Tablas!$BH$208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(Tablas!$BJ$212,Tablas!$BJ$215,Tablas!$BJ$218)</c:f>
              <c:numCache>
                <c:formatCode>General</c:formatCode>
                <c:ptCount val="3"/>
                <c:pt idx="0">
                  <c:v>297</c:v>
                </c:pt>
                <c:pt idx="1">
                  <c:v>77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3E-42FD-9EA4-EFCAF20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971440"/>
        <c:axId val="547972000"/>
      </c:barChart>
      <c:catAx>
        <c:axId val="54797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97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797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97144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62686889457253"/>
          <c:y val="0.85893527736133091"/>
          <c:w val="0.78574125028178154"/>
          <c:h val="0.1410647226386691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/>
              <a:t>En personas menores de 2 años</a:t>
            </a:r>
          </a:p>
        </c:rich>
      </c:tx>
      <c:layout>
        <c:manualLayout>
          <c:xMode val="edge"/>
          <c:yMode val="edge"/>
          <c:x val="0.14373012976480129"/>
          <c:y val="8.481363037811400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4314584397086885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Tablas!$F$14:$BF$14</c:f>
              <c:numCache>
                <c:formatCode>0%</c:formatCode>
                <c:ptCount val="53"/>
                <c:pt idx="0">
                  <c:v>0.41666666666666669</c:v>
                </c:pt>
                <c:pt idx="1">
                  <c:v>0.3125</c:v>
                </c:pt>
                <c:pt idx="2">
                  <c:v>0.21428571428571427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3-436C-B896-28F1C962364B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Tablas!$F$23:$BF$23</c:f>
              <c:numCache>
                <c:formatCode>0%</c:formatCode>
                <c:ptCount val="53"/>
                <c:pt idx="0">
                  <c:v>0.4</c:v>
                </c:pt>
                <c:pt idx="1">
                  <c:v>0.45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3-436C-B896-28F1C962364B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Tablas!$F$32:$BF$32</c:f>
              <c:numCache>
                <c:formatCode>0%</c:formatCode>
                <c:ptCount val="53"/>
                <c:pt idx="0">
                  <c:v>0.2857142857142857</c:v>
                </c:pt>
                <c:pt idx="1">
                  <c:v>0.41666666666666669</c:v>
                </c:pt>
                <c:pt idx="2">
                  <c:v>0.3125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3-436C-B896-28F1C962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82736"/>
        <c:axId val="444979936"/>
      </c:lineChart>
      <c:catAx>
        <c:axId val="44498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800748882498902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799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4497993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2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0285888077858878E-2"/>
          <c:y val="0.89471930343178108"/>
          <c:w val="0.95170316301703162"/>
          <c:h val="0.10528069656821908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 a 4 años</a:t>
            </a:r>
          </a:p>
        </c:rich>
      </c:tx>
      <c:layout>
        <c:manualLayout>
          <c:xMode val="edge"/>
          <c:yMode val="edge"/>
          <c:x val="0.14898134630981347"/>
          <c:y val="1.3031988748846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1584208970465717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Tablas!$F$41:$BF$41</c:f>
              <c:numCache>
                <c:formatCode>0%</c:formatCode>
                <c:ptCount val="53"/>
                <c:pt idx="0">
                  <c:v>0.5714285714285714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3.3898305084745763E-2</c:v>
                </c:pt>
                <c:pt idx="6">
                  <c:v>5.3571428571428568E-2</c:v>
                </c:pt>
                <c:pt idx="7">
                  <c:v>0.16666666666666666</c:v>
                </c:pt>
                <c:pt idx="8">
                  <c:v>4.2253521126760563E-2</c:v>
                </c:pt>
                <c:pt idx="9">
                  <c:v>6.7567567567567571E-2</c:v>
                </c:pt>
                <c:pt idx="10">
                  <c:v>0.15492957746478872</c:v>
                </c:pt>
                <c:pt idx="11">
                  <c:v>0.12048192771084337</c:v>
                </c:pt>
                <c:pt idx="12">
                  <c:v>9.8591549295774641E-2</c:v>
                </c:pt>
                <c:pt idx="13">
                  <c:v>0.11842105263157894</c:v>
                </c:pt>
                <c:pt idx="14">
                  <c:v>7.0422535211267609E-2</c:v>
                </c:pt>
                <c:pt idx="15">
                  <c:v>0.11940298507462686</c:v>
                </c:pt>
                <c:pt idx="16">
                  <c:v>0.15068493150684931</c:v>
                </c:pt>
                <c:pt idx="17">
                  <c:v>0.19277108433734941</c:v>
                </c:pt>
                <c:pt idx="18">
                  <c:v>0.13559322033898305</c:v>
                </c:pt>
                <c:pt idx="19">
                  <c:v>0.12307692307692308</c:v>
                </c:pt>
                <c:pt idx="20">
                  <c:v>0.19318181818181818</c:v>
                </c:pt>
                <c:pt idx="21">
                  <c:v>0.18446601941747573</c:v>
                </c:pt>
                <c:pt idx="22">
                  <c:v>0.21621621621621623</c:v>
                </c:pt>
                <c:pt idx="23">
                  <c:v>0.19178082191780821</c:v>
                </c:pt>
                <c:pt idx="24">
                  <c:v>0.20481927710843373</c:v>
                </c:pt>
                <c:pt idx="25">
                  <c:v>0.2</c:v>
                </c:pt>
                <c:pt idx="26">
                  <c:v>0.27027027027027029</c:v>
                </c:pt>
                <c:pt idx="27">
                  <c:v>0.28169014084507044</c:v>
                </c:pt>
                <c:pt idx="28">
                  <c:v>0.3125</c:v>
                </c:pt>
                <c:pt idx="29">
                  <c:v>0.12987012987012986</c:v>
                </c:pt>
                <c:pt idx="30">
                  <c:v>0.14285714285714285</c:v>
                </c:pt>
                <c:pt idx="31">
                  <c:v>0.18181818181818182</c:v>
                </c:pt>
                <c:pt idx="32">
                  <c:v>0.25396825396825395</c:v>
                </c:pt>
                <c:pt idx="33">
                  <c:v>0.12857142857142856</c:v>
                </c:pt>
                <c:pt idx="34">
                  <c:v>0.18461538461538463</c:v>
                </c:pt>
                <c:pt idx="35">
                  <c:v>5.128205128205128E-2</c:v>
                </c:pt>
                <c:pt idx="36">
                  <c:v>0.12328767123287671</c:v>
                </c:pt>
                <c:pt idx="37">
                  <c:v>9.0909090909090912E-2</c:v>
                </c:pt>
                <c:pt idx="38">
                  <c:v>0.10144927536231885</c:v>
                </c:pt>
                <c:pt idx="39">
                  <c:v>4.6875E-2</c:v>
                </c:pt>
                <c:pt idx="40">
                  <c:v>0.10294117647058823</c:v>
                </c:pt>
                <c:pt idx="41">
                  <c:v>3.0769230769230771E-2</c:v>
                </c:pt>
                <c:pt idx="42">
                  <c:v>0.11290322580645161</c:v>
                </c:pt>
                <c:pt idx="43">
                  <c:v>7.6923076923076927E-2</c:v>
                </c:pt>
                <c:pt idx="44">
                  <c:v>0.11666666666666667</c:v>
                </c:pt>
                <c:pt idx="45">
                  <c:v>0.14545454545454545</c:v>
                </c:pt>
                <c:pt idx="46">
                  <c:v>0.33333333333333331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0-428C-9477-4BC62D50D9BD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Tablas!$F$50:$BF$50</c:f>
              <c:numCache>
                <c:formatCode>0%</c:formatCode>
                <c:ptCount val="53"/>
                <c:pt idx="0">
                  <c:v>0.42857142857142855</c:v>
                </c:pt>
                <c:pt idx="1">
                  <c:v>0.5625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0.14285714285714285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0.2857142857142857</c:v>
                </c:pt>
                <c:pt idx="18">
                  <c:v>0</c:v>
                </c:pt>
                <c:pt idx="19">
                  <c:v>0.14285714285714285</c:v>
                </c:pt>
                <c:pt idx="20">
                  <c:v>0.2</c:v>
                </c:pt>
                <c:pt idx="21">
                  <c:v>7.407407407407407E-2</c:v>
                </c:pt>
                <c:pt idx="22">
                  <c:v>0.27272727272727271</c:v>
                </c:pt>
                <c:pt idx="23">
                  <c:v>0</c:v>
                </c:pt>
                <c:pt idx="24">
                  <c:v>0.125</c:v>
                </c:pt>
                <c:pt idx="25">
                  <c:v>0</c:v>
                </c:pt>
                <c:pt idx="26">
                  <c:v>0.25</c:v>
                </c:pt>
                <c:pt idx="27">
                  <c:v>0.18181818181818182</c:v>
                </c:pt>
                <c:pt idx="28">
                  <c:v>0.1</c:v>
                </c:pt>
                <c:pt idx="29">
                  <c:v>7.6923076923076927E-2</c:v>
                </c:pt>
                <c:pt idx="30">
                  <c:v>0.14285714285714285</c:v>
                </c:pt>
                <c:pt idx="31">
                  <c:v>7.1428571428571425E-2</c:v>
                </c:pt>
                <c:pt idx="32">
                  <c:v>0.25</c:v>
                </c:pt>
                <c:pt idx="33">
                  <c:v>0</c:v>
                </c:pt>
                <c:pt idx="34">
                  <c:v>0.22222222222222221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0.16666666666666666</c:v>
                </c:pt>
                <c:pt idx="43">
                  <c:v>0</c:v>
                </c:pt>
                <c:pt idx="44">
                  <c:v>0</c:v>
                </c:pt>
                <c:pt idx="45">
                  <c:v>9.0909090909090912E-2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0-428C-9477-4BC62D50D9BD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Tablas!$F$59:$BF$59</c:f>
              <c:numCache>
                <c:formatCode>0%</c:formatCode>
                <c:ptCount val="53"/>
                <c:pt idx="0">
                  <c:v>0.8571428571428571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0-428C-9477-4BC62D50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81056"/>
        <c:axId val="444981616"/>
      </c:lineChart>
      <c:catAx>
        <c:axId val="44498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97005365796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16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4498161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1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8106742629867507"/>
          <c:w val="0.95427818329278169"/>
          <c:h val="0.11438194799028961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5 a 19 años</a:t>
            </a:r>
          </a:p>
        </c:rich>
      </c:tx>
      <c:layout>
        <c:manualLayout>
          <c:xMode val="edge"/>
          <c:yMode val="edge"/>
          <c:x val="0.14908231954582318"/>
          <c:y val="7.51039426523297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4974910394265234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Tablas!$F$68:$BF$68</c:f>
              <c:numCache>
                <c:formatCode>0%</c:formatCode>
                <c:ptCount val="53"/>
                <c:pt idx="0">
                  <c:v>9.0909090909090912E-2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2.9090909090909091E-2</c:v>
                </c:pt>
                <c:pt idx="6">
                  <c:v>3.7037037037037035E-2</c:v>
                </c:pt>
                <c:pt idx="7">
                  <c:v>1.8691588785046728E-2</c:v>
                </c:pt>
                <c:pt idx="8">
                  <c:v>7.1684587813620072E-3</c:v>
                </c:pt>
                <c:pt idx="9">
                  <c:v>2.9850746268656716E-2</c:v>
                </c:pt>
                <c:pt idx="10">
                  <c:v>5.9800664451827246E-2</c:v>
                </c:pt>
                <c:pt idx="11">
                  <c:v>4.2801556420233464E-2</c:v>
                </c:pt>
                <c:pt idx="12">
                  <c:v>3.7288135593220341E-2</c:v>
                </c:pt>
                <c:pt idx="13">
                  <c:v>3.5087719298245612E-2</c:v>
                </c:pt>
                <c:pt idx="14">
                  <c:v>5.2208835341365459E-2</c:v>
                </c:pt>
                <c:pt idx="15">
                  <c:v>4.7445255474452552E-2</c:v>
                </c:pt>
                <c:pt idx="16">
                  <c:v>1.858736059479554E-2</c:v>
                </c:pt>
                <c:pt idx="17">
                  <c:v>3.7344398340248962E-2</c:v>
                </c:pt>
                <c:pt idx="18">
                  <c:v>5.3719008264462811E-2</c:v>
                </c:pt>
                <c:pt idx="19">
                  <c:v>3.4351145038167941E-2</c:v>
                </c:pt>
                <c:pt idx="20">
                  <c:v>4.9822064056939501E-2</c:v>
                </c:pt>
                <c:pt idx="21">
                  <c:v>4.9808429118773943E-2</c:v>
                </c:pt>
                <c:pt idx="22">
                  <c:v>2.4E-2</c:v>
                </c:pt>
                <c:pt idx="23">
                  <c:v>3.5856573705179286E-2</c:v>
                </c:pt>
                <c:pt idx="24">
                  <c:v>1.9607843137254902E-2</c:v>
                </c:pt>
                <c:pt idx="25">
                  <c:v>5.7034220532319393E-2</c:v>
                </c:pt>
                <c:pt idx="26">
                  <c:v>3.3707865168539325E-2</c:v>
                </c:pt>
                <c:pt idx="27">
                  <c:v>5.6680161943319839E-2</c:v>
                </c:pt>
                <c:pt idx="28">
                  <c:v>6.2200956937799042E-2</c:v>
                </c:pt>
                <c:pt idx="29">
                  <c:v>2.7888446215139442E-2</c:v>
                </c:pt>
                <c:pt idx="30">
                  <c:v>2.6923076923076925E-2</c:v>
                </c:pt>
                <c:pt idx="31">
                  <c:v>6.0483870967741937E-2</c:v>
                </c:pt>
                <c:pt idx="32">
                  <c:v>5.8823529411764705E-2</c:v>
                </c:pt>
                <c:pt idx="33">
                  <c:v>3.6734693877551024E-2</c:v>
                </c:pt>
                <c:pt idx="34">
                  <c:v>5.5118110236220472E-2</c:v>
                </c:pt>
                <c:pt idx="35">
                  <c:v>3.8167938931297711E-2</c:v>
                </c:pt>
                <c:pt idx="36">
                  <c:v>2.6315789473684209E-2</c:v>
                </c:pt>
                <c:pt idx="37">
                  <c:v>3.6363636363636362E-2</c:v>
                </c:pt>
                <c:pt idx="38">
                  <c:v>1.8450184501845018E-2</c:v>
                </c:pt>
                <c:pt idx="39">
                  <c:v>2.8225806451612902E-2</c:v>
                </c:pt>
                <c:pt idx="40">
                  <c:v>2.3166023166023165E-2</c:v>
                </c:pt>
                <c:pt idx="41">
                  <c:v>3.3898305084745763E-2</c:v>
                </c:pt>
                <c:pt idx="42">
                  <c:v>3.4090909090909088E-2</c:v>
                </c:pt>
                <c:pt idx="43">
                  <c:v>2.0942408376963352E-2</c:v>
                </c:pt>
                <c:pt idx="44">
                  <c:v>1.7467248908296942E-2</c:v>
                </c:pt>
                <c:pt idx="45">
                  <c:v>3.1578947368421054E-2</c:v>
                </c:pt>
                <c:pt idx="46">
                  <c:v>4.5454545454545456E-2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C-4110-9069-C8386B698065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Tablas!$F$77:$BF$77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0.05</c:v>
                </c:pt>
                <c:pt idx="8">
                  <c:v>3.5714285714285712E-2</c:v>
                </c:pt>
                <c:pt idx="9">
                  <c:v>7.1428571428571425E-2</c:v>
                </c:pt>
                <c:pt idx="10">
                  <c:v>3.7037037037037035E-2</c:v>
                </c:pt>
                <c:pt idx="11">
                  <c:v>8.6956521739130432E-2</c:v>
                </c:pt>
                <c:pt idx="12">
                  <c:v>4.1666666666666664E-2</c:v>
                </c:pt>
                <c:pt idx="13">
                  <c:v>9.5238095238095233E-2</c:v>
                </c:pt>
                <c:pt idx="14">
                  <c:v>6.6666666666666666E-2</c:v>
                </c:pt>
                <c:pt idx="15">
                  <c:v>0.1111111111111111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0.10344827586206896</c:v>
                </c:pt>
                <c:pt idx="20">
                  <c:v>0.11538461538461539</c:v>
                </c:pt>
                <c:pt idx="21">
                  <c:v>0.18181818181818182</c:v>
                </c:pt>
                <c:pt idx="22">
                  <c:v>0.13333333333333333</c:v>
                </c:pt>
                <c:pt idx="23">
                  <c:v>0.08</c:v>
                </c:pt>
                <c:pt idx="24">
                  <c:v>0</c:v>
                </c:pt>
                <c:pt idx="25">
                  <c:v>6.25E-2</c:v>
                </c:pt>
                <c:pt idx="26">
                  <c:v>0</c:v>
                </c:pt>
                <c:pt idx="27">
                  <c:v>6.6666666666666666E-2</c:v>
                </c:pt>
                <c:pt idx="28">
                  <c:v>0.13333333333333333</c:v>
                </c:pt>
                <c:pt idx="29">
                  <c:v>0.1</c:v>
                </c:pt>
                <c:pt idx="30">
                  <c:v>0</c:v>
                </c:pt>
                <c:pt idx="31">
                  <c:v>0.14285714285714285</c:v>
                </c:pt>
                <c:pt idx="32">
                  <c:v>8.6956521739130432E-2</c:v>
                </c:pt>
                <c:pt idx="33">
                  <c:v>0</c:v>
                </c:pt>
                <c:pt idx="34">
                  <c:v>3.7037037037037035E-2</c:v>
                </c:pt>
                <c:pt idx="35">
                  <c:v>3.8461538461538464E-2</c:v>
                </c:pt>
                <c:pt idx="36">
                  <c:v>6.25E-2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3.8461538461538464E-2</c:v>
                </c:pt>
                <c:pt idx="41">
                  <c:v>3.5714285714285712E-2</c:v>
                </c:pt>
                <c:pt idx="42">
                  <c:v>6.6666666666666666E-2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C-4110-9069-C8386B698065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Tablas!$F$86:$BF$86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C-4110-9069-C8386B69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2288"/>
        <c:axId val="548152848"/>
      </c:lineChart>
      <c:catAx>
        <c:axId val="5481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73378136200716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28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528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2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192831541218641"/>
          <c:w val="0.94912814274128143"/>
          <c:h val="0.114415770609319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20 a 39 años</a:t>
            </a:r>
          </a:p>
        </c:rich>
      </c:tx>
      <c:layout>
        <c:manualLayout>
          <c:xMode val="edge"/>
          <c:yMode val="edge"/>
          <c:x val="0.14640652879156527"/>
          <c:y val="3.926881720430107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0659498207885301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Tablas!$F$95:$BF$95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3.1595576619273301E-3</c:v>
                </c:pt>
                <c:pt idx="6">
                  <c:v>0</c:v>
                </c:pt>
                <c:pt idx="7">
                  <c:v>0</c:v>
                </c:pt>
                <c:pt idx="8">
                  <c:v>4.5454545454545452E-3</c:v>
                </c:pt>
                <c:pt idx="9">
                  <c:v>3.1746031746031746E-3</c:v>
                </c:pt>
                <c:pt idx="10">
                  <c:v>4.552352048558422E-3</c:v>
                </c:pt>
                <c:pt idx="11">
                  <c:v>5.4945054945054949E-3</c:v>
                </c:pt>
                <c:pt idx="12">
                  <c:v>3.0864197530864196E-3</c:v>
                </c:pt>
                <c:pt idx="13">
                  <c:v>5.272407732864675E-3</c:v>
                </c:pt>
                <c:pt idx="14">
                  <c:v>1.3071895424836602E-2</c:v>
                </c:pt>
                <c:pt idx="15">
                  <c:v>5.0505050505050509E-3</c:v>
                </c:pt>
                <c:pt idx="16">
                  <c:v>1.652892561983471E-3</c:v>
                </c:pt>
                <c:pt idx="17">
                  <c:v>5.244755244755245E-3</c:v>
                </c:pt>
                <c:pt idx="18">
                  <c:v>1.1363636363636364E-2</c:v>
                </c:pt>
                <c:pt idx="19">
                  <c:v>9.4488188976377951E-3</c:v>
                </c:pt>
                <c:pt idx="20">
                  <c:v>6.2794348508634227E-3</c:v>
                </c:pt>
                <c:pt idx="21">
                  <c:v>1.1235955056179775E-2</c:v>
                </c:pt>
                <c:pt idx="22">
                  <c:v>8.2508250825082501E-3</c:v>
                </c:pt>
                <c:pt idx="23">
                  <c:v>4.7770700636942673E-3</c:v>
                </c:pt>
                <c:pt idx="24">
                  <c:v>8.4602368866328256E-3</c:v>
                </c:pt>
                <c:pt idx="25">
                  <c:v>4.9261083743842365E-3</c:v>
                </c:pt>
                <c:pt idx="26">
                  <c:v>1.1705685618729096E-2</c:v>
                </c:pt>
                <c:pt idx="27">
                  <c:v>2.3489932885906041E-2</c:v>
                </c:pt>
                <c:pt idx="28">
                  <c:v>2.1413276231263382E-2</c:v>
                </c:pt>
                <c:pt idx="29">
                  <c:v>1.8032786885245903E-2</c:v>
                </c:pt>
                <c:pt idx="30">
                  <c:v>9.202453987730062E-3</c:v>
                </c:pt>
                <c:pt idx="31">
                  <c:v>1.4851485148514851E-2</c:v>
                </c:pt>
                <c:pt idx="32">
                  <c:v>1.5985790408525755E-2</c:v>
                </c:pt>
                <c:pt idx="33">
                  <c:v>1.0118043844856661E-2</c:v>
                </c:pt>
                <c:pt idx="34">
                  <c:v>1.6871165644171779E-2</c:v>
                </c:pt>
                <c:pt idx="35">
                  <c:v>1.0434782608695653E-2</c:v>
                </c:pt>
                <c:pt idx="36">
                  <c:v>9.8199672667757774E-3</c:v>
                </c:pt>
                <c:pt idx="37">
                  <c:v>1.2903225806451613E-2</c:v>
                </c:pt>
                <c:pt idx="38">
                  <c:v>1.0769230769230769E-2</c:v>
                </c:pt>
                <c:pt idx="39">
                  <c:v>1.6638935108153079E-3</c:v>
                </c:pt>
                <c:pt idx="40">
                  <c:v>3.4305317324185248E-3</c:v>
                </c:pt>
                <c:pt idx="41">
                  <c:v>0</c:v>
                </c:pt>
                <c:pt idx="42">
                  <c:v>3.4542314335060447E-3</c:v>
                </c:pt>
                <c:pt idx="43">
                  <c:v>7.2332730560578659E-3</c:v>
                </c:pt>
                <c:pt idx="44">
                  <c:v>3.4071550255536627E-3</c:v>
                </c:pt>
                <c:pt idx="45">
                  <c:v>2.2675736961451248E-3</c:v>
                </c:pt>
                <c:pt idx="46">
                  <c:v>6.369426751592357E-3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8-489D-BCC4-EBDC7412C3BA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Tablas!$F$104:$BF$104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0</c:v>
                </c:pt>
                <c:pt idx="7">
                  <c:v>0</c:v>
                </c:pt>
                <c:pt idx="8">
                  <c:v>4.3478260869565216E-2</c:v>
                </c:pt>
                <c:pt idx="9">
                  <c:v>3.7037037037037035E-2</c:v>
                </c:pt>
                <c:pt idx="10">
                  <c:v>0.11764705882352941</c:v>
                </c:pt>
                <c:pt idx="11">
                  <c:v>0</c:v>
                </c:pt>
                <c:pt idx="12">
                  <c:v>5.5555555555555552E-2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7.6923076923076927E-2</c:v>
                </c:pt>
                <c:pt idx="16">
                  <c:v>4.7619047619047616E-2</c:v>
                </c:pt>
                <c:pt idx="17">
                  <c:v>3.7037037037037035E-2</c:v>
                </c:pt>
                <c:pt idx="18">
                  <c:v>0.1</c:v>
                </c:pt>
                <c:pt idx="19">
                  <c:v>6.4516129032258063E-2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5.5555555555555552E-2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6.25E-2</c:v>
                </c:pt>
                <c:pt idx="28">
                  <c:v>0.23809523809523808</c:v>
                </c:pt>
                <c:pt idx="29">
                  <c:v>8.3333333333333329E-2</c:v>
                </c:pt>
                <c:pt idx="30">
                  <c:v>4.1666666666666664E-2</c:v>
                </c:pt>
                <c:pt idx="31">
                  <c:v>6.25E-2</c:v>
                </c:pt>
                <c:pt idx="32">
                  <c:v>9.5238095238095233E-2</c:v>
                </c:pt>
                <c:pt idx="33">
                  <c:v>3.7037037037037035E-2</c:v>
                </c:pt>
                <c:pt idx="34">
                  <c:v>0.04</c:v>
                </c:pt>
                <c:pt idx="35">
                  <c:v>4.1666666666666664E-2</c:v>
                </c:pt>
                <c:pt idx="36">
                  <c:v>0.1111111111111111</c:v>
                </c:pt>
                <c:pt idx="37">
                  <c:v>6.6666666666666666E-2</c:v>
                </c:pt>
                <c:pt idx="38">
                  <c:v>5.2631578947368418E-2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3.3333333333333333E-2</c:v>
                </c:pt>
                <c:pt idx="43">
                  <c:v>0</c:v>
                </c:pt>
                <c:pt idx="44">
                  <c:v>3.4482758620689655E-2</c:v>
                </c:pt>
                <c:pt idx="45">
                  <c:v>5.5555555555555552E-2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8-489D-BCC4-EBDC7412C3BA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Tablas!$F$113:$BF$113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0.25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0.33333333333333331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8-489D-BCC4-EBDC7412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6768"/>
        <c:axId val="548157328"/>
      </c:lineChart>
      <c:catAx>
        <c:axId val="5481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73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5732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648028673835121"/>
          <c:w val="0.94912814274128143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40 a 59 años</a:t>
            </a:r>
          </a:p>
        </c:rich>
      </c:tx>
      <c:layout>
        <c:manualLayout>
          <c:xMode val="edge"/>
          <c:yMode val="edge"/>
          <c:x val="0.14640652879156527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156989247311828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Tablas!$F$122:$BF$122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2.5062656641604009E-3</c:v>
                </c:pt>
                <c:pt idx="6">
                  <c:v>2.3752969121140144E-3</c:v>
                </c:pt>
                <c:pt idx="7">
                  <c:v>1.1049723756906077E-2</c:v>
                </c:pt>
                <c:pt idx="8">
                  <c:v>4.048582995951417E-3</c:v>
                </c:pt>
                <c:pt idx="9">
                  <c:v>1.284796573875803E-2</c:v>
                </c:pt>
                <c:pt idx="10">
                  <c:v>6.2630480167014616E-3</c:v>
                </c:pt>
                <c:pt idx="11">
                  <c:v>4.6948356807511738E-3</c:v>
                </c:pt>
                <c:pt idx="12">
                  <c:v>7.9051383399209481E-3</c:v>
                </c:pt>
                <c:pt idx="13">
                  <c:v>1.7316017316017316E-2</c:v>
                </c:pt>
                <c:pt idx="14">
                  <c:v>1.5779092702169626E-2</c:v>
                </c:pt>
                <c:pt idx="15">
                  <c:v>1.050420168067227E-2</c:v>
                </c:pt>
                <c:pt idx="16">
                  <c:v>1.2170385395537525E-2</c:v>
                </c:pt>
                <c:pt idx="17">
                  <c:v>1.2658227848101266E-2</c:v>
                </c:pt>
                <c:pt idx="18">
                  <c:v>3.2854209445585217E-2</c:v>
                </c:pt>
                <c:pt idx="19">
                  <c:v>2.4096385542168676E-2</c:v>
                </c:pt>
                <c:pt idx="20">
                  <c:v>1.4787430683918669E-2</c:v>
                </c:pt>
                <c:pt idx="21">
                  <c:v>3.2854209445585217E-2</c:v>
                </c:pt>
                <c:pt idx="22">
                  <c:v>2.9545454545454545E-2</c:v>
                </c:pt>
                <c:pt idx="23">
                  <c:v>2.8397565922920892E-2</c:v>
                </c:pt>
                <c:pt idx="24">
                  <c:v>3.4136546184738957E-2</c:v>
                </c:pt>
                <c:pt idx="25">
                  <c:v>3.9647577092511016E-2</c:v>
                </c:pt>
                <c:pt idx="26">
                  <c:v>4.5174537987679675E-2</c:v>
                </c:pt>
                <c:pt idx="27">
                  <c:v>4.3103448275862072E-2</c:v>
                </c:pt>
                <c:pt idx="28">
                  <c:v>5.5155875299760189E-2</c:v>
                </c:pt>
                <c:pt idx="29">
                  <c:v>4.7528517110266157E-2</c:v>
                </c:pt>
                <c:pt idx="30">
                  <c:v>4.8387096774193547E-2</c:v>
                </c:pt>
                <c:pt idx="31">
                  <c:v>4.1841004184100417E-2</c:v>
                </c:pt>
                <c:pt idx="32">
                  <c:v>4.3083900226757371E-2</c:v>
                </c:pt>
                <c:pt idx="33">
                  <c:v>4.1584158415841586E-2</c:v>
                </c:pt>
                <c:pt idx="34">
                  <c:v>4.1666666666666664E-2</c:v>
                </c:pt>
                <c:pt idx="35">
                  <c:v>3.9094650205761319E-2</c:v>
                </c:pt>
                <c:pt idx="36">
                  <c:v>2.6252983293556086E-2</c:v>
                </c:pt>
                <c:pt idx="37">
                  <c:v>3.7199124726477024E-2</c:v>
                </c:pt>
                <c:pt idx="38">
                  <c:v>2.3679417122040074E-2</c:v>
                </c:pt>
                <c:pt idx="39">
                  <c:v>2.6490066225165563E-2</c:v>
                </c:pt>
                <c:pt idx="40">
                  <c:v>2.2075055187637971E-2</c:v>
                </c:pt>
                <c:pt idx="41">
                  <c:v>1.9067796610169493E-2</c:v>
                </c:pt>
                <c:pt idx="42">
                  <c:v>1.9955654101995565E-2</c:v>
                </c:pt>
                <c:pt idx="43">
                  <c:v>1.4044943820224719E-2</c:v>
                </c:pt>
                <c:pt idx="44">
                  <c:v>7.1942446043165471E-3</c:v>
                </c:pt>
                <c:pt idx="45">
                  <c:v>1.488095238095238E-2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9-4A3D-8B95-B60D95DB88F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Tablas!$F$131:$BF$131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2.0833333333333332E-2</c:v>
                </c:pt>
                <c:pt idx="9">
                  <c:v>6.0606060606060608E-2</c:v>
                </c:pt>
                <c:pt idx="10">
                  <c:v>1.8518518518518517E-2</c:v>
                </c:pt>
                <c:pt idx="11">
                  <c:v>0</c:v>
                </c:pt>
                <c:pt idx="12">
                  <c:v>1.9607843137254902E-2</c:v>
                </c:pt>
                <c:pt idx="13">
                  <c:v>6.1224489795918366E-2</c:v>
                </c:pt>
                <c:pt idx="14">
                  <c:v>4.0816326530612242E-2</c:v>
                </c:pt>
                <c:pt idx="15">
                  <c:v>4.1666666666666664E-2</c:v>
                </c:pt>
                <c:pt idx="16">
                  <c:v>0</c:v>
                </c:pt>
                <c:pt idx="17">
                  <c:v>1.9607843137254902E-2</c:v>
                </c:pt>
                <c:pt idx="18">
                  <c:v>8.0645161290322578E-2</c:v>
                </c:pt>
                <c:pt idx="19">
                  <c:v>6.5573770491803282E-2</c:v>
                </c:pt>
                <c:pt idx="20">
                  <c:v>0</c:v>
                </c:pt>
                <c:pt idx="21">
                  <c:v>4.0816326530612242E-2</c:v>
                </c:pt>
                <c:pt idx="22">
                  <c:v>4.878048780487805E-2</c:v>
                </c:pt>
                <c:pt idx="23">
                  <c:v>4.7619047619047616E-2</c:v>
                </c:pt>
                <c:pt idx="24">
                  <c:v>2.3255813953488372E-2</c:v>
                </c:pt>
                <c:pt idx="25">
                  <c:v>7.5471698113207544E-2</c:v>
                </c:pt>
                <c:pt idx="26">
                  <c:v>0.13793103448275862</c:v>
                </c:pt>
                <c:pt idx="27">
                  <c:v>4.9180327868852458E-2</c:v>
                </c:pt>
                <c:pt idx="28">
                  <c:v>8.6206896551724144E-2</c:v>
                </c:pt>
                <c:pt idx="29">
                  <c:v>8.771929824561403E-2</c:v>
                </c:pt>
                <c:pt idx="30">
                  <c:v>0.1038961038961039</c:v>
                </c:pt>
                <c:pt idx="31">
                  <c:v>0.11267605633802817</c:v>
                </c:pt>
                <c:pt idx="32">
                  <c:v>6.4516129032258063E-2</c:v>
                </c:pt>
                <c:pt idx="33">
                  <c:v>8.5106382978723402E-2</c:v>
                </c:pt>
                <c:pt idx="34">
                  <c:v>8.1632653061224483E-2</c:v>
                </c:pt>
                <c:pt idx="35">
                  <c:v>7.5471698113207544E-2</c:v>
                </c:pt>
                <c:pt idx="36">
                  <c:v>3.0303030303030304E-2</c:v>
                </c:pt>
                <c:pt idx="37">
                  <c:v>6.3829787234042548E-2</c:v>
                </c:pt>
                <c:pt idx="38">
                  <c:v>1.9607843137254902E-2</c:v>
                </c:pt>
                <c:pt idx="39">
                  <c:v>3.7735849056603772E-2</c:v>
                </c:pt>
                <c:pt idx="40">
                  <c:v>5.5555555555555552E-2</c:v>
                </c:pt>
                <c:pt idx="41">
                  <c:v>2.9411764705882353E-2</c:v>
                </c:pt>
                <c:pt idx="42">
                  <c:v>3.0769230769230771E-2</c:v>
                </c:pt>
                <c:pt idx="43">
                  <c:v>4.878048780487805E-2</c:v>
                </c:pt>
                <c:pt idx="44">
                  <c:v>1.7543859649122806E-2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9-4A3D-8B95-B60D95DB88F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Tablas!$F$140:$BF$140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7.6923076923076927E-2</c:v>
                </c:pt>
                <c:pt idx="11">
                  <c:v>0.16666666666666666</c:v>
                </c:pt>
                <c:pt idx="12">
                  <c:v>0.125</c:v>
                </c:pt>
                <c:pt idx="13">
                  <c:v>0</c:v>
                </c:pt>
                <c:pt idx="14">
                  <c:v>0.14285714285714285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0.125</c:v>
                </c:pt>
                <c:pt idx="27">
                  <c:v>9.0909090909090912E-2</c:v>
                </c:pt>
                <c:pt idx="28">
                  <c:v>6.6666666666666666E-2</c:v>
                </c:pt>
                <c:pt idx="29">
                  <c:v>0.10526315789473684</c:v>
                </c:pt>
                <c:pt idx="30">
                  <c:v>0.25</c:v>
                </c:pt>
                <c:pt idx="31">
                  <c:v>0.15384615384615385</c:v>
                </c:pt>
                <c:pt idx="32">
                  <c:v>0.25</c:v>
                </c:pt>
                <c:pt idx="33">
                  <c:v>7.6923076923076927E-2</c:v>
                </c:pt>
                <c:pt idx="34">
                  <c:v>0.3</c:v>
                </c:pt>
                <c:pt idx="35">
                  <c:v>0</c:v>
                </c:pt>
                <c:pt idx="36">
                  <c:v>0.1111111111111111</c:v>
                </c:pt>
                <c:pt idx="37">
                  <c:v>7.1428571428571425E-2</c:v>
                </c:pt>
                <c:pt idx="38">
                  <c:v>7.1428571428571425E-2</c:v>
                </c:pt>
                <c:pt idx="39">
                  <c:v>6.25E-2</c:v>
                </c:pt>
                <c:pt idx="40">
                  <c:v>7.6923076923076927E-2</c:v>
                </c:pt>
                <c:pt idx="41">
                  <c:v>0.1</c:v>
                </c:pt>
                <c:pt idx="42">
                  <c:v>7.6923076923076927E-2</c:v>
                </c:pt>
                <c:pt idx="43">
                  <c:v>0.13333333333333333</c:v>
                </c:pt>
                <c:pt idx="44">
                  <c:v>0</c:v>
                </c:pt>
                <c:pt idx="45">
                  <c:v>7.6923076923076927E-2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9-4A3D-8B95-B60D95DB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1248"/>
        <c:axId val="548161808"/>
      </c:lineChart>
      <c:catAx>
        <c:axId val="54816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723540145985409"/>
              <c:y val="0.782482078853046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1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6180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1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2860908353609082E-2"/>
          <c:y val="0.86737634408602149"/>
          <c:w val="0.95170316301703162"/>
          <c:h val="0.1280716845878136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60 años o más</a:t>
            </a:r>
          </a:p>
        </c:rich>
      </c:tx>
      <c:layout>
        <c:manualLayout>
          <c:xMode val="edge"/>
          <c:yMode val="edge"/>
          <c:x val="0.14640632603406326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202508960573476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Tablas!$F$149:$BF$149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1.0447761194029851E-2</c:v>
                </c:pt>
                <c:pt idx="6">
                  <c:v>9.943181818181818E-3</c:v>
                </c:pt>
                <c:pt idx="7">
                  <c:v>2.1164021164021163E-2</c:v>
                </c:pt>
                <c:pt idx="8">
                  <c:v>1.0139416983523447E-2</c:v>
                </c:pt>
                <c:pt idx="9">
                  <c:v>2.165087956698241E-2</c:v>
                </c:pt>
                <c:pt idx="10">
                  <c:v>2.2140221402214021E-2</c:v>
                </c:pt>
                <c:pt idx="11">
                  <c:v>1.2987012987012988E-2</c:v>
                </c:pt>
                <c:pt idx="12">
                  <c:v>2.8050490883590462E-2</c:v>
                </c:pt>
                <c:pt idx="13">
                  <c:v>2.6381909547738693E-2</c:v>
                </c:pt>
                <c:pt idx="14">
                  <c:v>2.3195876288659795E-2</c:v>
                </c:pt>
                <c:pt idx="15">
                  <c:v>3.4749034749034749E-2</c:v>
                </c:pt>
                <c:pt idx="16">
                  <c:v>3.8071065989847719E-2</c:v>
                </c:pt>
                <c:pt idx="17">
                  <c:v>2.5198938992042442E-2</c:v>
                </c:pt>
                <c:pt idx="18">
                  <c:v>3.4400948991696323E-2</c:v>
                </c:pt>
                <c:pt idx="19">
                  <c:v>4.0251572327044023E-2</c:v>
                </c:pt>
                <c:pt idx="20">
                  <c:v>4.7619047619047616E-2</c:v>
                </c:pt>
                <c:pt idx="21">
                  <c:v>5.5359246171967018E-2</c:v>
                </c:pt>
                <c:pt idx="22">
                  <c:v>8.0459770114942528E-2</c:v>
                </c:pt>
                <c:pt idx="23">
                  <c:v>4.5949214026602174E-2</c:v>
                </c:pt>
                <c:pt idx="24">
                  <c:v>3.9024390243902439E-2</c:v>
                </c:pt>
                <c:pt idx="25">
                  <c:v>0.08</c:v>
                </c:pt>
                <c:pt idx="26">
                  <c:v>7.3856975381008202E-2</c:v>
                </c:pt>
                <c:pt idx="27">
                  <c:v>8.45771144278607E-2</c:v>
                </c:pt>
                <c:pt idx="28">
                  <c:v>7.8518518518518515E-2</c:v>
                </c:pt>
                <c:pt idx="29">
                  <c:v>8.9460784313725492E-2</c:v>
                </c:pt>
                <c:pt idx="30">
                  <c:v>7.515151515151515E-2</c:v>
                </c:pt>
                <c:pt idx="31">
                  <c:v>8.3333333333333329E-2</c:v>
                </c:pt>
                <c:pt idx="32">
                  <c:v>6.607369758576874E-2</c:v>
                </c:pt>
                <c:pt idx="33">
                  <c:v>6.2423500611995107E-2</c:v>
                </c:pt>
                <c:pt idx="34">
                  <c:v>5.6164383561643834E-2</c:v>
                </c:pt>
                <c:pt idx="35">
                  <c:v>6.3001145475372278E-2</c:v>
                </c:pt>
                <c:pt idx="36">
                  <c:v>7.0588235294117646E-2</c:v>
                </c:pt>
                <c:pt idx="37">
                  <c:v>7.8527607361963195E-2</c:v>
                </c:pt>
                <c:pt idx="38">
                  <c:v>6.9464544138929094E-2</c:v>
                </c:pt>
                <c:pt idx="39">
                  <c:v>4.7387606318347507E-2</c:v>
                </c:pt>
                <c:pt idx="40">
                  <c:v>3.4567901234567898E-2</c:v>
                </c:pt>
                <c:pt idx="41">
                  <c:v>3.2967032967032968E-2</c:v>
                </c:pt>
                <c:pt idx="42">
                  <c:v>2.9177718832891247E-2</c:v>
                </c:pt>
                <c:pt idx="43">
                  <c:v>4.7619047619047616E-2</c:v>
                </c:pt>
                <c:pt idx="44">
                  <c:v>2.1024967148488831E-2</c:v>
                </c:pt>
                <c:pt idx="45">
                  <c:v>3.2432432432432434E-2</c:v>
                </c:pt>
                <c:pt idx="46">
                  <c:v>0.10471204188481675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4-4E1B-8213-F5B4B48207E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Tablas!$F$158:$BF$158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1.098901098901099E-2</c:v>
                </c:pt>
                <c:pt idx="6">
                  <c:v>0.02</c:v>
                </c:pt>
                <c:pt idx="7">
                  <c:v>0</c:v>
                </c:pt>
                <c:pt idx="8">
                  <c:v>3.2258064516129031E-2</c:v>
                </c:pt>
                <c:pt idx="9">
                  <c:v>3.4482758620689655E-2</c:v>
                </c:pt>
                <c:pt idx="10">
                  <c:v>6.5934065934065936E-2</c:v>
                </c:pt>
                <c:pt idx="11">
                  <c:v>1.098901098901099E-2</c:v>
                </c:pt>
                <c:pt idx="12">
                  <c:v>3.6363636363636362E-2</c:v>
                </c:pt>
                <c:pt idx="13">
                  <c:v>7.5949367088607597E-2</c:v>
                </c:pt>
                <c:pt idx="14">
                  <c:v>3.2258064516129031E-2</c:v>
                </c:pt>
                <c:pt idx="15">
                  <c:v>3.8834951456310676E-2</c:v>
                </c:pt>
                <c:pt idx="16">
                  <c:v>4.5454545454545456E-2</c:v>
                </c:pt>
                <c:pt idx="17">
                  <c:v>4.4444444444444446E-2</c:v>
                </c:pt>
                <c:pt idx="18">
                  <c:v>9.6153846153846159E-3</c:v>
                </c:pt>
                <c:pt idx="19">
                  <c:v>3.1914893617021274E-2</c:v>
                </c:pt>
                <c:pt idx="20">
                  <c:v>4.5977011494252873E-2</c:v>
                </c:pt>
                <c:pt idx="21">
                  <c:v>4.7619047619047616E-2</c:v>
                </c:pt>
                <c:pt idx="22">
                  <c:v>8.1081081081081086E-2</c:v>
                </c:pt>
                <c:pt idx="23">
                  <c:v>6.8965517241379309E-2</c:v>
                </c:pt>
                <c:pt idx="24">
                  <c:v>3.9215686274509803E-2</c:v>
                </c:pt>
                <c:pt idx="25">
                  <c:v>3.9215686274509803E-2</c:v>
                </c:pt>
                <c:pt idx="26">
                  <c:v>5.9405940594059403E-2</c:v>
                </c:pt>
                <c:pt idx="27">
                  <c:v>9.2783505154639179E-2</c:v>
                </c:pt>
                <c:pt idx="28">
                  <c:v>6.1855670103092786E-2</c:v>
                </c:pt>
                <c:pt idx="29">
                  <c:v>6.8965517241379309E-2</c:v>
                </c:pt>
                <c:pt idx="30">
                  <c:v>8.6021505376344093E-2</c:v>
                </c:pt>
                <c:pt idx="31">
                  <c:v>0.1</c:v>
                </c:pt>
                <c:pt idx="32">
                  <c:v>5.2631578947368418E-2</c:v>
                </c:pt>
                <c:pt idx="33">
                  <c:v>5.5555555555555552E-2</c:v>
                </c:pt>
                <c:pt idx="34">
                  <c:v>6.8627450980392163E-2</c:v>
                </c:pt>
                <c:pt idx="35">
                  <c:v>2.7522935779816515E-2</c:v>
                </c:pt>
                <c:pt idx="36">
                  <c:v>0.10619469026548672</c:v>
                </c:pt>
                <c:pt idx="37">
                  <c:v>0.10989010989010989</c:v>
                </c:pt>
                <c:pt idx="38">
                  <c:v>0.1111111111111111</c:v>
                </c:pt>
                <c:pt idx="39">
                  <c:v>0.10204081632653061</c:v>
                </c:pt>
                <c:pt idx="40">
                  <c:v>2.0833333333333332E-2</c:v>
                </c:pt>
                <c:pt idx="41">
                  <c:v>3.4090909090909088E-2</c:v>
                </c:pt>
                <c:pt idx="42">
                  <c:v>4.1237113402061855E-2</c:v>
                </c:pt>
                <c:pt idx="43">
                  <c:v>5.128205128205128E-2</c:v>
                </c:pt>
                <c:pt idx="44">
                  <c:v>1.2345679012345678E-2</c:v>
                </c:pt>
                <c:pt idx="45">
                  <c:v>4.2857142857142858E-2</c:v>
                </c:pt>
                <c:pt idx="46">
                  <c:v>2.7777777777777776E-2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4-4E1B-8213-F5B4B48207E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Tablas!$F$167:$BF$167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1.6666666666666666E-2</c:v>
                </c:pt>
                <c:pt idx="6">
                  <c:v>0</c:v>
                </c:pt>
                <c:pt idx="7">
                  <c:v>4.4444444444444446E-2</c:v>
                </c:pt>
                <c:pt idx="8">
                  <c:v>0</c:v>
                </c:pt>
                <c:pt idx="9">
                  <c:v>2.5000000000000001E-2</c:v>
                </c:pt>
                <c:pt idx="10">
                  <c:v>2.0833333333333332E-2</c:v>
                </c:pt>
                <c:pt idx="11">
                  <c:v>5.8823529411764705E-2</c:v>
                </c:pt>
                <c:pt idx="12">
                  <c:v>8.3333333333333329E-2</c:v>
                </c:pt>
                <c:pt idx="13">
                  <c:v>3.8461538461538464E-2</c:v>
                </c:pt>
                <c:pt idx="14">
                  <c:v>0.125</c:v>
                </c:pt>
                <c:pt idx="15">
                  <c:v>5.1724137931034482E-2</c:v>
                </c:pt>
                <c:pt idx="16">
                  <c:v>0.02</c:v>
                </c:pt>
                <c:pt idx="17">
                  <c:v>1.9230769230769232E-2</c:v>
                </c:pt>
                <c:pt idx="18">
                  <c:v>0</c:v>
                </c:pt>
                <c:pt idx="19">
                  <c:v>5.7692307692307696E-2</c:v>
                </c:pt>
                <c:pt idx="20">
                  <c:v>4.6511627906976744E-2</c:v>
                </c:pt>
                <c:pt idx="21">
                  <c:v>6.1224489795918366E-2</c:v>
                </c:pt>
                <c:pt idx="22">
                  <c:v>1.8518518518518517E-2</c:v>
                </c:pt>
                <c:pt idx="23">
                  <c:v>0.10714285714285714</c:v>
                </c:pt>
                <c:pt idx="24">
                  <c:v>8.6956521739130432E-2</c:v>
                </c:pt>
                <c:pt idx="25">
                  <c:v>0.13725490196078433</c:v>
                </c:pt>
                <c:pt idx="26">
                  <c:v>0.125</c:v>
                </c:pt>
                <c:pt idx="27">
                  <c:v>7.0175438596491224E-2</c:v>
                </c:pt>
                <c:pt idx="28">
                  <c:v>4.4117647058823532E-2</c:v>
                </c:pt>
                <c:pt idx="29">
                  <c:v>0.171875</c:v>
                </c:pt>
                <c:pt idx="30">
                  <c:v>0.12987012987012986</c:v>
                </c:pt>
                <c:pt idx="31">
                  <c:v>0.11538461538461539</c:v>
                </c:pt>
                <c:pt idx="32">
                  <c:v>3.0303030303030304E-2</c:v>
                </c:pt>
                <c:pt idx="33">
                  <c:v>0.1076923076923077</c:v>
                </c:pt>
                <c:pt idx="34">
                  <c:v>0.10714285714285714</c:v>
                </c:pt>
                <c:pt idx="35">
                  <c:v>8.9743589743589744E-2</c:v>
                </c:pt>
                <c:pt idx="36">
                  <c:v>0.17241379310344829</c:v>
                </c:pt>
                <c:pt idx="37">
                  <c:v>7.8431372549019607E-2</c:v>
                </c:pt>
                <c:pt idx="38">
                  <c:v>0.16666666666666666</c:v>
                </c:pt>
                <c:pt idx="39">
                  <c:v>8.771929824561403E-2</c:v>
                </c:pt>
                <c:pt idx="40">
                  <c:v>3.4482758620689655E-2</c:v>
                </c:pt>
                <c:pt idx="41">
                  <c:v>0.04</c:v>
                </c:pt>
                <c:pt idx="42">
                  <c:v>4.1666666666666664E-2</c:v>
                </c:pt>
                <c:pt idx="43">
                  <c:v>4.0816326530612242E-2</c:v>
                </c:pt>
                <c:pt idx="44">
                  <c:v>3.8461538461538464E-2</c:v>
                </c:pt>
                <c:pt idx="45">
                  <c:v>2.7777777777777776E-2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4-4E1B-8213-F5B4B482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5728"/>
        <c:axId val="548166288"/>
      </c:lineChart>
      <c:catAx>
        <c:axId val="54816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23854420113544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62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6628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5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7648028673835121"/>
          <c:w val="0.95685320356853198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Parameters!$B$59</c:f>
          <c:strCache>
            <c:ptCount val="1"/>
            <c:pt idx="0">
              <c:v>Distribución de casos de IRAG según tipos y subtipos de virus de influenza y de las proporciones de positividad de las muestras analizadas según SE de inicio de síntomas</c:v>
            </c:pt>
          </c:strCache>
        </c:strRef>
      </c:tx>
      <c:layout>
        <c:manualLayout>
          <c:xMode val="edge"/>
          <c:yMode val="edge"/>
          <c:x val="0.10187465236274154"/>
          <c:y val="1.74856142982127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1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2-4CF1-AC7A-726B714E8354}"/>
            </c:ext>
          </c:extLst>
        </c:ser>
        <c:ser>
          <c:idx val="0"/>
          <c:order val="1"/>
          <c:tx>
            <c:strRef>
              <c:f>Tablas!$B$508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2-4CF1-AC7A-726B714E8354}"/>
            </c:ext>
          </c:extLst>
        </c:ser>
        <c:ser>
          <c:idx val="1"/>
          <c:order val="2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2-4CF1-AC7A-726B714E8354}"/>
            </c:ext>
          </c:extLst>
        </c:ser>
        <c:ser>
          <c:idx val="2"/>
          <c:order val="3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2-4CF1-AC7A-726B714E8354}"/>
            </c:ext>
          </c:extLst>
        </c:ser>
        <c:ser>
          <c:idx val="3"/>
          <c:order val="4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2-4CF1-AC7A-726B714E8354}"/>
            </c:ext>
          </c:extLst>
        </c:ser>
        <c:ser>
          <c:idx val="4"/>
          <c:order val="5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48172448"/>
        <c:axId val="548173008"/>
      </c:barChart>
      <c:lineChart>
        <c:grouping val="standard"/>
        <c:varyColors val="0"/>
        <c:ser>
          <c:idx val="6"/>
          <c:order val="6"/>
          <c:tx>
            <c:strRef>
              <c:f>Tablas!$A$1335</c:f>
              <c:strCache>
                <c:ptCount val="1"/>
                <c:pt idx="0">
                  <c:v>% Positivos a Influenza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Tablas!$F$1335:$BF$1335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5.2631578947368418E-2</c:v>
                </c:pt>
                <c:pt idx="7">
                  <c:v>0</c:v>
                </c:pt>
                <c:pt idx="8">
                  <c:v>3.2258064516129031E-2</c:v>
                </c:pt>
                <c:pt idx="9">
                  <c:v>0</c:v>
                </c:pt>
                <c:pt idx="10">
                  <c:v>0</c:v>
                </c:pt>
                <c:pt idx="11">
                  <c:v>1.8867924528301886E-2</c:v>
                </c:pt>
                <c:pt idx="12">
                  <c:v>1.5873015873015872E-2</c:v>
                </c:pt>
                <c:pt idx="13">
                  <c:v>1.4492753623188406E-2</c:v>
                </c:pt>
                <c:pt idx="14">
                  <c:v>0</c:v>
                </c:pt>
                <c:pt idx="15">
                  <c:v>1.7857142857142856E-2</c:v>
                </c:pt>
                <c:pt idx="16">
                  <c:v>6.1538461538461542E-2</c:v>
                </c:pt>
                <c:pt idx="17">
                  <c:v>1.0638297872340425E-2</c:v>
                </c:pt>
                <c:pt idx="18">
                  <c:v>3.2608695652173912E-2</c:v>
                </c:pt>
                <c:pt idx="19">
                  <c:v>0.05</c:v>
                </c:pt>
                <c:pt idx="20">
                  <c:v>4.3165467625899283E-2</c:v>
                </c:pt>
                <c:pt idx="21">
                  <c:v>2.0134228187919462E-2</c:v>
                </c:pt>
                <c:pt idx="22">
                  <c:v>4.1666666666666664E-2</c:v>
                </c:pt>
                <c:pt idx="23">
                  <c:v>6.1538461538461542E-2</c:v>
                </c:pt>
                <c:pt idx="24">
                  <c:v>4.8611111111111112E-2</c:v>
                </c:pt>
                <c:pt idx="25">
                  <c:v>9.4736842105263161E-2</c:v>
                </c:pt>
                <c:pt idx="26">
                  <c:v>0.14499999999999999</c:v>
                </c:pt>
                <c:pt idx="27">
                  <c:v>0.22277227722772278</c:v>
                </c:pt>
                <c:pt idx="28">
                  <c:v>0.15757575757575756</c:v>
                </c:pt>
                <c:pt idx="29">
                  <c:v>0.16560509554140126</c:v>
                </c:pt>
                <c:pt idx="30">
                  <c:v>0.19444444444444445</c:v>
                </c:pt>
                <c:pt idx="31">
                  <c:v>0.24848484848484848</c:v>
                </c:pt>
                <c:pt idx="32">
                  <c:v>0.22480620155038761</c:v>
                </c:pt>
                <c:pt idx="33">
                  <c:v>0.1744186046511628</c:v>
                </c:pt>
                <c:pt idx="34">
                  <c:v>0.28225806451612906</c:v>
                </c:pt>
                <c:pt idx="35">
                  <c:v>0.22137404580152673</c:v>
                </c:pt>
                <c:pt idx="36">
                  <c:v>0.18584070796460178</c:v>
                </c:pt>
                <c:pt idx="37">
                  <c:v>0.19834710743801653</c:v>
                </c:pt>
                <c:pt idx="38">
                  <c:v>9.9009900990099015E-2</c:v>
                </c:pt>
                <c:pt idx="39">
                  <c:v>0.18309859154929578</c:v>
                </c:pt>
                <c:pt idx="40">
                  <c:v>8.8235294117647065E-2</c:v>
                </c:pt>
                <c:pt idx="41">
                  <c:v>0.15217391304347827</c:v>
                </c:pt>
                <c:pt idx="42">
                  <c:v>2.6315789473684209E-2</c:v>
                </c:pt>
                <c:pt idx="43">
                  <c:v>8.4745762711864403E-2</c:v>
                </c:pt>
                <c:pt idx="44">
                  <c:v>2.3809523809523808E-2</c:v>
                </c:pt>
                <c:pt idx="45">
                  <c:v>2.5000000000000001E-2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73568"/>
        <c:axId val="548174128"/>
      </c:lineChart>
      <c:catAx>
        <c:axId val="5481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7143834033"/>
              <c:y val="0.79493285561527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730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7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107917179402627E-2"/>
              <c:y val="0.25301006581494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72448"/>
        <c:crosses val="autoZero"/>
        <c:crossBetween val="between"/>
        <c:minorUnit val="1"/>
      </c:valAx>
      <c:catAx>
        <c:axId val="54817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74128"/>
        <c:crosses val="autoZero"/>
        <c:auto val="1"/>
        <c:lblAlgn val="ctr"/>
        <c:lblOffset val="100"/>
        <c:noMultiLvlLbl val="0"/>
      </c:catAx>
      <c:valAx>
        <c:axId val="548174128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% positivos a influenza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54817356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7149804691165391E-2"/>
          <c:y val="0.842562457470594"/>
          <c:w val="0.82684082262955139"/>
          <c:h val="0.148443666763876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000000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Parameters!$B$60</c:f>
          <c:strCache>
            <c:ptCount val="1"/>
            <c:pt idx="0">
              <c:v>Distribución de casos de IRAG según virus respiratorios en vigilancia (incluyendo SARS-CoV-2) y de las proporciones de positividad de las muestras analizadas, según SE de inicio de síntomas</c:v>
            </c:pt>
          </c:strCache>
        </c:strRef>
      </c:tx>
      <c:layout>
        <c:manualLayout>
          <c:xMode val="edge"/>
          <c:yMode val="edge"/>
          <c:x val="0.14169199780260025"/>
          <c:y val="1.291540834103267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61"/>
        </c:manualLayout>
      </c:layout>
      <c:barChart>
        <c:barDir val="col"/>
        <c:grouping val="stacked"/>
        <c:varyColors val="0"/>
        <c:ser>
          <c:idx val="10"/>
          <c:order val="0"/>
          <c:tx>
            <c:strRef>
              <c:f>Tablas!$B$958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Tablas!$F$958:$BF$958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B-40FA-ADF9-36801F10AEBE}"/>
            </c:ext>
          </c:extLst>
        </c:ser>
        <c:ser>
          <c:idx val="9"/>
          <c:order val="1"/>
          <c:tx>
            <c:strRef>
              <c:f>Tablas!$B$883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Tablas!$F$883:$BF$883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B-40FA-ADF9-36801F10AEBE}"/>
            </c:ext>
          </c:extLst>
        </c:ser>
        <c:ser>
          <c:idx val="8"/>
          <c:order val="2"/>
          <c:tx>
            <c:strRef>
              <c:f>Tablas!$B$733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Tablas!$F$733:$BF$733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13</c:v>
                </c:pt>
                <c:pt idx="20">
                  <c:v>34</c:v>
                </c:pt>
                <c:pt idx="21">
                  <c:v>33</c:v>
                </c:pt>
                <c:pt idx="22">
                  <c:v>52</c:v>
                </c:pt>
                <c:pt idx="23">
                  <c:v>48</c:v>
                </c:pt>
                <c:pt idx="24">
                  <c:v>50</c:v>
                </c:pt>
                <c:pt idx="25">
                  <c:v>70</c:v>
                </c:pt>
                <c:pt idx="26">
                  <c:v>69</c:v>
                </c:pt>
                <c:pt idx="27">
                  <c:v>62</c:v>
                </c:pt>
                <c:pt idx="28">
                  <c:v>46</c:v>
                </c:pt>
                <c:pt idx="29">
                  <c:v>45</c:v>
                </c:pt>
                <c:pt idx="30">
                  <c:v>38</c:v>
                </c:pt>
                <c:pt idx="31">
                  <c:v>29</c:v>
                </c:pt>
                <c:pt idx="32">
                  <c:v>16</c:v>
                </c:pt>
                <c:pt idx="33">
                  <c:v>7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B-40FA-ADF9-36801F10AEBE}"/>
            </c:ext>
          </c:extLst>
        </c:ser>
        <c:ser>
          <c:idx val="11"/>
          <c:order val="3"/>
          <c:tx>
            <c:strRef>
              <c:f>Tablas!$B$808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Tablas!$F$808:$BF$808</c:f>
              <c:numCache>
                <c:formatCode>General</c:formatCode>
                <c:ptCount val="53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9</c:v>
                </c:pt>
                <c:pt idx="21">
                  <c:v>8</c:v>
                </c:pt>
                <c:pt idx="22">
                  <c:v>12</c:v>
                </c:pt>
                <c:pt idx="23">
                  <c:v>14</c:v>
                </c:pt>
                <c:pt idx="24">
                  <c:v>10</c:v>
                </c:pt>
                <c:pt idx="25">
                  <c:v>28</c:v>
                </c:pt>
                <c:pt idx="26">
                  <c:v>18</c:v>
                </c:pt>
                <c:pt idx="27">
                  <c:v>15</c:v>
                </c:pt>
                <c:pt idx="28">
                  <c:v>11</c:v>
                </c:pt>
                <c:pt idx="29">
                  <c:v>10</c:v>
                </c:pt>
                <c:pt idx="30">
                  <c:v>12</c:v>
                </c:pt>
                <c:pt idx="31">
                  <c:v>14</c:v>
                </c:pt>
                <c:pt idx="32">
                  <c:v>7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3-4A45-8472-C239387DEF4F}"/>
            </c:ext>
          </c:extLst>
        </c:ser>
        <c:ser>
          <c:idx val="7"/>
          <c:order val="4"/>
          <c:tx>
            <c:strRef>
              <c:f>Tablas!$B$658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Tablas!$F$658:$BF$658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9</c:v>
                </c:pt>
                <c:pt idx="19">
                  <c:v>3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B-40FA-ADF9-36801F10AEBE}"/>
            </c:ext>
          </c:extLst>
        </c:ser>
        <c:ser>
          <c:idx val="5"/>
          <c:order val="5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FB-40FA-ADF9-36801F10AEBE}"/>
            </c:ext>
          </c:extLst>
        </c:ser>
        <c:ser>
          <c:idx val="0"/>
          <c:order val="6"/>
          <c:tx>
            <c:strRef>
              <c:f>Tablas!$B$508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FB-40FA-ADF9-36801F10AEBE}"/>
            </c:ext>
          </c:extLst>
        </c:ser>
        <c:ser>
          <c:idx val="1"/>
          <c:order val="7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FB-40FA-ADF9-36801F10AEBE}"/>
            </c:ext>
          </c:extLst>
        </c:ser>
        <c:ser>
          <c:idx val="2"/>
          <c:order val="8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FB-40FA-ADF9-36801F10AEBE}"/>
            </c:ext>
          </c:extLst>
        </c:ser>
        <c:ser>
          <c:idx val="3"/>
          <c:order val="9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FB-40FA-ADF9-36801F10AEBE}"/>
            </c:ext>
          </c:extLst>
        </c:ser>
        <c:ser>
          <c:idx val="4"/>
          <c:order val="10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548182528"/>
        <c:axId val="548183088"/>
      </c:barChart>
      <c:lineChart>
        <c:grouping val="standard"/>
        <c:varyColors val="0"/>
        <c:ser>
          <c:idx val="6"/>
          <c:order val="11"/>
          <c:tx>
            <c:strRef>
              <c:f>Tablas!$A$1336</c:f>
              <c:strCache>
                <c:ptCount val="1"/>
                <c:pt idx="0">
                  <c:v>% Positivos a virus respiratorios</c:v>
                </c:pt>
              </c:strCache>
            </c:strRef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Tablas!$F$1336:$BF$1336</c:f>
              <c:numCache>
                <c:formatCode>0%</c:formatCode>
                <c:ptCount val="53"/>
                <c:pt idx="0">
                  <c:v>8.1081081081081086E-2</c:v>
                </c:pt>
                <c:pt idx="1">
                  <c:v>0.28205128205128205</c:v>
                </c:pt>
                <c:pt idx="2">
                  <c:v>0.1</c:v>
                </c:pt>
                <c:pt idx="3">
                  <c:v>0.2</c:v>
                </c:pt>
                <c:pt idx="4">
                  <c:v>0.13333333333333333</c:v>
                </c:pt>
                <c:pt idx="5">
                  <c:v>3.3333333333333333E-2</c:v>
                </c:pt>
                <c:pt idx="6">
                  <c:v>0.15789473684210525</c:v>
                </c:pt>
                <c:pt idx="7">
                  <c:v>6.0606060606060608E-2</c:v>
                </c:pt>
                <c:pt idx="8">
                  <c:v>9.6774193548387094E-2</c:v>
                </c:pt>
                <c:pt idx="9">
                  <c:v>1.7857142857142856E-2</c:v>
                </c:pt>
                <c:pt idx="10">
                  <c:v>7.575757575757576E-2</c:v>
                </c:pt>
                <c:pt idx="11">
                  <c:v>5.6603773584905662E-2</c:v>
                </c:pt>
                <c:pt idx="12">
                  <c:v>9.5238095238095233E-2</c:v>
                </c:pt>
                <c:pt idx="13">
                  <c:v>7.2463768115942032E-2</c:v>
                </c:pt>
                <c:pt idx="14">
                  <c:v>3.5087719298245612E-2</c:v>
                </c:pt>
                <c:pt idx="15">
                  <c:v>5.3571428571428568E-2</c:v>
                </c:pt>
                <c:pt idx="16">
                  <c:v>0.2</c:v>
                </c:pt>
                <c:pt idx="17">
                  <c:v>0.18085106382978725</c:v>
                </c:pt>
                <c:pt idx="18">
                  <c:v>0.19565217391304349</c:v>
                </c:pt>
                <c:pt idx="19">
                  <c:v>0.27</c:v>
                </c:pt>
                <c:pt idx="20">
                  <c:v>0.4460431654676259</c:v>
                </c:pt>
                <c:pt idx="21">
                  <c:v>0.40939597315436244</c:v>
                </c:pt>
                <c:pt idx="22">
                  <c:v>0.55555555555555558</c:v>
                </c:pt>
                <c:pt idx="23">
                  <c:v>0.63846153846153841</c:v>
                </c:pt>
                <c:pt idx="24">
                  <c:v>0.54861111111111116</c:v>
                </c:pt>
                <c:pt idx="25">
                  <c:v>0.67368421052631577</c:v>
                </c:pt>
                <c:pt idx="26">
                  <c:v>0.65</c:v>
                </c:pt>
                <c:pt idx="27">
                  <c:v>0.65346534653465349</c:v>
                </c:pt>
                <c:pt idx="28">
                  <c:v>0.58181818181818179</c:v>
                </c:pt>
                <c:pt idx="29">
                  <c:v>0.56687898089171973</c:v>
                </c:pt>
                <c:pt idx="30">
                  <c:v>0.5625</c:v>
                </c:pt>
                <c:pt idx="31">
                  <c:v>0.54545454545454541</c:v>
                </c:pt>
                <c:pt idx="32">
                  <c:v>0.44186046511627908</c:v>
                </c:pt>
                <c:pt idx="33">
                  <c:v>0.38372093023255816</c:v>
                </c:pt>
                <c:pt idx="34">
                  <c:v>0.47580645161290325</c:v>
                </c:pt>
                <c:pt idx="35">
                  <c:v>0.38167938931297712</c:v>
                </c:pt>
                <c:pt idx="36">
                  <c:v>0.30973451327433627</c:v>
                </c:pt>
                <c:pt idx="37">
                  <c:v>0.30578512396694213</c:v>
                </c:pt>
                <c:pt idx="38">
                  <c:v>0.23762376237623761</c:v>
                </c:pt>
                <c:pt idx="39">
                  <c:v>0.26760563380281688</c:v>
                </c:pt>
                <c:pt idx="40">
                  <c:v>0.20588235294117646</c:v>
                </c:pt>
                <c:pt idx="41">
                  <c:v>0.21739130434782608</c:v>
                </c:pt>
                <c:pt idx="42">
                  <c:v>0.21052631578947367</c:v>
                </c:pt>
                <c:pt idx="43">
                  <c:v>0.15254237288135594</c:v>
                </c:pt>
                <c:pt idx="44">
                  <c:v>0.11904761904761904</c:v>
                </c:pt>
                <c:pt idx="45">
                  <c:v>0.1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83648"/>
        <c:axId val="548184208"/>
      </c:lineChart>
      <c:catAx>
        <c:axId val="5481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9950219402"/>
              <c:y val="0.7949328663164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830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8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200" b="1" i="0" baseline="0">
                    <a:effectLst/>
                  </a:rPr>
                  <a:t>Número de casos positivos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804551539491298E-2"/>
              <c:y val="0.22842624854819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82528"/>
        <c:crosses val="autoZero"/>
        <c:crossBetween val="between"/>
      </c:valAx>
      <c:catAx>
        <c:axId val="5481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84208"/>
        <c:crosses val="autoZero"/>
        <c:auto val="1"/>
        <c:lblAlgn val="ctr"/>
        <c:lblOffset val="100"/>
        <c:noMultiLvlLbl val="0"/>
      </c:catAx>
      <c:valAx>
        <c:axId val="5481842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% Positivos a influenza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6557835508701473"/>
              <c:y val="0.26514111498257836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54818364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4304928045515389E-2"/>
          <c:y val="0.85485443283004259"/>
          <c:w val="0.84041321536144575"/>
          <c:h val="0.1451455671699574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000000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178594</xdr:colOff>
      <xdr:row>4</xdr:row>
      <xdr:rowOff>4764</xdr:rowOff>
    </xdr:from>
    <xdr:to>
      <xdr:col>11</xdr:col>
      <xdr:colOff>750094</xdr:colOff>
      <xdr:row>33</xdr:row>
      <xdr:rowOff>0</xdr:rowOff>
    </xdr:to>
    <xdr:graphicFrame macro="">
      <xdr:nvGraphicFramePr>
        <xdr:cNvPr id="2532" name="Chart 4">
          <a:extLst>
            <a:ext uri="{FF2B5EF4-FFF2-40B4-BE49-F238E27FC236}">
              <a16:creationId xmlns:a16="http://schemas.microsoft.com/office/drawing/2014/main" id="{6B68E692-A88A-4E3D-A046-8EF2A5E7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11907</xdr:colOff>
      <xdr:row>40</xdr:row>
      <xdr:rowOff>16670</xdr:rowOff>
    </xdr:from>
    <xdr:to>
      <xdr:col>6</xdr:col>
      <xdr:colOff>371907</xdr:colOff>
      <xdr:row>56</xdr:row>
      <xdr:rowOff>140495</xdr:rowOff>
    </xdr:to>
    <xdr:graphicFrame macro="">
      <xdr:nvGraphicFramePr>
        <xdr:cNvPr id="2533" name="Chart 4">
          <a:extLst>
            <a:ext uri="{FF2B5EF4-FFF2-40B4-BE49-F238E27FC236}">
              <a16:creationId xmlns:a16="http://schemas.microsoft.com/office/drawing/2014/main" id="{7949DC21-4319-49F9-BCB5-DF8D9089C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761999</xdr:colOff>
      <xdr:row>40</xdr:row>
      <xdr:rowOff>16668</xdr:rowOff>
    </xdr:from>
    <xdr:to>
      <xdr:col>13</xdr:col>
      <xdr:colOff>359999</xdr:colOff>
      <xdr:row>56</xdr:row>
      <xdr:rowOff>140493</xdr:rowOff>
    </xdr:to>
    <xdr:graphicFrame macro="">
      <xdr:nvGraphicFramePr>
        <xdr:cNvPr id="2534" name="Chart 4">
          <a:extLst>
            <a:ext uri="{FF2B5EF4-FFF2-40B4-BE49-F238E27FC236}">
              <a16:creationId xmlns:a16="http://schemas.microsoft.com/office/drawing/2014/main" id="{BFA740CD-B9CD-4918-80E7-0F3E0250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11906</xdr:colOff>
      <xdr:row>58</xdr:row>
      <xdr:rowOff>14289</xdr:rowOff>
    </xdr:from>
    <xdr:to>
      <xdr:col>6</xdr:col>
      <xdr:colOff>371906</xdr:colOff>
      <xdr:row>74</xdr:row>
      <xdr:rowOff>137289</xdr:rowOff>
    </xdr:to>
    <xdr:graphicFrame macro="">
      <xdr:nvGraphicFramePr>
        <xdr:cNvPr id="2535" name="Chart 4">
          <a:extLst>
            <a:ext uri="{FF2B5EF4-FFF2-40B4-BE49-F238E27FC236}">
              <a16:creationId xmlns:a16="http://schemas.microsoft.com/office/drawing/2014/main" id="{BDBDD935-EBB4-4C5A-BEC8-3C90BEC7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11906</xdr:colOff>
      <xdr:row>58</xdr:row>
      <xdr:rowOff>14288</xdr:rowOff>
    </xdr:from>
    <xdr:to>
      <xdr:col>13</xdr:col>
      <xdr:colOff>371906</xdr:colOff>
      <xdr:row>74</xdr:row>
      <xdr:rowOff>137288</xdr:rowOff>
    </xdr:to>
    <xdr:graphicFrame macro="">
      <xdr:nvGraphicFramePr>
        <xdr:cNvPr id="2536" name="Chart 4">
          <a:extLst>
            <a:ext uri="{FF2B5EF4-FFF2-40B4-BE49-F238E27FC236}">
              <a16:creationId xmlns:a16="http://schemas.microsoft.com/office/drawing/2014/main" id="{D0B4A208-3E70-4538-A6C1-CDA3875DF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11906</xdr:colOff>
      <xdr:row>76</xdr:row>
      <xdr:rowOff>9525</xdr:rowOff>
    </xdr:from>
    <xdr:to>
      <xdr:col>6</xdr:col>
      <xdr:colOff>371906</xdr:colOff>
      <xdr:row>92</xdr:row>
      <xdr:rowOff>132525</xdr:rowOff>
    </xdr:to>
    <xdr:graphicFrame macro="">
      <xdr:nvGraphicFramePr>
        <xdr:cNvPr id="2537" name="Chart 4">
          <a:extLst>
            <a:ext uri="{FF2B5EF4-FFF2-40B4-BE49-F238E27FC236}">
              <a16:creationId xmlns:a16="http://schemas.microsoft.com/office/drawing/2014/main" id="{D984E1CA-0952-4C51-8F62-56B09405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16669</xdr:colOff>
      <xdr:row>76</xdr:row>
      <xdr:rowOff>9524</xdr:rowOff>
    </xdr:from>
    <xdr:to>
      <xdr:col>13</xdr:col>
      <xdr:colOff>376669</xdr:colOff>
      <xdr:row>92</xdr:row>
      <xdr:rowOff>132524</xdr:rowOff>
    </xdr:to>
    <xdr:graphicFrame macro="">
      <xdr:nvGraphicFramePr>
        <xdr:cNvPr id="2538" name="Chart 4">
          <a:extLst>
            <a:ext uri="{FF2B5EF4-FFF2-40B4-BE49-F238E27FC236}">
              <a16:creationId xmlns:a16="http://schemas.microsoft.com/office/drawing/2014/main" id="{A438B829-E3B3-459C-AA6E-2CBD3A63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250031</xdr:colOff>
      <xdr:row>4</xdr:row>
      <xdr:rowOff>11906</xdr:rowOff>
    </xdr:from>
    <xdr:to>
      <xdr:col>12</xdr:col>
      <xdr:colOff>0</xdr:colOff>
      <xdr:row>34</xdr:row>
      <xdr:rowOff>11906</xdr:rowOff>
    </xdr:to>
    <xdr:graphicFrame macro="">
      <xdr:nvGraphicFramePr>
        <xdr:cNvPr id="10310" name="Chart 1034">
          <a:extLst>
            <a:ext uri="{FF2B5EF4-FFF2-40B4-BE49-F238E27FC236}">
              <a16:creationId xmlns:a16="http://schemas.microsoft.com/office/drawing/2014/main" id="{1D523B11-F85D-4A02-841C-F899E43E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250032</xdr:colOff>
      <xdr:row>4</xdr:row>
      <xdr:rowOff>11906</xdr:rowOff>
    </xdr:from>
    <xdr:to>
      <xdr:col>15</xdr:col>
      <xdr:colOff>11906</xdr:colOff>
      <xdr:row>34</xdr:row>
      <xdr:rowOff>11906</xdr:rowOff>
    </xdr:to>
    <xdr:graphicFrame macro="">
      <xdr:nvGraphicFramePr>
        <xdr:cNvPr id="12359" name="Chart 1034">
          <a:extLst>
            <a:ext uri="{FF2B5EF4-FFF2-40B4-BE49-F238E27FC236}">
              <a16:creationId xmlns:a16="http://schemas.microsoft.com/office/drawing/2014/main" id="{02362998-071E-45F8-9A5D-F4C619CC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0</xdr:rowOff>
    </xdr:from>
    <xdr:to>
      <xdr:col>12</xdr:col>
      <xdr:colOff>750094</xdr:colOff>
      <xdr:row>34</xdr:row>
      <xdr:rowOff>19050</xdr:rowOff>
    </xdr:to>
    <xdr:graphicFrame macro="">
      <xdr:nvGraphicFramePr>
        <xdr:cNvPr id="14406" name="4 Gráfico">
          <a:extLst>
            <a:ext uri="{FF2B5EF4-FFF2-40B4-BE49-F238E27FC236}">
              <a16:creationId xmlns:a16="http://schemas.microsoft.com/office/drawing/2014/main" id="{13BA9B63-4712-4262-A69C-059AE175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104775</xdr:rowOff>
    </xdr:from>
    <xdr:to>
      <xdr:col>13</xdr:col>
      <xdr:colOff>0</xdr:colOff>
      <xdr:row>34</xdr:row>
      <xdr:rowOff>142875</xdr:rowOff>
    </xdr:to>
    <xdr:graphicFrame macro="">
      <xdr:nvGraphicFramePr>
        <xdr:cNvPr id="16454" name="Chart 1">
          <a:extLst>
            <a:ext uri="{FF2B5EF4-FFF2-40B4-BE49-F238E27FC236}">
              <a16:creationId xmlns:a16="http://schemas.microsoft.com/office/drawing/2014/main" id="{42DCCE46-6EB6-4DE3-B047-B9833409C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385"/>
  <sheetViews>
    <sheetView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5.75" x14ac:dyDescent="0.25"/>
  <cols>
    <col min="1" max="1" width="14.28515625" style="6" customWidth="1"/>
    <col min="2" max="2" width="15.5703125" style="10" customWidth="1"/>
    <col min="3" max="3" width="3.85546875" style="9" customWidth="1"/>
    <col min="4" max="4" width="8" style="5" bestFit="1" customWidth="1"/>
    <col min="5" max="5" width="6.85546875" style="50" customWidth="1"/>
    <col min="6" max="6" width="6.140625" customWidth="1"/>
    <col min="7" max="8" width="5.7109375" customWidth="1"/>
    <col min="9" max="9" width="6" customWidth="1"/>
    <col min="10" max="58" width="5.7109375" customWidth="1"/>
    <col min="59" max="59" width="12" style="24" customWidth="1"/>
    <col min="60" max="61" width="10" customWidth="1"/>
    <col min="62" max="62" width="10" style="72" customWidth="1"/>
    <col min="63" max="63" width="13.140625" customWidth="1"/>
    <col min="64" max="64" width="11.42578125" customWidth="1"/>
    <col min="65" max="65" width="12.85546875" customWidth="1"/>
    <col min="66" max="256" width="11.42578125" customWidth="1"/>
  </cols>
  <sheetData>
    <row r="1" spans="1:66" ht="15.75" customHeight="1" x14ac:dyDescent="0.25">
      <c r="L1" t="s">
        <v>129</v>
      </c>
      <c r="BH1" s="1"/>
    </row>
    <row r="2" spans="1:66" s="1" customFormat="1" ht="15.75" customHeight="1" x14ac:dyDescent="0.25">
      <c r="A2" s="3" t="s">
        <v>21</v>
      </c>
      <c r="B2" s="10"/>
      <c r="C2" s="9"/>
      <c r="D2" s="5"/>
      <c r="E2" s="50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4"/>
      <c r="BH2"/>
      <c r="BJ2" s="46"/>
    </row>
    <row r="3" spans="1:66" s="1" customFormat="1" ht="15.75" customHeight="1" x14ac:dyDescent="0.25">
      <c r="A3" s="89" t="str">
        <f>Parameters!G3</f>
        <v>Costa Rica</v>
      </c>
      <c r="B3" s="2"/>
      <c r="C3" s="2"/>
      <c r="E3" s="46"/>
      <c r="BG3" s="24"/>
      <c r="BH3" s="9"/>
      <c r="BJ3" s="46"/>
    </row>
    <row r="4" spans="1:66" s="1" customFormat="1" ht="15.75" customHeight="1" x14ac:dyDescent="0.25">
      <c r="A4" s="89" t="s">
        <v>133</v>
      </c>
      <c r="B4" s="2"/>
      <c r="C4" s="2"/>
      <c r="E4" s="46"/>
      <c r="G4" s="176" t="s">
        <v>114</v>
      </c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5"/>
      <c r="BG4" s="24"/>
      <c r="BJ4" s="46"/>
    </row>
    <row r="5" spans="1:66" s="10" customFormat="1" ht="15.75" customHeight="1" x14ac:dyDescent="0.25">
      <c r="A5" s="10" t="s">
        <v>76</v>
      </c>
      <c r="B5" s="7"/>
      <c r="C5" s="7"/>
      <c r="D5" s="7"/>
      <c r="E5" s="405"/>
      <c r="F5" s="405"/>
      <c r="G5" s="405"/>
      <c r="H5" s="405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05"/>
      <c r="AV5" s="405"/>
      <c r="AW5" s="405"/>
      <c r="AX5" s="405"/>
      <c r="AY5" s="405"/>
      <c r="AZ5" s="405"/>
      <c r="BA5" s="405"/>
      <c r="BB5" s="405"/>
      <c r="BC5" s="405"/>
      <c r="BD5" s="405"/>
      <c r="BE5" s="405"/>
      <c r="BF5" s="405"/>
      <c r="BG5" s="409"/>
      <c r="BJ5" s="406"/>
    </row>
    <row r="6" spans="1:66" s="9" customFormat="1" ht="15.75" customHeight="1" x14ac:dyDescent="0.25">
      <c r="B6" s="602" t="str">
        <f>UPPER(Parameters!$B$3)</f>
        <v>SEMANA EPIDEMIOLÓGICA</v>
      </c>
      <c r="C6" s="603"/>
      <c r="D6" s="603"/>
      <c r="E6" s="604"/>
      <c r="F6" s="12">
        <v>1</v>
      </c>
      <c r="G6" s="12">
        <v>2</v>
      </c>
      <c r="H6" s="12">
        <v>3</v>
      </c>
      <c r="I6" s="12">
        <v>4</v>
      </c>
      <c r="J6" s="12">
        <v>5</v>
      </c>
      <c r="K6" s="12">
        <v>6</v>
      </c>
      <c r="L6" s="12">
        <v>7</v>
      </c>
      <c r="M6" s="12">
        <v>8</v>
      </c>
      <c r="N6" s="12">
        <v>9</v>
      </c>
      <c r="O6" s="12">
        <v>10</v>
      </c>
      <c r="P6" s="12">
        <v>11</v>
      </c>
      <c r="Q6" s="12">
        <v>12</v>
      </c>
      <c r="R6" s="12">
        <v>13</v>
      </c>
      <c r="S6" s="12">
        <v>14</v>
      </c>
      <c r="T6" s="12">
        <v>15</v>
      </c>
      <c r="U6" s="12">
        <v>16</v>
      </c>
      <c r="V6" s="12">
        <v>17</v>
      </c>
      <c r="W6" s="12">
        <v>18</v>
      </c>
      <c r="X6" s="12">
        <v>19</v>
      </c>
      <c r="Y6" s="12">
        <v>20</v>
      </c>
      <c r="Z6" s="12">
        <v>21</v>
      </c>
      <c r="AA6" s="12">
        <v>22</v>
      </c>
      <c r="AB6" s="12">
        <v>23</v>
      </c>
      <c r="AC6" s="12">
        <v>24</v>
      </c>
      <c r="AD6" s="12">
        <v>25</v>
      </c>
      <c r="AE6" s="12">
        <v>26</v>
      </c>
      <c r="AF6" s="12">
        <v>27</v>
      </c>
      <c r="AG6" s="12">
        <v>28</v>
      </c>
      <c r="AH6" s="12">
        <v>29</v>
      </c>
      <c r="AI6" s="12">
        <v>30</v>
      </c>
      <c r="AJ6" s="12">
        <v>31</v>
      </c>
      <c r="AK6" s="12">
        <v>32</v>
      </c>
      <c r="AL6" s="12">
        <v>33</v>
      </c>
      <c r="AM6" s="12">
        <v>34</v>
      </c>
      <c r="AN6" s="12">
        <v>35</v>
      </c>
      <c r="AO6" s="12">
        <v>36</v>
      </c>
      <c r="AP6" s="12">
        <v>37</v>
      </c>
      <c r="AQ6" s="12">
        <v>38</v>
      </c>
      <c r="AR6" s="12">
        <v>39</v>
      </c>
      <c r="AS6" s="12">
        <v>40</v>
      </c>
      <c r="AT6" s="12">
        <v>41</v>
      </c>
      <c r="AU6" s="12">
        <v>42</v>
      </c>
      <c r="AV6" s="12">
        <v>43</v>
      </c>
      <c r="AW6" s="12">
        <v>44</v>
      </c>
      <c r="AX6" s="12">
        <v>45</v>
      </c>
      <c r="AY6" s="12">
        <v>46</v>
      </c>
      <c r="AZ6" s="12">
        <v>47</v>
      </c>
      <c r="BA6" s="12">
        <v>48</v>
      </c>
      <c r="BB6" s="12">
        <v>49</v>
      </c>
      <c r="BC6" s="12">
        <v>50</v>
      </c>
      <c r="BD6" s="12">
        <v>51</v>
      </c>
      <c r="BE6" s="12">
        <v>52</v>
      </c>
      <c r="BF6" s="12">
        <v>53</v>
      </c>
      <c r="BG6" s="13"/>
      <c r="BH6" s="308"/>
      <c r="BI6" s="348"/>
      <c r="BJ6" s="348"/>
      <c r="BK6" s="348"/>
    </row>
    <row r="7" spans="1:66" ht="15.75" customHeight="1" thickBot="1" x14ac:dyDescent="0.3">
      <c r="BG7" s="13" t="str">
        <f>UPPER(Parameters!$B$57)</f>
        <v>TOTALES</v>
      </c>
    </row>
    <row r="8" spans="1:66" ht="15.75" customHeight="1" x14ac:dyDescent="0.2">
      <c r="A8" s="569" t="str">
        <f>Parameters!$C$2</f>
        <v>Grupos de edad</v>
      </c>
      <c r="B8" s="571" t="str">
        <f>Parameters!$H$3</f>
        <v>Menores de 2 años</v>
      </c>
      <c r="C8" s="547" t="str">
        <f>Parameters!$B$11</f>
        <v>Hosp.</v>
      </c>
      <c r="D8" s="551" t="str">
        <f>Parameters!$B$49</f>
        <v>Todas</v>
      </c>
      <c r="E8" s="87" t="str">
        <f>Parameters!$B$14</f>
        <v>Total</v>
      </c>
      <c r="F8" s="17">
        <f t="shared" ref="F8:AK8" si="0">F9+F10</f>
        <v>12</v>
      </c>
      <c r="G8" s="17">
        <f t="shared" si="0"/>
        <v>16</v>
      </c>
      <c r="H8" s="17">
        <f t="shared" si="0"/>
        <v>14</v>
      </c>
      <c r="I8" s="17">
        <f t="shared" si="0"/>
        <v>0</v>
      </c>
      <c r="J8" s="17">
        <f t="shared" si="0"/>
        <v>0</v>
      </c>
      <c r="K8" s="17">
        <f t="shared" si="0"/>
        <v>0</v>
      </c>
      <c r="L8" s="17">
        <f t="shared" si="0"/>
        <v>0</v>
      </c>
      <c r="M8" s="17">
        <f t="shared" si="0"/>
        <v>0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  <c r="AF8" s="17">
        <f t="shared" si="0"/>
        <v>0</v>
      </c>
      <c r="AG8" s="17">
        <f t="shared" si="0"/>
        <v>0</v>
      </c>
      <c r="AH8" s="17">
        <f t="shared" si="0"/>
        <v>0</v>
      </c>
      <c r="AI8" s="17">
        <f t="shared" si="0"/>
        <v>0</v>
      </c>
      <c r="AJ8" s="17">
        <f t="shared" si="0"/>
        <v>0</v>
      </c>
      <c r="AK8" s="17">
        <f t="shared" si="0"/>
        <v>0</v>
      </c>
      <c r="AL8" s="17">
        <f t="shared" ref="AL8:BG8" si="1">AL9+AL10</f>
        <v>0</v>
      </c>
      <c r="AM8" s="17">
        <f t="shared" si="1"/>
        <v>0</v>
      </c>
      <c r="AN8" s="17">
        <f t="shared" si="1"/>
        <v>0</v>
      </c>
      <c r="AO8" s="17">
        <f t="shared" si="1"/>
        <v>0</v>
      </c>
      <c r="AP8" s="17">
        <f t="shared" si="1"/>
        <v>0</v>
      </c>
      <c r="AQ8" s="17">
        <f t="shared" si="1"/>
        <v>0</v>
      </c>
      <c r="AR8" s="17">
        <f t="shared" si="1"/>
        <v>0</v>
      </c>
      <c r="AS8" s="17">
        <f t="shared" si="1"/>
        <v>0</v>
      </c>
      <c r="AT8" s="17">
        <f t="shared" si="1"/>
        <v>0</v>
      </c>
      <c r="AU8" s="17">
        <f t="shared" si="1"/>
        <v>0</v>
      </c>
      <c r="AV8" s="17">
        <f t="shared" si="1"/>
        <v>0</v>
      </c>
      <c r="AW8" s="17">
        <f t="shared" si="1"/>
        <v>0</v>
      </c>
      <c r="AX8" s="17">
        <f t="shared" si="1"/>
        <v>0</v>
      </c>
      <c r="AY8" s="17">
        <f t="shared" si="1"/>
        <v>0</v>
      </c>
      <c r="AZ8" s="17">
        <f t="shared" si="1"/>
        <v>0</v>
      </c>
      <c r="BA8" s="17">
        <f t="shared" si="1"/>
        <v>0</v>
      </c>
      <c r="BB8" s="17">
        <f t="shared" si="1"/>
        <v>0</v>
      </c>
      <c r="BC8" s="17">
        <f t="shared" si="1"/>
        <v>0</v>
      </c>
      <c r="BD8" s="17">
        <f t="shared" si="1"/>
        <v>0</v>
      </c>
      <c r="BE8" s="17">
        <f t="shared" si="1"/>
        <v>0</v>
      </c>
      <c r="BF8" s="17">
        <f t="shared" si="1"/>
        <v>0</v>
      </c>
      <c r="BG8" s="18">
        <f t="shared" si="1"/>
        <v>42</v>
      </c>
      <c r="BI8" s="349"/>
      <c r="BJ8" s="349"/>
      <c r="BK8" s="349"/>
      <c r="BL8" s="349"/>
      <c r="BM8" s="349"/>
      <c r="BN8" s="349"/>
    </row>
    <row r="9" spans="1:66" ht="15.75" customHeight="1" thickBot="1" x14ac:dyDescent="0.25">
      <c r="A9" s="570"/>
      <c r="B9" s="567"/>
      <c r="C9" s="548"/>
      <c r="D9" s="552"/>
      <c r="E9" s="48" t="s">
        <v>199</v>
      </c>
      <c r="F9" s="11">
        <v>5</v>
      </c>
      <c r="G9" s="11">
        <v>8</v>
      </c>
      <c r="H9" s="11">
        <v>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9">
        <f>SUM(F9:BF9)</f>
        <v>20</v>
      </c>
      <c r="BI9" s="349"/>
      <c r="BJ9" s="349"/>
      <c r="BK9" s="349"/>
      <c r="BL9" s="349"/>
      <c r="BM9" s="349"/>
      <c r="BN9" s="349"/>
    </row>
    <row r="10" spans="1:66" ht="15.75" hidden="1" customHeight="1" thickBot="1" x14ac:dyDescent="0.25">
      <c r="A10" s="570"/>
      <c r="B10" s="567"/>
      <c r="C10" s="548"/>
      <c r="D10" s="553"/>
      <c r="E10" s="48"/>
      <c r="F10" s="11">
        <v>7</v>
      </c>
      <c r="G10" s="11">
        <v>8</v>
      </c>
      <c r="H10" s="11">
        <v>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9">
        <f>SUM(F10:BF10)</f>
        <v>22</v>
      </c>
      <c r="BI10" s="349"/>
      <c r="BJ10" s="349"/>
      <c r="BK10" s="349"/>
      <c r="BL10" s="349"/>
      <c r="BM10" s="349"/>
      <c r="BN10" s="349"/>
    </row>
    <row r="11" spans="1:66" ht="15.75" customHeight="1" x14ac:dyDescent="0.2">
      <c r="A11" s="570"/>
      <c r="B11" s="567"/>
      <c r="C11" s="548"/>
      <c r="D11" s="554" t="str">
        <f>Parameters!$B$50</f>
        <v>IRAG</v>
      </c>
      <c r="E11" s="87" t="str">
        <f>Parameters!$B$14</f>
        <v>Total</v>
      </c>
      <c r="F11" s="15">
        <f t="shared" ref="F11:AK11" si="2">F12+F13</f>
        <v>5</v>
      </c>
      <c r="G11" s="15">
        <f t="shared" si="2"/>
        <v>5</v>
      </c>
      <c r="H11" s="15">
        <f t="shared" si="2"/>
        <v>3</v>
      </c>
      <c r="I11" s="15">
        <f t="shared" si="2"/>
        <v>0</v>
      </c>
      <c r="J11" s="15">
        <f t="shared" si="2"/>
        <v>0</v>
      </c>
      <c r="K11" s="15">
        <f t="shared" si="2"/>
        <v>0</v>
      </c>
      <c r="L11" s="15">
        <f t="shared" si="2"/>
        <v>0</v>
      </c>
      <c r="M11" s="15">
        <f t="shared" si="2"/>
        <v>0</v>
      </c>
      <c r="N11" s="15">
        <f t="shared" si="2"/>
        <v>0</v>
      </c>
      <c r="O11" s="15">
        <f t="shared" si="2"/>
        <v>0</v>
      </c>
      <c r="P11" s="15">
        <f t="shared" si="2"/>
        <v>0</v>
      </c>
      <c r="Q11" s="15">
        <f t="shared" si="2"/>
        <v>0</v>
      </c>
      <c r="R11" s="15">
        <f t="shared" si="2"/>
        <v>0</v>
      </c>
      <c r="S11" s="15">
        <f t="shared" si="2"/>
        <v>0</v>
      </c>
      <c r="T11" s="15">
        <f t="shared" si="2"/>
        <v>0</v>
      </c>
      <c r="U11" s="15">
        <f t="shared" si="2"/>
        <v>0</v>
      </c>
      <c r="V11" s="15">
        <f t="shared" si="2"/>
        <v>0</v>
      </c>
      <c r="W11" s="15">
        <f t="shared" si="2"/>
        <v>0</v>
      </c>
      <c r="X11" s="15">
        <f t="shared" si="2"/>
        <v>0</v>
      </c>
      <c r="Y11" s="15">
        <f t="shared" si="2"/>
        <v>0</v>
      </c>
      <c r="Z11" s="15">
        <f t="shared" si="2"/>
        <v>0</v>
      </c>
      <c r="AA11" s="15">
        <f t="shared" si="2"/>
        <v>0</v>
      </c>
      <c r="AB11" s="15">
        <f t="shared" si="2"/>
        <v>0</v>
      </c>
      <c r="AC11" s="15">
        <f t="shared" si="2"/>
        <v>0</v>
      </c>
      <c r="AD11" s="15">
        <f t="shared" si="2"/>
        <v>0</v>
      </c>
      <c r="AE11" s="15">
        <f t="shared" si="2"/>
        <v>0</v>
      </c>
      <c r="AF11" s="15">
        <f t="shared" si="2"/>
        <v>0</v>
      </c>
      <c r="AG11" s="15">
        <f t="shared" si="2"/>
        <v>0</v>
      </c>
      <c r="AH11" s="15">
        <f t="shared" si="2"/>
        <v>0</v>
      </c>
      <c r="AI11" s="15">
        <f t="shared" si="2"/>
        <v>0</v>
      </c>
      <c r="AJ11" s="15">
        <f t="shared" si="2"/>
        <v>0</v>
      </c>
      <c r="AK11" s="15">
        <f t="shared" si="2"/>
        <v>0</v>
      </c>
      <c r="AL11" s="15">
        <f t="shared" ref="AL11:BG11" si="3">AL12+AL13</f>
        <v>0</v>
      </c>
      <c r="AM11" s="15">
        <f t="shared" si="3"/>
        <v>0</v>
      </c>
      <c r="AN11" s="15">
        <f t="shared" si="3"/>
        <v>0</v>
      </c>
      <c r="AO11" s="15">
        <f t="shared" si="3"/>
        <v>0</v>
      </c>
      <c r="AP11" s="15">
        <f t="shared" si="3"/>
        <v>0</v>
      </c>
      <c r="AQ11" s="15">
        <f t="shared" si="3"/>
        <v>0</v>
      </c>
      <c r="AR11" s="15">
        <f t="shared" si="3"/>
        <v>0</v>
      </c>
      <c r="AS11" s="15">
        <f t="shared" si="3"/>
        <v>0</v>
      </c>
      <c r="AT11" s="15">
        <f t="shared" si="3"/>
        <v>0</v>
      </c>
      <c r="AU11" s="15">
        <f t="shared" si="3"/>
        <v>0</v>
      </c>
      <c r="AV11" s="15">
        <f t="shared" si="3"/>
        <v>0</v>
      </c>
      <c r="AW11" s="15">
        <f t="shared" si="3"/>
        <v>0</v>
      </c>
      <c r="AX11" s="15">
        <f t="shared" si="3"/>
        <v>0</v>
      </c>
      <c r="AY11" s="15">
        <f t="shared" si="3"/>
        <v>0</v>
      </c>
      <c r="AZ11" s="15">
        <f t="shared" si="3"/>
        <v>0</v>
      </c>
      <c r="BA11" s="15">
        <f t="shared" si="3"/>
        <v>0</v>
      </c>
      <c r="BB11" s="15">
        <f t="shared" si="3"/>
        <v>0</v>
      </c>
      <c r="BC11" s="15">
        <f t="shared" si="3"/>
        <v>0</v>
      </c>
      <c r="BD11" s="15">
        <f t="shared" si="3"/>
        <v>0</v>
      </c>
      <c r="BE11" s="15">
        <f t="shared" si="3"/>
        <v>0</v>
      </c>
      <c r="BF11" s="15">
        <f t="shared" si="3"/>
        <v>0</v>
      </c>
      <c r="BG11" s="16">
        <f t="shared" si="3"/>
        <v>13</v>
      </c>
      <c r="BI11" s="349"/>
      <c r="BJ11" s="349"/>
      <c r="BK11" s="349"/>
      <c r="BL11" s="349"/>
      <c r="BM11" s="349"/>
      <c r="BN11" s="349"/>
    </row>
    <row r="12" spans="1:66" ht="15.75" customHeight="1" x14ac:dyDescent="0.2">
      <c r="A12" s="570"/>
      <c r="B12" s="567"/>
      <c r="C12" s="548"/>
      <c r="D12" s="552"/>
      <c r="E12" s="48" t="str">
        <f>Parameters!$B$15</f>
        <v>Fem.</v>
      </c>
      <c r="F12" s="11">
        <v>2</v>
      </c>
      <c r="G12" s="11">
        <v>3</v>
      </c>
      <c r="H12" s="11">
        <v>1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9">
        <f>SUM(F12:BF12)</f>
        <v>6</v>
      </c>
      <c r="BI12" s="349"/>
      <c r="BJ12" s="349"/>
      <c r="BK12" s="349"/>
      <c r="BL12" s="349"/>
      <c r="BM12" s="349"/>
      <c r="BN12" s="349"/>
    </row>
    <row r="13" spans="1:66" ht="15.75" customHeight="1" x14ac:dyDescent="0.2">
      <c r="A13" s="570"/>
      <c r="B13" s="567"/>
      <c r="C13" s="548"/>
      <c r="D13" s="553"/>
      <c r="E13" s="48" t="str">
        <f>Parameters!$B$16</f>
        <v>Masc.</v>
      </c>
      <c r="F13" s="11">
        <v>3</v>
      </c>
      <c r="G13" s="11">
        <v>2</v>
      </c>
      <c r="H13" s="11">
        <v>2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9">
        <f>SUM(F13:BF13)</f>
        <v>7</v>
      </c>
      <c r="BI13" s="349"/>
      <c r="BJ13" s="349"/>
      <c r="BK13" s="349"/>
      <c r="BL13" s="349"/>
      <c r="BM13" s="349"/>
      <c r="BN13" s="349"/>
    </row>
    <row r="14" spans="1:66" ht="15.75" customHeight="1" x14ac:dyDescent="0.2">
      <c r="A14" s="570"/>
      <c r="B14" s="567"/>
      <c r="C14" s="549"/>
      <c r="D14" s="555" t="str">
        <f>Parameters!$B$51</f>
        <v>%</v>
      </c>
      <c r="E14" s="85" t="str">
        <f>Parameters!$B$14</f>
        <v>Total</v>
      </c>
      <c r="F14" s="25">
        <f t="shared" ref="F14:AK14" si="4">IF(F8=0,"",F11/F8)</f>
        <v>0.41666666666666669</v>
      </c>
      <c r="G14" s="25">
        <f t="shared" si="4"/>
        <v>0.3125</v>
      </c>
      <c r="H14" s="25">
        <f t="shared" si="4"/>
        <v>0.21428571428571427</v>
      </c>
      <c r="I14" s="25" t="str">
        <f t="shared" si="4"/>
        <v/>
      </c>
      <c r="J14" s="25" t="str">
        <f t="shared" si="4"/>
        <v/>
      </c>
      <c r="K14" s="25" t="str">
        <f t="shared" si="4"/>
        <v/>
      </c>
      <c r="L14" s="25" t="str">
        <f t="shared" si="4"/>
        <v/>
      </c>
      <c r="M14" s="25" t="str">
        <f t="shared" si="4"/>
        <v/>
      </c>
      <c r="N14" s="25" t="str">
        <f t="shared" si="4"/>
        <v/>
      </c>
      <c r="O14" s="25" t="str">
        <f t="shared" si="4"/>
        <v/>
      </c>
      <c r="P14" s="25" t="str">
        <f t="shared" si="4"/>
        <v/>
      </c>
      <c r="Q14" s="25" t="str">
        <f t="shared" si="4"/>
        <v/>
      </c>
      <c r="R14" s="25" t="str">
        <f t="shared" si="4"/>
        <v/>
      </c>
      <c r="S14" s="25" t="str">
        <f t="shared" si="4"/>
        <v/>
      </c>
      <c r="T14" s="25" t="str">
        <f t="shared" si="4"/>
        <v/>
      </c>
      <c r="U14" s="25" t="str">
        <f t="shared" si="4"/>
        <v/>
      </c>
      <c r="V14" s="25" t="str">
        <f t="shared" si="4"/>
        <v/>
      </c>
      <c r="W14" s="25" t="str">
        <f t="shared" si="4"/>
        <v/>
      </c>
      <c r="X14" s="25" t="str">
        <f t="shared" si="4"/>
        <v/>
      </c>
      <c r="Y14" s="25" t="str">
        <f t="shared" si="4"/>
        <v/>
      </c>
      <c r="Z14" s="25" t="str">
        <f t="shared" si="4"/>
        <v/>
      </c>
      <c r="AA14" s="25" t="str">
        <f t="shared" si="4"/>
        <v/>
      </c>
      <c r="AB14" s="25" t="str">
        <f t="shared" si="4"/>
        <v/>
      </c>
      <c r="AC14" s="25" t="str">
        <f t="shared" si="4"/>
        <v/>
      </c>
      <c r="AD14" s="25" t="str">
        <f t="shared" si="4"/>
        <v/>
      </c>
      <c r="AE14" s="25" t="str">
        <f t="shared" si="4"/>
        <v/>
      </c>
      <c r="AF14" s="25" t="str">
        <f t="shared" si="4"/>
        <v/>
      </c>
      <c r="AG14" s="25" t="str">
        <f t="shared" si="4"/>
        <v/>
      </c>
      <c r="AH14" s="25" t="str">
        <f t="shared" si="4"/>
        <v/>
      </c>
      <c r="AI14" s="25" t="str">
        <f t="shared" si="4"/>
        <v/>
      </c>
      <c r="AJ14" s="25" t="str">
        <f t="shared" si="4"/>
        <v/>
      </c>
      <c r="AK14" s="25" t="str">
        <f t="shared" si="4"/>
        <v/>
      </c>
      <c r="AL14" s="25" t="str">
        <f t="shared" ref="AL14:BG14" si="5">IF(AL8=0,"",AL11/AL8)</f>
        <v/>
      </c>
      <c r="AM14" s="25" t="str">
        <f t="shared" si="5"/>
        <v/>
      </c>
      <c r="AN14" s="25" t="str">
        <f t="shared" si="5"/>
        <v/>
      </c>
      <c r="AO14" s="25" t="str">
        <f t="shared" si="5"/>
        <v/>
      </c>
      <c r="AP14" s="25" t="str">
        <f t="shared" si="5"/>
        <v/>
      </c>
      <c r="AQ14" s="25" t="str">
        <f t="shared" si="5"/>
        <v/>
      </c>
      <c r="AR14" s="25" t="str">
        <f t="shared" si="5"/>
        <v/>
      </c>
      <c r="AS14" s="25" t="str">
        <f t="shared" si="5"/>
        <v/>
      </c>
      <c r="AT14" s="25" t="str">
        <f t="shared" si="5"/>
        <v/>
      </c>
      <c r="AU14" s="25" t="str">
        <f t="shared" si="5"/>
        <v/>
      </c>
      <c r="AV14" s="25" t="str">
        <f t="shared" si="5"/>
        <v/>
      </c>
      <c r="AW14" s="25" t="str">
        <f t="shared" si="5"/>
        <v/>
      </c>
      <c r="AX14" s="25" t="str">
        <f t="shared" si="5"/>
        <v/>
      </c>
      <c r="AY14" s="25" t="str">
        <f t="shared" si="5"/>
        <v/>
      </c>
      <c r="AZ14" s="25" t="str">
        <f t="shared" si="5"/>
        <v/>
      </c>
      <c r="BA14" s="25" t="str">
        <f t="shared" si="5"/>
        <v/>
      </c>
      <c r="BB14" s="25" t="str">
        <f t="shared" si="5"/>
        <v/>
      </c>
      <c r="BC14" s="25" t="str">
        <f t="shared" si="5"/>
        <v/>
      </c>
      <c r="BD14" s="25" t="str">
        <f t="shared" si="5"/>
        <v/>
      </c>
      <c r="BE14" s="25" t="str">
        <f t="shared" si="5"/>
        <v/>
      </c>
      <c r="BF14" s="25" t="str">
        <f t="shared" si="5"/>
        <v/>
      </c>
      <c r="BG14" s="26">
        <f t="shared" si="5"/>
        <v>0.30952380952380953</v>
      </c>
      <c r="BI14" s="349"/>
      <c r="BJ14" s="349"/>
      <c r="BK14" s="349"/>
      <c r="BL14" s="349"/>
      <c r="BM14" s="349"/>
      <c r="BN14" s="349"/>
    </row>
    <row r="15" spans="1:66" ht="15.75" customHeight="1" x14ac:dyDescent="0.2">
      <c r="A15" s="570"/>
      <c r="B15" s="567"/>
      <c r="C15" s="549"/>
      <c r="D15" s="556"/>
      <c r="E15" s="45" t="str">
        <f>Parameters!$B$15</f>
        <v>Fem.</v>
      </c>
      <c r="F15" s="27">
        <f t="shared" ref="F15:AK15" si="6">IF(F9=0,"",F12/F9)</f>
        <v>0.4</v>
      </c>
      <c r="G15" s="27">
        <f t="shared" si="6"/>
        <v>0.375</v>
      </c>
      <c r="H15" s="27">
        <f t="shared" si="6"/>
        <v>0.14285714285714285</v>
      </c>
      <c r="I15" s="27" t="str">
        <f t="shared" si="6"/>
        <v/>
      </c>
      <c r="J15" s="27" t="str">
        <f t="shared" si="6"/>
        <v/>
      </c>
      <c r="K15" s="27" t="str">
        <f t="shared" si="6"/>
        <v/>
      </c>
      <c r="L15" s="27" t="str">
        <f t="shared" si="6"/>
        <v/>
      </c>
      <c r="M15" s="27" t="str">
        <f t="shared" si="6"/>
        <v/>
      </c>
      <c r="N15" s="27" t="str">
        <f t="shared" si="6"/>
        <v/>
      </c>
      <c r="O15" s="27" t="str">
        <f t="shared" si="6"/>
        <v/>
      </c>
      <c r="P15" s="27" t="str">
        <f t="shared" si="6"/>
        <v/>
      </c>
      <c r="Q15" s="27" t="str">
        <f t="shared" si="6"/>
        <v/>
      </c>
      <c r="R15" s="27" t="str">
        <f t="shared" si="6"/>
        <v/>
      </c>
      <c r="S15" s="27" t="str">
        <f t="shared" si="6"/>
        <v/>
      </c>
      <c r="T15" s="27" t="str">
        <f t="shared" si="6"/>
        <v/>
      </c>
      <c r="U15" s="27" t="str">
        <f t="shared" si="6"/>
        <v/>
      </c>
      <c r="V15" s="27" t="str">
        <f t="shared" si="6"/>
        <v/>
      </c>
      <c r="W15" s="27" t="str">
        <f t="shared" si="6"/>
        <v/>
      </c>
      <c r="X15" s="27" t="str">
        <f t="shared" si="6"/>
        <v/>
      </c>
      <c r="Y15" s="27" t="str">
        <f t="shared" si="6"/>
        <v/>
      </c>
      <c r="Z15" s="27" t="str">
        <f t="shared" si="6"/>
        <v/>
      </c>
      <c r="AA15" s="27" t="str">
        <f t="shared" si="6"/>
        <v/>
      </c>
      <c r="AB15" s="27" t="str">
        <f t="shared" si="6"/>
        <v/>
      </c>
      <c r="AC15" s="27" t="str">
        <f t="shared" si="6"/>
        <v/>
      </c>
      <c r="AD15" s="27" t="str">
        <f t="shared" si="6"/>
        <v/>
      </c>
      <c r="AE15" s="27" t="str">
        <f t="shared" si="6"/>
        <v/>
      </c>
      <c r="AF15" s="27" t="str">
        <f t="shared" si="6"/>
        <v/>
      </c>
      <c r="AG15" s="27" t="str">
        <f t="shared" si="6"/>
        <v/>
      </c>
      <c r="AH15" s="27" t="str">
        <f t="shared" si="6"/>
        <v/>
      </c>
      <c r="AI15" s="27" t="str">
        <f t="shared" si="6"/>
        <v/>
      </c>
      <c r="AJ15" s="27" t="str">
        <f t="shared" si="6"/>
        <v/>
      </c>
      <c r="AK15" s="27" t="str">
        <f t="shared" si="6"/>
        <v/>
      </c>
      <c r="AL15" s="27" t="str">
        <f t="shared" ref="AL15:BG15" si="7">IF(AL9=0,"",AL12/AL9)</f>
        <v/>
      </c>
      <c r="AM15" s="27" t="str">
        <f t="shared" si="7"/>
        <v/>
      </c>
      <c r="AN15" s="27" t="str">
        <f t="shared" si="7"/>
        <v/>
      </c>
      <c r="AO15" s="27" t="str">
        <f t="shared" si="7"/>
        <v/>
      </c>
      <c r="AP15" s="27" t="str">
        <f t="shared" si="7"/>
        <v/>
      </c>
      <c r="AQ15" s="27" t="str">
        <f t="shared" si="7"/>
        <v/>
      </c>
      <c r="AR15" s="27" t="str">
        <f t="shared" si="7"/>
        <v/>
      </c>
      <c r="AS15" s="27" t="str">
        <f t="shared" si="7"/>
        <v/>
      </c>
      <c r="AT15" s="27" t="str">
        <f t="shared" si="7"/>
        <v/>
      </c>
      <c r="AU15" s="27" t="str">
        <f t="shared" si="7"/>
        <v/>
      </c>
      <c r="AV15" s="27" t="str">
        <f t="shared" si="7"/>
        <v/>
      </c>
      <c r="AW15" s="27" t="str">
        <f t="shared" si="7"/>
        <v/>
      </c>
      <c r="AX15" s="27" t="str">
        <f t="shared" si="7"/>
        <v/>
      </c>
      <c r="AY15" s="27" t="str">
        <f t="shared" si="7"/>
        <v/>
      </c>
      <c r="AZ15" s="27" t="str">
        <f t="shared" si="7"/>
        <v/>
      </c>
      <c r="BA15" s="27" t="str">
        <f t="shared" si="7"/>
        <v/>
      </c>
      <c r="BB15" s="27" t="str">
        <f t="shared" si="7"/>
        <v/>
      </c>
      <c r="BC15" s="27" t="str">
        <f t="shared" si="7"/>
        <v/>
      </c>
      <c r="BD15" s="27" t="str">
        <f t="shared" si="7"/>
        <v/>
      </c>
      <c r="BE15" s="27" t="str">
        <f t="shared" si="7"/>
        <v/>
      </c>
      <c r="BF15" s="27" t="str">
        <f t="shared" si="7"/>
        <v/>
      </c>
      <c r="BG15" s="28">
        <f t="shared" si="7"/>
        <v>0.3</v>
      </c>
      <c r="BI15" s="349"/>
      <c r="BJ15" s="349"/>
      <c r="BK15" s="349"/>
      <c r="BL15" s="349"/>
      <c r="BM15" s="349"/>
      <c r="BN15" s="349"/>
    </row>
    <row r="16" spans="1:66" ht="15.75" customHeight="1" thickBot="1" x14ac:dyDescent="0.25">
      <c r="A16" s="570"/>
      <c r="B16" s="567"/>
      <c r="C16" s="550"/>
      <c r="D16" s="557"/>
      <c r="E16" s="45" t="str">
        <f>Parameters!$B$16</f>
        <v>Masc.</v>
      </c>
      <c r="F16" s="29">
        <f t="shared" ref="F16:AK16" si="8">IF(F10=0,"",F13/F10)</f>
        <v>0.42857142857142855</v>
      </c>
      <c r="G16" s="29">
        <f t="shared" si="8"/>
        <v>0.25</v>
      </c>
      <c r="H16" s="29">
        <f t="shared" si="8"/>
        <v>0.2857142857142857</v>
      </c>
      <c r="I16" s="29" t="str">
        <f t="shared" si="8"/>
        <v/>
      </c>
      <c r="J16" s="29" t="str">
        <f t="shared" si="8"/>
        <v/>
      </c>
      <c r="K16" s="29" t="str">
        <f t="shared" si="8"/>
        <v/>
      </c>
      <c r="L16" s="29" t="str">
        <f t="shared" si="8"/>
        <v/>
      </c>
      <c r="M16" s="29" t="str">
        <f t="shared" si="8"/>
        <v/>
      </c>
      <c r="N16" s="29" t="str">
        <f t="shared" si="8"/>
        <v/>
      </c>
      <c r="O16" s="29" t="str">
        <f t="shared" si="8"/>
        <v/>
      </c>
      <c r="P16" s="29" t="str">
        <f t="shared" si="8"/>
        <v/>
      </c>
      <c r="Q16" s="29" t="str">
        <f t="shared" si="8"/>
        <v/>
      </c>
      <c r="R16" s="29" t="str">
        <f t="shared" si="8"/>
        <v/>
      </c>
      <c r="S16" s="29" t="str">
        <f t="shared" si="8"/>
        <v/>
      </c>
      <c r="T16" s="29" t="str">
        <f t="shared" si="8"/>
        <v/>
      </c>
      <c r="U16" s="29" t="str">
        <f t="shared" si="8"/>
        <v/>
      </c>
      <c r="V16" s="29" t="str">
        <f t="shared" si="8"/>
        <v/>
      </c>
      <c r="W16" s="29" t="str">
        <f t="shared" si="8"/>
        <v/>
      </c>
      <c r="X16" s="29" t="str">
        <f t="shared" si="8"/>
        <v/>
      </c>
      <c r="Y16" s="29" t="str">
        <f t="shared" si="8"/>
        <v/>
      </c>
      <c r="Z16" s="29" t="str">
        <f t="shared" si="8"/>
        <v/>
      </c>
      <c r="AA16" s="29" t="str">
        <f t="shared" si="8"/>
        <v/>
      </c>
      <c r="AB16" s="29" t="str">
        <f t="shared" si="8"/>
        <v/>
      </c>
      <c r="AC16" s="29" t="str">
        <f t="shared" si="8"/>
        <v/>
      </c>
      <c r="AD16" s="29" t="str">
        <f t="shared" si="8"/>
        <v/>
      </c>
      <c r="AE16" s="29" t="str">
        <f t="shared" si="8"/>
        <v/>
      </c>
      <c r="AF16" s="29" t="str">
        <f t="shared" si="8"/>
        <v/>
      </c>
      <c r="AG16" s="29" t="str">
        <f t="shared" si="8"/>
        <v/>
      </c>
      <c r="AH16" s="29" t="str">
        <f t="shared" si="8"/>
        <v/>
      </c>
      <c r="AI16" s="29" t="str">
        <f t="shared" si="8"/>
        <v/>
      </c>
      <c r="AJ16" s="29" t="str">
        <f t="shared" si="8"/>
        <v/>
      </c>
      <c r="AK16" s="29" t="str">
        <f t="shared" si="8"/>
        <v/>
      </c>
      <c r="AL16" s="29" t="str">
        <f t="shared" ref="AL16:BG16" si="9">IF(AL10=0,"",AL13/AL10)</f>
        <v/>
      </c>
      <c r="AM16" s="29" t="str">
        <f t="shared" si="9"/>
        <v/>
      </c>
      <c r="AN16" s="29" t="str">
        <f t="shared" si="9"/>
        <v/>
      </c>
      <c r="AO16" s="29" t="str">
        <f t="shared" si="9"/>
        <v/>
      </c>
      <c r="AP16" s="29" t="str">
        <f t="shared" si="9"/>
        <v/>
      </c>
      <c r="AQ16" s="29" t="str">
        <f t="shared" si="9"/>
        <v/>
      </c>
      <c r="AR16" s="29" t="str">
        <f t="shared" si="9"/>
        <v/>
      </c>
      <c r="AS16" s="29" t="str">
        <f t="shared" si="9"/>
        <v/>
      </c>
      <c r="AT16" s="29" t="str">
        <f t="shared" si="9"/>
        <v/>
      </c>
      <c r="AU16" s="29" t="str">
        <f t="shared" si="9"/>
        <v/>
      </c>
      <c r="AV16" s="29" t="str">
        <f t="shared" si="9"/>
        <v/>
      </c>
      <c r="AW16" s="29" t="str">
        <f t="shared" si="9"/>
        <v/>
      </c>
      <c r="AX16" s="29" t="str">
        <f t="shared" si="9"/>
        <v/>
      </c>
      <c r="AY16" s="29" t="str">
        <f t="shared" si="9"/>
        <v/>
      </c>
      <c r="AZ16" s="29" t="str">
        <f t="shared" si="9"/>
        <v/>
      </c>
      <c r="BA16" s="29" t="str">
        <f t="shared" si="9"/>
        <v/>
      </c>
      <c r="BB16" s="29" t="str">
        <f t="shared" si="9"/>
        <v/>
      </c>
      <c r="BC16" s="29" t="str">
        <f t="shared" si="9"/>
        <v/>
      </c>
      <c r="BD16" s="29" t="str">
        <f t="shared" si="9"/>
        <v/>
      </c>
      <c r="BE16" s="29" t="str">
        <f t="shared" si="9"/>
        <v/>
      </c>
      <c r="BF16" s="29" t="str">
        <f t="shared" si="9"/>
        <v/>
      </c>
      <c r="BG16" s="30">
        <f t="shared" si="9"/>
        <v>0.31818181818181818</v>
      </c>
      <c r="BI16" s="349"/>
      <c r="BJ16" s="349"/>
      <c r="BK16" s="349"/>
      <c r="BL16" s="349"/>
      <c r="BM16" s="349"/>
      <c r="BN16" s="349"/>
    </row>
    <row r="17" spans="1:66" ht="15.75" customHeight="1" x14ac:dyDescent="0.2">
      <c r="A17" s="570"/>
      <c r="B17" s="567"/>
      <c r="C17" s="548" t="str">
        <f>Parameters!$B$12</f>
        <v>UCI</v>
      </c>
      <c r="D17" s="551" t="str">
        <f>Parameters!$B$49</f>
        <v>Todas</v>
      </c>
      <c r="E17" s="87" t="str">
        <f>Parameters!$B$14</f>
        <v>Total</v>
      </c>
      <c r="F17" s="17">
        <f t="shared" ref="F17:AK17" si="10">F18+F19</f>
        <v>5</v>
      </c>
      <c r="G17" s="17">
        <f t="shared" si="10"/>
        <v>20</v>
      </c>
      <c r="H17" s="17">
        <f t="shared" si="10"/>
        <v>10</v>
      </c>
      <c r="I17" s="17">
        <f t="shared" si="10"/>
        <v>0</v>
      </c>
      <c r="J17" s="17">
        <f t="shared" si="10"/>
        <v>0</v>
      </c>
      <c r="K17" s="17">
        <f t="shared" si="10"/>
        <v>0</v>
      </c>
      <c r="L17" s="17">
        <f t="shared" si="10"/>
        <v>0</v>
      </c>
      <c r="M17" s="17">
        <f t="shared" si="10"/>
        <v>0</v>
      </c>
      <c r="N17" s="17">
        <f t="shared" si="10"/>
        <v>0</v>
      </c>
      <c r="O17" s="17">
        <f t="shared" si="10"/>
        <v>0</v>
      </c>
      <c r="P17" s="17">
        <f t="shared" si="10"/>
        <v>0</v>
      </c>
      <c r="Q17" s="17">
        <f t="shared" si="10"/>
        <v>0</v>
      </c>
      <c r="R17" s="17">
        <f t="shared" si="10"/>
        <v>0</v>
      </c>
      <c r="S17" s="17">
        <f t="shared" si="10"/>
        <v>0</v>
      </c>
      <c r="T17" s="17">
        <f t="shared" si="10"/>
        <v>0</v>
      </c>
      <c r="U17" s="17">
        <f t="shared" si="10"/>
        <v>0</v>
      </c>
      <c r="V17" s="17">
        <f t="shared" si="10"/>
        <v>0</v>
      </c>
      <c r="W17" s="17">
        <f t="shared" si="10"/>
        <v>0</v>
      </c>
      <c r="X17" s="17">
        <f t="shared" si="10"/>
        <v>0</v>
      </c>
      <c r="Y17" s="17">
        <f t="shared" si="10"/>
        <v>0</v>
      </c>
      <c r="Z17" s="17">
        <f t="shared" si="10"/>
        <v>0</v>
      </c>
      <c r="AA17" s="17">
        <f t="shared" si="10"/>
        <v>0</v>
      </c>
      <c r="AB17" s="17">
        <f t="shared" si="10"/>
        <v>0</v>
      </c>
      <c r="AC17" s="17">
        <f t="shared" si="10"/>
        <v>0</v>
      </c>
      <c r="AD17" s="17">
        <f t="shared" si="10"/>
        <v>0</v>
      </c>
      <c r="AE17" s="17">
        <f t="shared" si="10"/>
        <v>0</v>
      </c>
      <c r="AF17" s="17">
        <f t="shared" si="10"/>
        <v>0</v>
      </c>
      <c r="AG17" s="17">
        <f t="shared" si="10"/>
        <v>0</v>
      </c>
      <c r="AH17" s="17">
        <f t="shared" si="10"/>
        <v>0</v>
      </c>
      <c r="AI17" s="17">
        <f t="shared" si="10"/>
        <v>0</v>
      </c>
      <c r="AJ17" s="17">
        <f t="shared" si="10"/>
        <v>0</v>
      </c>
      <c r="AK17" s="17">
        <f t="shared" si="10"/>
        <v>0</v>
      </c>
      <c r="AL17" s="17">
        <f t="shared" ref="AL17:BG17" si="11">AL18+AL19</f>
        <v>0</v>
      </c>
      <c r="AM17" s="17">
        <f t="shared" si="11"/>
        <v>0</v>
      </c>
      <c r="AN17" s="17">
        <f t="shared" si="11"/>
        <v>0</v>
      </c>
      <c r="AO17" s="17">
        <f t="shared" si="11"/>
        <v>0</v>
      </c>
      <c r="AP17" s="17">
        <f t="shared" si="11"/>
        <v>0</v>
      </c>
      <c r="AQ17" s="17">
        <f t="shared" si="11"/>
        <v>0</v>
      </c>
      <c r="AR17" s="17">
        <f t="shared" si="11"/>
        <v>0</v>
      </c>
      <c r="AS17" s="17">
        <f t="shared" si="11"/>
        <v>0</v>
      </c>
      <c r="AT17" s="17">
        <f t="shared" si="11"/>
        <v>0</v>
      </c>
      <c r="AU17" s="17">
        <f t="shared" si="11"/>
        <v>0</v>
      </c>
      <c r="AV17" s="17">
        <f t="shared" si="11"/>
        <v>0</v>
      </c>
      <c r="AW17" s="17">
        <f t="shared" si="11"/>
        <v>0</v>
      </c>
      <c r="AX17" s="17">
        <f t="shared" si="11"/>
        <v>0</v>
      </c>
      <c r="AY17" s="17">
        <f t="shared" si="11"/>
        <v>0</v>
      </c>
      <c r="AZ17" s="17">
        <f t="shared" si="11"/>
        <v>0</v>
      </c>
      <c r="BA17" s="17">
        <f t="shared" si="11"/>
        <v>0</v>
      </c>
      <c r="BB17" s="17">
        <f t="shared" si="11"/>
        <v>0</v>
      </c>
      <c r="BC17" s="17">
        <f t="shared" si="11"/>
        <v>0</v>
      </c>
      <c r="BD17" s="17">
        <f t="shared" si="11"/>
        <v>0</v>
      </c>
      <c r="BE17" s="17">
        <f t="shared" si="11"/>
        <v>0</v>
      </c>
      <c r="BF17" s="17">
        <f t="shared" si="11"/>
        <v>0</v>
      </c>
      <c r="BG17" s="18">
        <f t="shared" si="11"/>
        <v>35</v>
      </c>
      <c r="BI17" s="349"/>
      <c r="BJ17" s="349"/>
      <c r="BK17" s="349"/>
      <c r="BL17" s="349"/>
      <c r="BM17" s="349"/>
      <c r="BN17" s="349"/>
    </row>
    <row r="18" spans="1:66" ht="15.75" customHeight="1" thickBot="1" x14ac:dyDescent="0.25">
      <c r="A18" s="570"/>
      <c r="B18" s="567"/>
      <c r="C18" s="548"/>
      <c r="D18" s="552"/>
      <c r="E18" s="48" t="s">
        <v>199</v>
      </c>
      <c r="F18" s="11">
        <v>3</v>
      </c>
      <c r="G18" s="11">
        <v>10</v>
      </c>
      <c r="H18" s="11">
        <v>5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9">
        <f>SUM(F18:BF18)</f>
        <v>18</v>
      </c>
      <c r="BI18" s="349"/>
      <c r="BJ18" s="349"/>
      <c r="BK18" s="349"/>
      <c r="BL18" s="349"/>
      <c r="BM18" s="349"/>
      <c r="BN18" s="349"/>
    </row>
    <row r="19" spans="1:66" ht="15.75" hidden="1" customHeight="1" thickBot="1" x14ac:dyDescent="0.25">
      <c r="A19" s="570"/>
      <c r="B19" s="567"/>
      <c r="C19" s="548"/>
      <c r="D19" s="553"/>
      <c r="E19" s="48"/>
      <c r="F19" s="11">
        <v>2</v>
      </c>
      <c r="G19" s="11">
        <v>10</v>
      </c>
      <c r="H19" s="11">
        <v>5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9">
        <f>SUM(F19:BF19)</f>
        <v>17</v>
      </c>
      <c r="BI19" s="349"/>
      <c r="BJ19" s="349"/>
      <c r="BK19" s="349"/>
      <c r="BL19" s="349"/>
      <c r="BM19" s="349"/>
      <c r="BN19" s="349"/>
    </row>
    <row r="20" spans="1:66" ht="15.75" customHeight="1" x14ac:dyDescent="0.2">
      <c r="A20" s="570"/>
      <c r="B20" s="567"/>
      <c r="C20" s="548"/>
      <c r="D20" s="554" t="str">
        <f>Parameters!$B$50</f>
        <v>IRAG</v>
      </c>
      <c r="E20" s="87" t="str">
        <f>Parameters!$B$14</f>
        <v>Total</v>
      </c>
      <c r="F20" s="15">
        <f t="shared" ref="F20:AK20" si="12">F21+F22</f>
        <v>2</v>
      </c>
      <c r="G20" s="15">
        <f t="shared" si="12"/>
        <v>9</v>
      </c>
      <c r="H20" s="15">
        <f t="shared" si="12"/>
        <v>4</v>
      </c>
      <c r="I20" s="15">
        <f t="shared" si="12"/>
        <v>0</v>
      </c>
      <c r="J20" s="15">
        <f t="shared" si="12"/>
        <v>0</v>
      </c>
      <c r="K20" s="15">
        <f t="shared" si="12"/>
        <v>0</v>
      </c>
      <c r="L20" s="15">
        <f t="shared" si="12"/>
        <v>0</v>
      </c>
      <c r="M20" s="15">
        <f t="shared" si="12"/>
        <v>0</v>
      </c>
      <c r="N20" s="15">
        <f t="shared" si="12"/>
        <v>0</v>
      </c>
      <c r="O20" s="15">
        <f t="shared" si="12"/>
        <v>0</v>
      </c>
      <c r="P20" s="15">
        <f t="shared" si="12"/>
        <v>0</v>
      </c>
      <c r="Q20" s="15">
        <f t="shared" si="12"/>
        <v>0</v>
      </c>
      <c r="R20" s="15">
        <f t="shared" si="12"/>
        <v>0</v>
      </c>
      <c r="S20" s="15">
        <f t="shared" si="12"/>
        <v>0</v>
      </c>
      <c r="T20" s="15">
        <f t="shared" si="12"/>
        <v>0</v>
      </c>
      <c r="U20" s="15">
        <f t="shared" si="12"/>
        <v>0</v>
      </c>
      <c r="V20" s="15">
        <f t="shared" si="12"/>
        <v>0</v>
      </c>
      <c r="W20" s="15">
        <f t="shared" si="12"/>
        <v>0</v>
      </c>
      <c r="X20" s="15">
        <f t="shared" si="12"/>
        <v>0</v>
      </c>
      <c r="Y20" s="15">
        <f t="shared" si="12"/>
        <v>0</v>
      </c>
      <c r="Z20" s="15">
        <f t="shared" si="12"/>
        <v>0</v>
      </c>
      <c r="AA20" s="15">
        <f t="shared" si="12"/>
        <v>0</v>
      </c>
      <c r="AB20" s="15">
        <f t="shared" si="12"/>
        <v>0</v>
      </c>
      <c r="AC20" s="15">
        <f t="shared" si="12"/>
        <v>0</v>
      </c>
      <c r="AD20" s="15">
        <f t="shared" si="12"/>
        <v>0</v>
      </c>
      <c r="AE20" s="15">
        <f t="shared" si="12"/>
        <v>0</v>
      </c>
      <c r="AF20" s="15">
        <f t="shared" si="12"/>
        <v>0</v>
      </c>
      <c r="AG20" s="15">
        <f t="shared" si="12"/>
        <v>0</v>
      </c>
      <c r="AH20" s="15">
        <f t="shared" si="12"/>
        <v>0</v>
      </c>
      <c r="AI20" s="15">
        <f t="shared" si="12"/>
        <v>0</v>
      </c>
      <c r="AJ20" s="15">
        <f t="shared" si="12"/>
        <v>0</v>
      </c>
      <c r="AK20" s="15">
        <f t="shared" si="12"/>
        <v>0</v>
      </c>
      <c r="AL20" s="15">
        <f t="shared" ref="AL20:BG20" si="13">AL21+AL22</f>
        <v>0</v>
      </c>
      <c r="AM20" s="15">
        <f t="shared" si="13"/>
        <v>0</v>
      </c>
      <c r="AN20" s="15">
        <f t="shared" si="13"/>
        <v>0</v>
      </c>
      <c r="AO20" s="15">
        <f t="shared" si="13"/>
        <v>0</v>
      </c>
      <c r="AP20" s="15">
        <f t="shared" si="13"/>
        <v>0</v>
      </c>
      <c r="AQ20" s="15">
        <f t="shared" si="13"/>
        <v>0</v>
      </c>
      <c r="AR20" s="15">
        <f t="shared" si="13"/>
        <v>0</v>
      </c>
      <c r="AS20" s="15">
        <f t="shared" si="13"/>
        <v>0</v>
      </c>
      <c r="AT20" s="15">
        <f t="shared" si="13"/>
        <v>0</v>
      </c>
      <c r="AU20" s="15">
        <f t="shared" si="13"/>
        <v>0</v>
      </c>
      <c r="AV20" s="15">
        <f t="shared" si="13"/>
        <v>0</v>
      </c>
      <c r="AW20" s="15">
        <f t="shared" si="13"/>
        <v>0</v>
      </c>
      <c r="AX20" s="15">
        <f t="shared" si="13"/>
        <v>0</v>
      </c>
      <c r="AY20" s="15">
        <f t="shared" si="13"/>
        <v>0</v>
      </c>
      <c r="AZ20" s="15">
        <f t="shared" si="13"/>
        <v>0</v>
      </c>
      <c r="BA20" s="15">
        <f t="shared" si="13"/>
        <v>0</v>
      </c>
      <c r="BB20" s="15">
        <f t="shared" si="13"/>
        <v>0</v>
      </c>
      <c r="BC20" s="15">
        <f t="shared" si="13"/>
        <v>0</v>
      </c>
      <c r="BD20" s="15">
        <f t="shared" si="13"/>
        <v>0</v>
      </c>
      <c r="BE20" s="15">
        <f t="shared" si="13"/>
        <v>0</v>
      </c>
      <c r="BF20" s="15">
        <f t="shared" si="13"/>
        <v>0</v>
      </c>
      <c r="BG20" s="16">
        <f t="shared" si="13"/>
        <v>15</v>
      </c>
      <c r="BI20" s="349"/>
      <c r="BJ20" s="349"/>
      <c r="BK20" s="349"/>
      <c r="BL20" s="349"/>
      <c r="BM20" s="349"/>
      <c r="BN20" s="349"/>
    </row>
    <row r="21" spans="1:66" ht="15.75" customHeight="1" x14ac:dyDescent="0.2">
      <c r="A21" s="570"/>
      <c r="B21" s="567"/>
      <c r="C21" s="548"/>
      <c r="D21" s="552"/>
      <c r="E21" s="48" t="str">
        <f>Parameters!$B$15</f>
        <v>Fem.</v>
      </c>
      <c r="F21" s="11">
        <v>1</v>
      </c>
      <c r="G21" s="11">
        <v>4</v>
      </c>
      <c r="H21" s="11">
        <v>1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9">
        <f>SUM(F21:BF21)</f>
        <v>6</v>
      </c>
      <c r="BI21" s="349"/>
      <c r="BJ21" s="349"/>
      <c r="BK21" s="349"/>
      <c r="BL21" s="349"/>
      <c r="BM21" s="349"/>
      <c r="BN21" s="349"/>
    </row>
    <row r="22" spans="1:66" ht="15.75" customHeight="1" x14ac:dyDescent="0.2">
      <c r="A22" s="570"/>
      <c r="B22" s="567"/>
      <c r="C22" s="548"/>
      <c r="D22" s="553"/>
      <c r="E22" s="48" t="str">
        <f>Parameters!$B$16</f>
        <v>Masc.</v>
      </c>
      <c r="F22" s="11">
        <v>1</v>
      </c>
      <c r="G22" s="11">
        <v>5</v>
      </c>
      <c r="H22" s="11">
        <v>3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9">
        <f>SUM(F22:BF22)</f>
        <v>9</v>
      </c>
      <c r="BI22" s="349"/>
      <c r="BJ22" s="349"/>
      <c r="BK22" s="349"/>
      <c r="BL22" s="349"/>
      <c r="BM22" s="349"/>
      <c r="BN22" s="349"/>
    </row>
    <row r="23" spans="1:66" ht="15.75" customHeight="1" x14ac:dyDescent="0.2">
      <c r="A23" s="570"/>
      <c r="B23" s="567"/>
      <c r="C23" s="549"/>
      <c r="D23" s="555" t="str">
        <f>Parameters!$B$51</f>
        <v>%</v>
      </c>
      <c r="E23" s="85" t="str">
        <f>Parameters!$B$14</f>
        <v>Total</v>
      </c>
      <c r="F23" s="25">
        <f t="shared" ref="F23:AK23" si="14">IF(F17=0,"",F20/F17)</f>
        <v>0.4</v>
      </c>
      <c r="G23" s="25">
        <f t="shared" si="14"/>
        <v>0.45</v>
      </c>
      <c r="H23" s="25">
        <f t="shared" si="14"/>
        <v>0.4</v>
      </c>
      <c r="I23" s="25" t="str">
        <f t="shared" si="14"/>
        <v/>
      </c>
      <c r="J23" s="25" t="str">
        <f t="shared" si="14"/>
        <v/>
      </c>
      <c r="K23" s="25" t="str">
        <f t="shared" si="14"/>
        <v/>
      </c>
      <c r="L23" s="25" t="str">
        <f t="shared" si="14"/>
        <v/>
      </c>
      <c r="M23" s="25" t="str">
        <f t="shared" si="14"/>
        <v/>
      </c>
      <c r="N23" s="25" t="str">
        <f t="shared" si="14"/>
        <v/>
      </c>
      <c r="O23" s="25" t="str">
        <f t="shared" si="14"/>
        <v/>
      </c>
      <c r="P23" s="25" t="str">
        <f t="shared" si="14"/>
        <v/>
      </c>
      <c r="Q23" s="25" t="str">
        <f t="shared" si="14"/>
        <v/>
      </c>
      <c r="R23" s="25" t="str">
        <f t="shared" si="14"/>
        <v/>
      </c>
      <c r="S23" s="25" t="str">
        <f t="shared" si="14"/>
        <v/>
      </c>
      <c r="T23" s="25" t="str">
        <f t="shared" si="14"/>
        <v/>
      </c>
      <c r="U23" s="25" t="str">
        <f t="shared" si="14"/>
        <v/>
      </c>
      <c r="V23" s="25" t="str">
        <f t="shared" si="14"/>
        <v/>
      </c>
      <c r="W23" s="25" t="str">
        <f t="shared" si="14"/>
        <v/>
      </c>
      <c r="X23" s="25" t="str">
        <f t="shared" si="14"/>
        <v/>
      </c>
      <c r="Y23" s="25" t="str">
        <f t="shared" si="14"/>
        <v/>
      </c>
      <c r="Z23" s="25" t="str">
        <f t="shared" si="14"/>
        <v/>
      </c>
      <c r="AA23" s="25" t="str">
        <f t="shared" si="14"/>
        <v/>
      </c>
      <c r="AB23" s="25" t="str">
        <f t="shared" si="14"/>
        <v/>
      </c>
      <c r="AC23" s="25" t="str">
        <f t="shared" si="14"/>
        <v/>
      </c>
      <c r="AD23" s="25" t="str">
        <f t="shared" si="14"/>
        <v/>
      </c>
      <c r="AE23" s="25" t="str">
        <f t="shared" si="14"/>
        <v/>
      </c>
      <c r="AF23" s="25" t="str">
        <f t="shared" si="14"/>
        <v/>
      </c>
      <c r="AG23" s="25" t="str">
        <f t="shared" si="14"/>
        <v/>
      </c>
      <c r="AH23" s="25" t="str">
        <f t="shared" si="14"/>
        <v/>
      </c>
      <c r="AI23" s="25" t="str">
        <f t="shared" si="14"/>
        <v/>
      </c>
      <c r="AJ23" s="25" t="str">
        <f t="shared" si="14"/>
        <v/>
      </c>
      <c r="AK23" s="25" t="str">
        <f t="shared" si="14"/>
        <v/>
      </c>
      <c r="AL23" s="25" t="str">
        <f t="shared" ref="AL23:BG23" si="15">IF(AL17=0,"",AL20/AL17)</f>
        <v/>
      </c>
      <c r="AM23" s="25" t="str">
        <f t="shared" si="15"/>
        <v/>
      </c>
      <c r="AN23" s="25" t="str">
        <f t="shared" si="15"/>
        <v/>
      </c>
      <c r="AO23" s="25" t="str">
        <f t="shared" si="15"/>
        <v/>
      </c>
      <c r="AP23" s="25" t="str">
        <f t="shared" si="15"/>
        <v/>
      </c>
      <c r="AQ23" s="25" t="str">
        <f t="shared" si="15"/>
        <v/>
      </c>
      <c r="AR23" s="25" t="str">
        <f t="shared" si="15"/>
        <v/>
      </c>
      <c r="AS23" s="25" t="str">
        <f t="shared" si="15"/>
        <v/>
      </c>
      <c r="AT23" s="25" t="str">
        <f t="shared" si="15"/>
        <v/>
      </c>
      <c r="AU23" s="25" t="str">
        <f t="shared" si="15"/>
        <v/>
      </c>
      <c r="AV23" s="25" t="str">
        <f t="shared" si="15"/>
        <v/>
      </c>
      <c r="AW23" s="25" t="str">
        <f t="shared" si="15"/>
        <v/>
      </c>
      <c r="AX23" s="25" t="str">
        <f t="shared" si="15"/>
        <v/>
      </c>
      <c r="AY23" s="25" t="str">
        <f t="shared" si="15"/>
        <v/>
      </c>
      <c r="AZ23" s="25" t="str">
        <f t="shared" si="15"/>
        <v/>
      </c>
      <c r="BA23" s="25" t="str">
        <f t="shared" si="15"/>
        <v/>
      </c>
      <c r="BB23" s="25" t="str">
        <f t="shared" si="15"/>
        <v/>
      </c>
      <c r="BC23" s="25" t="str">
        <f t="shared" si="15"/>
        <v/>
      </c>
      <c r="BD23" s="25" t="str">
        <f t="shared" si="15"/>
        <v/>
      </c>
      <c r="BE23" s="25" t="str">
        <f t="shared" si="15"/>
        <v/>
      </c>
      <c r="BF23" s="25" t="str">
        <f t="shared" si="15"/>
        <v/>
      </c>
      <c r="BG23" s="26">
        <f t="shared" si="15"/>
        <v>0.42857142857142855</v>
      </c>
      <c r="BI23" s="349"/>
      <c r="BJ23" s="349"/>
      <c r="BK23" s="349"/>
      <c r="BL23" s="349"/>
      <c r="BM23" s="349"/>
      <c r="BN23" s="349"/>
    </row>
    <row r="24" spans="1:66" ht="15.75" customHeight="1" x14ac:dyDescent="0.2">
      <c r="A24" s="570"/>
      <c r="B24" s="567"/>
      <c r="C24" s="549"/>
      <c r="D24" s="556"/>
      <c r="E24" s="45" t="str">
        <f>Parameters!$B$15</f>
        <v>Fem.</v>
      </c>
      <c r="F24" s="27">
        <f t="shared" ref="F24:AK24" si="16">IF(F18=0,"",F21/F18)</f>
        <v>0.33333333333333331</v>
      </c>
      <c r="G24" s="27">
        <f t="shared" si="16"/>
        <v>0.4</v>
      </c>
      <c r="H24" s="27">
        <f t="shared" si="16"/>
        <v>0.2</v>
      </c>
      <c r="I24" s="27" t="str">
        <f t="shared" si="16"/>
        <v/>
      </c>
      <c r="J24" s="27" t="str">
        <f t="shared" si="16"/>
        <v/>
      </c>
      <c r="K24" s="27" t="str">
        <f t="shared" si="16"/>
        <v/>
      </c>
      <c r="L24" s="27" t="str">
        <f t="shared" si="16"/>
        <v/>
      </c>
      <c r="M24" s="27" t="str">
        <f t="shared" si="16"/>
        <v/>
      </c>
      <c r="N24" s="27" t="str">
        <f t="shared" si="16"/>
        <v/>
      </c>
      <c r="O24" s="27" t="str">
        <f t="shared" si="16"/>
        <v/>
      </c>
      <c r="P24" s="27" t="str">
        <f t="shared" si="16"/>
        <v/>
      </c>
      <c r="Q24" s="27" t="str">
        <f t="shared" si="16"/>
        <v/>
      </c>
      <c r="R24" s="27" t="str">
        <f t="shared" si="16"/>
        <v/>
      </c>
      <c r="S24" s="27" t="str">
        <f t="shared" si="16"/>
        <v/>
      </c>
      <c r="T24" s="27" t="str">
        <f t="shared" si="16"/>
        <v/>
      </c>
      <c r="U24" s="27" t="str">
        <f t="shared" si="16"/>
        <v/>
      </c>
      <c r="V24" s="27" t="str">
        <f t="shared" si="16"/>
        <v/>
      </c>
      <c r="W24" s="27" t="str">
        <f t="shared" si="16"/>
        <v/>
      </c>
      <c r="X24" s="27" t="str">
        <f t="shared" si="16"/>
        <v/>
      </c>
      <c r="Y24" s="27" t="str">
        <f t="shared" si="16"/>
        <v/>
      </c>
      <c r="Z24" s="27" t="str">
        <f t="shared" si="16"/>
        <v/>
      </c>
      <c r="AA24" s="27" t="str">
        <f t="shared" si="16"/>
        <v/>
      </c>
      <c r="AB24" s="27" t="str">
        <f t="shared" si="16"/>
        <v/>
      </c>
      <c r="AC24" s="27" t="str">
        <f t="shared" si="16"/>
        <v/>
      </c>
      <c r="AD24" s="27" t="str">
        <f t="shared" si="16"/>
        <v/>
      </c>
      <c r="AE24" s="27" t="str">
        <f t="shared" si="16"/>
        <v/>
      </c>
      <c r="AF24" s="27" t="str">
        <f t="shared" si="16"/>
        <v/>
      </c>
      <c r="AG24" s="27" t="str">
        <f t="shared" si="16"/>
        <v/>
      </c>
      <c r="AH24" s="27" t="str">
        <f t="shared" si="16"/>
        <v/>
      </c>
      <c r="AI24" s="27" t="str">
        <f t="shared" si="16"/>
        <v/>
      </c>
      <c r="AJ24" s="27" t="str">
        <f t="shared" si="16"/>
        <v/>
      </c>
      <c r="AK24" s="27" t="str">
        <f t="shared" si="16"/>
        <v/>
      </c>
      <c r="AL24" s="27" t="str">
        <f t="shared" ref="AL24:BG24" si="17">IF(AL18=0,"",AL21/AL18)</f>
        <v/>
      </c>
      <c r="AM24" s="27" t="str">
        <f t="shared" si="17"/>
        <v/>
      </c>
      <c r="AN24" s="27" t="str">
        <f t="shared" si="17"/>
        <v/>
      </c>
      <c r="AO24" s="27" t="str">
        <f t="shared" si="17"/>
        <v/>
      </c>
      <c r="AP24" s="27" t="str">
        <f t="shared" si="17"/>
        <v/>
      </c>
      <c r="AQ24" s="27" t="str">
        <f t="shared" si="17"/>
        <v/>
      </c>
      <c r="AR24" s="27" t="str">
        <f t="shared" si="17"/>
        <v/>
      </c>
      <c r="AS24" s="27" t="str">
        <f t="shared" si="17"/>
        <v/>
      </c>
      <c r="AT24" s="27" t="str">
        <f t="shared" si="17"/>
        <v/>
      </c>
      <c r="AU24" s="27" t="str">
        <f t="shared" si="17"/>
        <v/>
      </c>
      <c r="AV24" s="27" t="str">
        <f t="shared" si="17"/>
        <v/>
      </c>
      <c r="AW24" s="27" t="str">
        <f t="shared" si="17"/>
        <v/>
      </c>
      <c r="AX24" s="27" t="str">
        <f t="shared" si="17"/>
        <v/>
      </c>
      <c r="AY24" s="27" t="str">
        <f t="shared" si="17"/>
        <v/>
      </c>
      <c r="AZ24" s="27" t="str">
        <f t="shared" si="17"/>
        <v/>
      </c>
      <c r="BA24" s="27" t="str">
        <f t="shared" si="17"/>
        <v/>
      </c>
      <c r="BB24" s="27" t="str">
        <f t="shared" si="17"/>
        <v/>
      </c>
      <c r="BC24" s="27" t="str">
        <f t="shared" si="17"/>
        <v/>
      </c>
      <c r="BD24" s="27" t="str">
        <f t="shared" si="17"/>
        <v/>
      </c>
      <c r="BE24" s="27" t="str">
        <f t="shared" si="17"/>
        <v/>
      </c>
      <c r="BF24" s="27" t="str">
        <f t="shared" si="17"/>
        <v/>
      </c>
      <c r="BG24" s="28">
        <f t="shared" si="17"/>
        <v>0.33333333333333331</v>
      </c>
      <c r="BI24" s="349"/>
      <c r="BJ24" s="349"/>
      <c r="BK24" s="349"/>
      <c r="BL24" s="349"/>
      <c r="BM24" s="349"/>
      <c r="BN24" s="349"/>
    </row>
    <row r="25" spans="1:66" ht="15.75" customHeight="1" thickBot="1" x14ac:dyDescent="0.25">
      <c r="A25" s="570"/>
      <c r="B25" s="567"/>
      <c r="C25" s="550"/>
      <c r="D25" s="557"/>
      <c r="E25" s="45" t="str">
        <f>Parameters!$B$16</f>
        <v>Masc.</v>
      </c>
      <c r="F25" s="27">
        <f t="shared" ref="F25:AK25" si="18">IF(F19=0,"",F22/F19)</f>
        <v>0.5</v>
      </c>
      <c r="G25" s="27">
        <f t="shared" si="18"/>
        <v>0.5</v>
      </c>
      <c r="H25" s="27">
        <f t="shared" si="18"/>
        <v>0.6</v>
      </c>
      <c r="I25" s="27" t="str">
        <f t="shared" si="18"/>
        <v/>
      </c>
      <c r="J25" s="27" t="str">
        <f t="shared" si="18"/>
        <v/>
      </c>
      <c r="K25" s="27" t="str">
        <f t="shared" si="18"/>
        <v/>
      </c>
      <c r="L25" s="27" t="str">
        <f t="shared" si="18"/>
        <v/>
      </c>
      <c r="M25" s="27" t="str">
        <f t="shared" si="18"/>
        <v/>
      </c>
      <c r="N25" s="27" t="str">
        <f t="shared" si="18"/>
        <v/>
      </c>
      <c r="O25" s="27" t="str">
        <f t="shared" si="18"/>
        <v/>
      </c>
      <c r="P25" s="27" t="str">
        <f t="shared" si="18"/>
        <v/>
      </c>
      <c r="Q25" s="27" t="str">
        <f t="shared" si="18"/>
        <v/>
      </c>
      <c r="R25" s="27" t="str">
        <f t="shared" si="18"/>
        <v/>
      </c>
      <c r="S25" s="27" t="str">
        <f t="shared" si="18"/>
        <v/>
      </c>
      <c r="T25" s="27" t="str">
        <f t="shared" si="18"/>
        <v/>
      </c>
      <c r="U25" s="27" t="str">
        <f t="shared" si="18"/>
        <v/>
      </c>
      <c r="V25" s="27" t="str">
        <f t="shared" si="18"/>
        <v/>
      </c>
      <c r="W25" s="27" t="str">
        <f t="shared" si="18"/>
        <v/>
      </c>
      <c r="X25" s="27" t="str">
        <f t="shared" si="18"/>
        <v/>
      </c>
      <c r="Y25" s="27" t="str">
        <f t="shared" si="18"/>
        <v/>
      </c>
      <c r="Z25" s="27" t="str">
        <f t="shared" si="18"/>
        <v/>
      </c>
      <c r="AA25" s="27" t="str">
        <f t="shared" si="18"/>
        <v/>
      </c>
      <c r="AB25" s="27" t="str">
        <f t="shared" si="18"/>
        <v/>
      </c>
      <c r="AC25" s="27" t="str">
        <f t="shared" si="18"/>
        <v/>
      </c>
      <c r="AD25" s="27" t="str">
        <f t="shared" si="18"/>
        <v/>
      </c>
      <c r="AE25" s="27" t="str">
        <f t="shared" si="18"/>
        <v/>
      </c>
      <c r="AF25" s="27" t="str">
        <f t="shared" si="18"/>
        <v/>
      </c>
      <c r="AG25" s="27" t="str">
        <f t="shared" si="18"/>
        <v/>
      </c>
      <c r="AH25" s="27" t="str">
        <f t="shared" si="18"/>
        <v/>
      </c>
      <c r="AI25" s="27" t="str">
        <f t="shared" si="18"/>
        <v/>
      </c>
      <c r="AJ25" s="27" t="str">
        <f t="shared" si="18"/>
        <v/>
      </c>
      <c r="AK25" s="27" t="str">
        <f t="shared" si="18"/>
        <v/>
      </c>
      <c r="AL25" s="27" t="str">
        <f t="shared" ref="AL25:BG25" si="19">IF(AL19=0,"",AL22/AL19)</f>
        <v/>
      </c>
      <c r="AM25" s="27" t="str">
        <f t="shared" si="19"/>
        <v/>
      </c>
      <c r="AN25" s="27" t="str">
        <f t="shared" si="19"/>
        <v/>
      </c>
      <c r="AO25" s="27" t="str">
        <f t="shared" si="19"/>
        <v/>
      </c>
      <c r="AP25" s="27" t="str">
        <f t="shared" si="19"/>
        <v/>
      </c>
      <c r="AQ25" s="27" t="str">
        <f t="shared" si="19"/>
        <v/>
      </c>
      <c r="AR25" s="27" t="str">
        <f t="shared" si="19"/>
        <v/>
      </c>
      <c r="AS25" s="27" t="str">
        <f t="shared" si="19"/>
        <v/>
      </c>
      <c r="AT25" s="27" t="str">
        <f t="shared" si="19"/>
        <v/>
      </c>
      <c r="AU25" s="27" t="str">
        <f t="shared" si="19"/>
        <v/>
      </c>
      <c r="AV25" s="27" t="str">
        <f t="shared" si="19"/>
        <v/>
      </c>
      <c r="AW25" s="27" t="str">
        <f t="shared" si="19"/>
        <v/>
      </c>
      <c r="AX25" s="27" t="str">
        <f t="shared" si="19"/>
        <v/>
      </c>
      <c r="AY25" s="27" t="str">
        <f t="shared" si="19"/>
        <v/>
      </c>
      <c r="AZ25" s="27" t="str">
        <f t="shared" si="19"/>
        <v/>
      </c>
      <c r="BA25" s="27" t="str">
        <f t="shared" si="19"/>
        <v/>
      </c>
      <c r="BB25" s="27" t="str">
        <f t="shared" si="19"/>
        <v/>
      </c>
      <c r="BC25" s="27" t="str">
        <f t="shared" si="19"/>
        <v/>
      </c>
      <c r="BD25" s="27" t="str">
        <f t="shared" si="19"/>
        <v/>
      </c>
      <c r="BE25" s="27" t="str">
        <f t="shared" si="19"/>
        <v/>
      </c>
      <c r="BF25" s="27" t="str">
        <f t="shared" si="19"/>
        <v/>
      </c>
      <c r="BG25" s="28">
        <f t="shared" si="19"/>
        <v>0.52941176470588236</v>
      </c>
      <c r="BI25" s="349"/>
      <c r="BJ25" s="349"/>
      <c r="BK25" s="349"/>
      <c r="BL25" s="349"/>
      <c r="BM25" s="349"/>
      <c r="BN25" s="349"/>
    </row>
    <row r="26" spans="1:66" ht="15.75" customHeight="1" x14ac:dyDescent="0.2">
      <c r="A26" s="570"/>
      <c r="B26" s="567"/>
      <c r="C26" s="548" t="str">
        <f>Parameters!$B$13</f>
        <v>Def.</v>
      </c>
      <c r="D26" s="551" t="str">
        <f>Parameters!$B$49</f>
        <v>Todas</v>
      </c>
      <c r="E26" s="87" t="str">
        <f>Parameters!$B$14</f>
        <v>Total</v>
      </c>
      <c r="F26" s="17">
        <f t="shared" ref="F26:AK26" si="20">F27+F28</f>
        <v>7</v>
      </c>
      <c r="G26" s="17">
        <f t="shared" si="20"/>
        <v>12</v>
      </c>
      <c r="H26" s="17">
        <f t="shared" si="20"/>
        <v>16</v>
      </c>
      <c r="I26" s="17">
        <f t="shared" si="20"/>
        <v>0</v>
      </c>
      <c r="J26" s="17">
        <f t="shared" si="20"/>
        <v>0</v>
      </c>
      <c r="K26" s="17">
        <f t="shared" si="20"/>
        <v>0</v>
      </c>
      <c r="L26" s="17">
        <f t="shared" si="20"/>
        <v>0</v>
      </c>
      <c r="M26" s="17">
        <f t="shared" si="20"/>
        <v>0</v>
      </c>
      <c r="N26" s="17">
        <f t="shared" si="20"/>
        <v>0</v>
      </c>
      <c r="O26" s="17">
        <f t="shared" si="20"/>
        <v>0</v>
      </c>
      <c r="P26" s="17">
        <f t="shared" si="20"/>
        <v>0</v>
      </c>
      <c r="Q26" s="17">
        <f t="shared" si="20"/>
        <v>0</v>
      </c>
      <c r="R26" s="17">
        <f t="shared" si="20"/>
        <v>0</v>
      </c>
      <c r="S26" s="17">
        <f t="shared" si="20"/>
        <v>0</v>
      </c>
      <c r="T26" s="17">
        <f t="shared" si="20"/>
        <v>0</v>
      </c>
      <c r="U26" s="17">
        <f t="shared" si="20"/>
        <v>0</v>
      </c>
      <c r="V26" s="17">
        <f t="shared" si="20"/>
        <v>0</v>
      </c>
      <c r="W26" s="17">
        <f t="shared" si="20"/>
        <v>0</v>
      </c>
      <c r="X26" s="17">
        <f t="shared" si="20"/>
        <v>0</v>
      </c>
      <c r="Y26" s="17">
        <f t="shared" si="20"/>
        <v>0</v>
      </c>
      <c r="Z26" s="17">
        <f t="shared" si="20"/>
        <v>0</v>
      </c>
      <c r="AA26" s="17">
        <f t="shared" si="20"/>
        <v>0</v>
      </c>
      <c r="AB26" s="17">
        <f t="shared" si="20"/>
        <v>0</v>
      </c>
      <c r="AC26" s="17">
        <f t="shared" si="20"/>
        <v>0</v>
      </c>
      <c r="AD26" s="17">
        <f t="shared" si="20"/>
        <v>0</v>
      </c>
      <c r="AE26" s="17">
        <f t="shared" si="20"/>
        <v>0</v>
      </c>
      <c r="AF26" s="17">
        <f t="shared" si="20"/>
        <v>0</v>
      </c>
      <c r="AG26" s="17">
        <f t="shared" si="20"/>
        <v>0</v>
      </c>
      <c r="AH26" s="17">
        <f t="shared" si="20"/>
        <v>0</v>
      </c>
      <c r="AI26" s="17">
        <f t="shared" si="20"/>
        <v>0</v>
      </c>
      <c r="AJ26" s="17">
        <f t="shared" si="20"/>
        <v>0</v>
      </c>
      <c r="AK26" s="17">
        <f t="shared" si="20"/>
        <v>0</v>
      </c>
      <c r="AL26" s="17">
        <f t="shared" ref="AL26:BG26" si="21">AL27+AL28</f>
        <v>0</v>
      </c>
      <c r="AM26" s="17">
        <f t="shared" si="21"/>
        <v>0</v>
      </c>
      <c r="AN26" s="17">
        <f t="shared" si="21"/>
        <v>0</v>
      </c>
      <c r="AO26" s="17">
        <f t="shared" si="21"/>
        <v>0</v>
      </c>
      <c r="AP26" s="17">
        <f t="shared" si="21"/>
        <v>0</v>
      </c>
      <c r="AQ26" s="17">
        <f t="shared" si="21"/>
        <v>0</v>
      </c>
      <c r="AR26" s="17">
        <f t="shared" si="21"/>
        <v>0</v>
      </c>
      <c r="AS26" s="17">
        <f t="shared" si="21"/>
        <v>0</v>
      </c>
      <c r="AT26" s="17">
        <f t="shared" si="21"/>
        <v>0</v>
      </c>
      <c r="AU26" s="17">
        <f t="shared" si="21"/>
        <v>0</v>
      </c>
      <c r="AV26" s="17">
        <f t="shared" si="21"/>
        <v>0</v>
      </c>
      <c r="AW26" s="17">
        <f t="shared" si="21"/>
        <v>0</v>
      </c>
      <c r="AX26" s="17">
        <f t="shared" si="21"/>
        <v>0</v>
      </c>
      <c r="AY26" s="17">
        <f t="shared" si="21"/>
        <v>0</v>
      </c>
      <c r="AZ26" s="17">
        <f t="shared" si="21"/>
        <v>0</v>
      </c>
      <c r="BA26" s="17">
        <f t="shared" si="21"/>
        <v>0</v>
      </c>
      <c r="BB26" s="17">
        <f t="shared" si="21"/>
        <v>0</v>
      </c>
      <c r="BC26" s="17">
        <f t="shared" si="21"/>
        <v>0</v>
      </c>
      <c r="BD26" s="17">
        <f t="shared" si="21"/>
        <v>0</v>
      </c>
      <c r="BE26" s="17">
        <f t="shared" si="21"/>
        <v>0</v>
      </c>
      <c r="BF26" s="17">
        <f t="shared" si="21"/>
        <v>0</v>
      </c>
      <c r="BG26" s="18">
        <f t="shared" si="21"/>
        <v>35</v>
      </c>
      <c r="BI26" s="349"/>
      <c r="BJ26" s="349"/>
      <c r="BK26" s="349"/>
      <c r="BL26" s="349"/>
      <c r="BM26" s="349"/>
      <c r="BN26" s="349"/>
    </row>
    <row r="27" spans="1:66" ht="15.75" customHeight="1" thickBot="1" x14ac:dyDescent="0.25">
      <c r="A27" s="570"/>
      <c r="B27" s="567"/>
      <c r="C27" s="548"/>
      <c r="D27" s="552"/>
      <c r="E27" s="48" t="s">
        <v>199</v>
      </c>
      <c r="F27" s="11">
        <v>3</v>
      </c>
      <c r="G27" s="11">
        <v>6</v>
      </c>
      <c r="H27" s="11">
        <v>8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9">
        <f>SUM(F27:BF27)</f>
        <v>17</v>
      </c>
      <c r="BI27" s="349"/>
      <c r="BJ27" s="349"/>
      <c r="BK27" s="349"/>
      <c r="BL27" s="349"/>
      <c r="BM27" s="349"/>
      <c r="BN27" s="349"/>
    </row>
    <row r="28" spans="1:66" ht="15.75" hidden="1" customHeight="1" thickBot="1" x14ac:dyDescent="0.25">
      <c r="A28" s="570"/>
      <c r="B28" s="567"/>
      <c r="C28" s="548"/>
      <c r="D28" s="553"/>
      <c r="E28" s="48"/>
      <c r="F28" s="11">
        <v>4</v>
      </c>
      <c r="G28" s="11">
        <v>6</v>
      </c>
      <c r="H28" s="11">
        <v>8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9">
        <f>SUM(F28:BF28)</f>
        <v>18</v>
      </c>
      <c r="BI28" s="349"/>
      <c r="BJ28" s="349"/>
      <c r="BK28" s="349"/>
      <c r="BL28" s="349"/>
      <c r="BM28" s="349"/>
      <c r="BN28" s="349"/>
    </row>
    <row r="29" spans="1:66" ht="15.75" customHeight="1" x14ac:dyDescent="0.2">
      <c r="A29" s="570"/>
      <c r="B29" s="567"/>
      <c r="C29" s="548"/>
      <c r="D29" s="554" t="str">
        <f>Parameters!$B$50</f>
        <v>IRAG</v>
      </c>
      <c r="E29" s="87" t="str">
        <f>Parameters!$B$14</f>
        <v>Total</v>
      </c>
      <c r="F29" s="15">
        <f t="shared" ref="F29:AK29" si="22">F30+F31</f>
        <v>2</v>
      </c>
      <c r="G29" s="15">
        <f t="shared" si="22"/>
        <v>5</v>
      </c>
      <c r="H29" s="15">
        <f t="shared" si="22"/>
        <v>5</v>
      </c>
      <c r="I29" s="15">
        <f t="shared" si="22"/>
        <v>0</v>
      </c>
      <c r="J29" s="15">
        <f t="shared" si="22"/>
        <v>0</v>
      </c>
      <c r="K29" s="15">
        <f t="shared" si="22"/>
        <v>0</v>
      </c>
      <c r="L29" s="15">
        <f t="shared" si="22"/>
        <v>0</v>
      </c>
      <c r="M29" s="15">
        <f t="shared" si="22"/>
        <v>0</v>
      </c>
      <c r="N29" s="15">
        <f t="shared" si="22"/>
        <v>0</v>
      </c>
      <c r="O29" s="15">
        <f t="shared" si="22"/>
        <v>0</v>
      </c>
      <c r="P29" s="15">
        <f t="shared" si="22"/>
        <v>0</v>
      </c>
      <c r="Q29" s="15">
        <f t="shared" si="22"/>
        <v>0</v>
      </c>
      <c r="R29" s="15">
        <f t="shared" si="22"/>
        <v>0</v>
      </c>
      <c r="S29" s="15">
        <f t="shared" si="22"/>
        <v>0</v>
      </c>
      <c r="T29" s="15">
        <f t="shared" si="22"/>
        <v>0</v>
      </c>
      <c r="U29" s="15">
        <f t="shared" si="22"/>
        <v>0</v>
      </c>
      <c r="V29" s="15">
        <f t="shared" si="22"/>
        <v>0</v>
      </c>
      <c r="W29" s="15">
        <f t="shared" si="22"/>
        <v>0</v>
      </c>
      <c r="X29" s="15">
        <f t="shared" si="22"/>
        <v>0</v>
      </c>
      <c r="Y29" s="15">
        <f t="shared" si="22"/>
        <v>0</v>
      </c>
      <c r="Z29" s="15">
        <f t="shared" si="22"/>
        <v>0</v>
      </c>
      <c r="AA29" s="15">
        <f t="shared" si="22"/>
        <v>0</v>
      </c>
      <c r="AB29" s="15">
        <f t="shared" si="22"/>
        <v>0</v>
      </c>
      <c r="AC29" s="15">
        <f t="shared" si="22"/>
        <v>0</v>
      </c>
      <c r="AD29" s="15">
        <f t="shared" si="22"/>
        <v>0</v>
      </c>
      <c r="AE29" s="15">
        <f t="shared" si="22"/>
        <v>0</v>
      </c>
      <c r="AF29" s="15">
        <f t="shared" si="22"/>
        <v>0</v>
      </c>
      <c r="AG29" s="15">
        <f t="shared" si="22"/>
        <v>0</v>
      </c>
      <c r="AH29" s="15">
        <f t="shared" si="22"/>
        <v>0</v>
      </c>
      <c r="AI29" s="15">
        <f t="shared" si="22"/>
        <v>0</v>
      </c>
      <c r="AJ29" s="15">
        <f t="shared" si="22"/>
        <v>0</v>
      </c>
      <c r="AK29" s="15">
        <f t="shared" si="22"/>
        <v>0</v>
      </c>
      <c r="AL29" s="15">
        <f t="shared" ref="AL29:BG29" si="23">AL30+AL31</f>
        <v>0</v>
      </c>
      <c r="AM29" s="15">
        <f t="shared" si="23"/>
        <v>0</v>
      </c>
      <c r="AN29" s="15">
        <f t="shared" si="23"/>
        <v>0</v>
      </c>
      <c r="AO29" s="15">
        <f t="shared" si="23"/>
        <v>0</v>
      </c>
      <c r="AP29" s="15">
        <f t="shared" si="23"/>
        <v>0</v>
      </c>
      <c r="AQ29" s="15">
        <f t="shared" si="23"/>
        <v>0</v>
      </c>
      <c r="AR29" s="15">
        <f t="shared" si="23"/>
        <v>0</v>
      </c>
      <c r="AS29" s="15">
        <f t="shared" si="23"/>
        <v>0</v>
      </c>
      <c r="AT29" s="15">
        <f t="shared" si="23"/>
        <v>0</v>
      </c>
      <c r="AU29" s="15">
        <f t="shared" si="23"/>
        <v>0</v>
      </c>
      <c r="AV29" s="15">
        <f t="shared" si="23"/>
        <v>0</v>
      </c>
      <c r="AW29" s="15">
        <f t="shared" si="23"/>
        <v>0</v>
      </c>
      <c r="AX29" s="15">
        <f t="shared" si="23"/>
        <v>0</v>
      </c>
      <c r="AY29" s="15">
        <f t="shared" si="23"/>
        <v>0</v>
      </c>
      <c r="AZ29" s="15">
        <f t="shared" si="23"/>
        <v>0</v>
      </c>
      <c r="BA29" s="15">
        <f t="shared" si="23"/>
        <v>0</v>
      </c>
      <c r="BB29" s="15">
        <f t="shared" si="23"/>
        <v>0</v>
      </c>
      <c r="BC29" s="15">
        <f t="shared" si="23"/>
        <v>0</v>
      </c>
      <c r="BD29" s="15">
        <f t="shared" si="23"/>
        <v>0</v>
      </c>
      <c r="BE29" s="15">
        <f t="shared" si="23"/>
        <v>0</v>
      </c>
      <c r="BF29" s="15">
        <f t="shared" si="23"/>
        <v>0</v>
      </c>
      <c r="BG29" s="16">
        <f t="shared" si="23"/>
        <v>12</v>
      </c>
      <c r="BI29" s="349"/>
      <c r="BJ29" s="349"/>
      <c r="BK29" s="349"/>
      <c r="BL29" s="349"/>
      <c r="BM29" s="349"/>
      <c r="BN29" s="349"/>
    </row>
    <row r="30" spans="1:66" ht="15.75" customHeight="1" x14ac:dyDescent="0.2">
      <c r="A30" s="570"/>
      <c r="B30" s="567"/>
      <c r="C30" s="548"/>
      <c r="D30" s="552"/>
      <c r="E30" s="48" t="str">
        <f>Parameters!$B$15</f>
        <v>Fem.</v>
      </c>
      <c r="F30" s="11">
        <v>1</v>
      </c>
      <c r="G30" s="11">
        <v>3</v>
      </c>
      <c r="H30" s="11">
        <v>2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9">
        <f>SUM(F30:BF30)</f>
        <v>6</v>
      </c>
      <c r="BI30" s="349"/>
      <c r="BJ30" s="349"/>
      <c r="BK30" s="349"/>
      <c r="BL30" s="349"/>
      <c r="BM30" s="349"/>
      <c r="BN30" s="349"/>
    </row>
    <row r="31" spans="1:66" ht="15.75" customHeight="1" x14ac:dyDescent="0.2">
      <c r="A31" s="570"/>
      <c r="B31" s="567"/>
      <c r="C31" s="548"/>
      <c r="D31" s="553"/>
      <c r="E31" s="48" t="str">
        <f>Parameters!$B$16</f>
        <v>Masc.</v>
      </c>
      <c r="F31" s="11">
        <v>1</v>
      </c>
      <c r="G31" s="11">
        <v>2</v>
      </c>
      <c r="H31" s="11">
        <v>3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9">
        <f>SUM(F31:BF31)</f>
        <v>6</v>
      </c>
      <c r="BI31" s="349"/>
      <c r="BJ31" s="349"/>
      <c r="BK31" s="349"/>
      <c r="BL31" s="349"/>
      <c r="BM31" s="349"/>
      <c r="BN31" s="349"/>
    </row>
    <row r="32" spans="1:66" ht="15.75" customHeight="1" x14ac:dyDescent="0.2">
      <c r="A32" s="570"/>
      <c r="B32" s="567"/>
      <c r="C32" s="549"/>
      <c r="D32" s="555" t="str">
        <f>Parameters!$B$51</f>
        <v>%</v>
      </c>
      <c r="E32" s="85" t="str">
        <f>Parameters!$B$14</f>
        <v>Total</v>
      </c>
      <c r="F32" s="25">
        <f t="shared" ref="F32:AK32" si="24">IF(F26=0,"",F29/F26)</f>
        <v>0.2857142857142857</v>
      </c>
      <c r="G32" s="25">
        <f t="shared" si="24"/>
        <v>0.41666666666666669</v>
      </c>
      <c r="H32" s="25">
        <f t="shared" si="24"/>
        <v>0.3125</v>
      </c>
      <c r="I32" s="25" t="str">
        <f t="shared" si="24"/>
        <v/>
      </c>
      <c r="J32" s="25" t="str">
        <f t="shared" si="24"/>
        <v/>
      </c>
      <c r="K32" s="25" t="str">
        <f t="shared" si="24"/>
        <v/>
      </c>
      <c r="L32" s="25" t="str">
        <f t="shared" si="24"/>
        <v/>
      </c>
      <c r="M32" s="25" t="str">
        <f t="shared" si="24"/>
        <v/>
      </c>
      <c r="N32" s="25" t="str">
        <f t="shared" si="24"/>
        <v/>
      </c>
      <c r="O32" s="25" t="str">
        <f t="shared" si="24"/>
        <v/>
      </c>
      <c r="P32" s="25" t="str">
        <f t="shared" si="24"/>
        <v/>
      </c>
      <c r="Q32" s="25" t="str">
        <f t="shared" si="24"/>
        <v/>
      </c>
      <c r="R32" s="25" t="str">
        <f t="shared" si="24"/>
        <v/>
      </c>
      <c r="S32" s="25" t="str">
        <f t="shared" si="24"/>
        <v/>
      </c>
      <c r="T32" s="25" t="str">
        <f t="shared" si="24"/>
        <v/>
      </c>
      <c r="U32" s="25" t="str">
        <f t="shared" si="24"/>
        <v/>
      </c>
      <c r="V32" s="25" t="str">
        <f t="shared" si="24"/>
        <v/>
      </c>
      <c r="W32" s="25" t="str">
        <f t="shared" si="24"/>
        <v/>
      </c>
      <c r="X32" s="25" t="str">
        <f t="shared" si="24"/>
        <v/>
      </c>
      <c r="Y32" s="25" t="str">
        <f t="shared" si="24"/>
        <v/>
      </c>
      <c r="Z32" s="25" t="str">
        <f t="shared" si="24"/>
        <v/>
      </c>
      <c r="AA32" s="25" t="str">
        <f t="shared" si="24"/>
        <v/>
      </c>
      <c r="AB32" s="25" t="str">
        <f t="shared" si="24"/>
        <v/>
      </c>
      <c r="AC32" s="25" t="str">
        <f t="shared" si="24"/>
        <v/>
      </c>
      <c r="AD32" s="25" t="str">
        <f t="shared" si="24"/>
        <v/>
      </c>
      <c r="AE32" s="25" t="str">
        <f t="shared" si="24"/>
        <v/>
      </c>
      <c r="AF32" s="25" t="str">
        <f t="shared" si="24"/>
        <v/>
      </c>
      <c r="AG32" s="25" t="str">
        <f t="shared" si="24"/>
        <v/>
      </c>
      <c r="AH32" s="25" t="str">
        <f t="shared" si="24"/>
        <v/>
      </c>
      <c r="AI32" s="25" t="str">
        <f t="shared" si="24"/>
        <v/>
      </c>
      <c r="AJ32" s="25" t="str">
        <f t="shared" si="24"/>
        <v/>
      </c>
      <c r="AK32" s="25" t="str">
        <f t="shared" si="24"/>
        <v/>
      </c>
      <c r="AL32" s="25" t="str">
        <f t="shared" ref="AL32:BG32" si="25">IF(AL26=0,"",AL29/AL26)</f>
        <v/>
      </c>
      <c r="AM32" s="25" t="str">
        <f t="shared" si="25"/>
        <v/>
      </c>
      <c r="AN32" s="25" t="str">
        <f t="shared" si="25"/>
        <v/>
      </c>
      <c r="AO32" s="25" t="str">
        <f t="shared" si="25"/>
        <v/>
      </c>
      <c r="AP32" s="25" t="str">
        <f t="shared" si="25"/>
        <v/>
      </c>
      <c r="AQ32" s="25" t="str">
        <f t="shared" si="25"/>
        <v/>
      </c>
      <c r="AR32" s="25" t="str">
        <f t="shared" si="25"/>
        <v/>
      </c>
      <c r="AS32" s="25" t="str">
        <f t="shared" si="25"/>
        <v/>
      </c>
      <c r="AT32" s="25" t="str">
        <f t="shared" si="25"/>
        <v/>
      </c>
      <c r="AU32" s="25" t="str">
        <f t="shared" si="25"/>
        <v/>
      </c>
      <c r="AV32" s="25" t="str">
        <f t="shared" si="25"/>
        <v/>
      </c>
      <c r="AW32" s="25" t="str">
        <f t="shared" si="25"/>
        <v/>
      </c>
      <c r="AX32" s="25" t="str">
        <f t="shared" si="25"/>
        <v/>
      </c>
      <c r="AY32" s="25" t="str">
        <f t="shared" si="25"/>
        <v/>
      </c>
      <c r="AZ32" s="25" t="str">
        <f t="shared" si="25"/>
        <v/>
      </c>
      <c r="BA32" s="25" t="str">
        <f t="shared" si="25"/>
        <v/>
      </c>
      <c r="BB32" s="25" t="str">
        <f t="shared" si="25"/>
        <v/>
      </c>
      <c r="BC32" s="25" t="str">
        <f t="shared" si="25"/>
        <v/>
      </c>
      <c r="BD32" s="25" t="str">
        <f t="shared" si="25"/>
        <v/>
      </c>
      <c r="BE32" s="25" t="str">
        <f t="shared" si="25"/>
        <v/>
      </c>
      <c r="BF32" s="25" t="str">
        <f t="shared" si="25"/>
        <v/>
      </c>
      <c r="BG32" s="26">
        <f t="shared" si="25"/>
        <v>0.34285714285714286</v>
      </c>
      <c r="BI32" s="349"/>
      <c r="BJ32" s="349"/>
      <c r="BK32" s="349"/>
      <c r="BL32" s="349"/>
      <c r="BM32" s="349"/>
      <c r="BN32" s="349"/>
    </row>
    <row r="33" spans="1:66" ht="15.75" customHeight="1" x14ac:dyDescent="0.2">
      <c r="A33" s="570"/>
      <c r="B33" s="567"/>
      <c r="C33" s="549"/>
      <c r="D33" s="556"/>
      <c r="E33" s="45" t="str">
        <f>Parameters!$B$15</f>
        <v>Fem.</v>
      </c>
      <c r="F33" s="27">
        <f t="shared" ref="F33:AK33" si="26">IF(F27=0,"",F30/F27)</f>
        <v>0.33333333333333331</v>
      </c>
      <c r="G33" s="27">
        <f t="shared" si="26"/>
        <v>0.5</v>
      </c>
      <c r="H33" s="27">
        <f t="shared" si="26"/>
        <v>0.25</v>
      </c>
      <c r="I33" s="27" t="str">
        <f t="shared" si="26"/>
        <v/>
      </c>
      <c r="J33" s="27" t="str">
        <f t="shared" si="26"/>
        <v/>
      </c>
      <c r="K33" s="27" t="str">
        <f t="shared" si="26"/>
        <v/>
      </c>
      <c r="L33" s="27" t="str">
        <f t="shared" si="26"/>
        <v/>
      </c>
      <c r="M33" s="27" t="str">
        <f t="shared" si="26"/>
        <v/>
      </c>
      <c r="N33" s="27" t="str">
        <f t="shared" si="26"/>
        <v/>
      </c>
      <c r="O33" s="27" t="str">
        <f t="shared" si="26"/>
        <v/>
      </c>
      <c r="P33" s="27" t="str">
        <f t="shared" si="26"/>
        <v/>
      </c>
      <c r="Q33" s="27" t="str">
        <f t="shared" si="26"/>
        <v/>
      </c>
      <c r="R33" s="27" t="str">
        <f t="shared" si="26"/>
        <v/>
      </c>
      <c r="S33" s="27" t="str">
        <f t="shared" si="26"/>
        <v/>
      </c>
      <c r="T33" s="27" t="str">
        <f t="shared" si="26"/>
        <v/>
      </c>
      <c r="U33" s="27" t="str">
        <f t="shared" si="26"/>
        <v/>
      </c>
      <c r="V33" s="27" t="str">
        <f t="shared" si="26"/>
        <v/>
      </c>
      <c r="W33" s="27" t="str">
        <f t="shared" si="26"/>
        <v/>
      </c>
      <c r="X33" s="27" t="str">
        <f t="shared" si="26"/>
        <v/>
      </c>
      <c r="Y33" s="27" t="str">
        <f t="shared" si="26"/>
        <v/>
      </c>
      <c r="Z33" s="27" t="str">
        <f t="shared" si="26"/>
        <v/>
      </c>
      <c r="AA33" s="27" t="str">
        <f t="shared" si="26"/>
        <v/>
      </c>
      <c r="AB33" s="27" t="str">
        <f t="shared" si="26"/>
        <v/>
      </c>
      <c r="AC33" s="27" t="str">
        <f t="shared" si="26"/>
        <v/>
      </c>
      <c r="AD33" s="27" t="str">
        <f t="shared" si="26"/>
        <v/>
      </c>
      <c r="AE33" s="27" t="str">
        <f t="shared" si="26"/>
        <v/>
      </c>
      <c r="AF33" s="27" t="str">
        <f t="shared" si="26"/>
        <v/>
      </c>
      <c r="AG33" s="27" t="str">
        <f t="shared" si="26"/>
        <v/>
      </c>
      <c r="AH33" s="27" t="str">
        <f t="shared" si="26"/>
        <v/>
      </c>
      <c r="AI33" s="27" t="str">
        <f t="shared" si="26"/>
        <v/>
      </c>
      <c r="AJ33" s="27" t="str">
        <f t="shared" si="26"/>
        <v/>
      </c>
      <c r="AK33" s="27" t="str">
        <f t="shared" si="26"/>
        <v/>
      </c>
      <c r="AL33" s="27" t="str">
        <f t="shared" ref="AL33:BG33" si="27">IF(AL27=0,"",AL30/AL27)</f>
        <v/>
      </c>
      <c r="AM33" s="27" t="str">
        <f t="shared" si="27"/>
        <v/>
      </c>
      <c r="AN33" s="27" t="str">
        <f t="shared" si="27"/>
        <v/>
      </c>
      <c r="AO33" s="27" t="str">
        <f t="shared" si="27"/>
        <v/>
      </c>
      <c r="AP33" s="27" t="str">
        <f t="shared" si="27"/>
        <v/>
      </c>
      <c r="AQ33" s="27" t="str">
        <f t="shared" si="27"/>
        <v/>
      </c>
      <c r="AR33" s="27" t="str">
        <f t="shared" si="27"/>
        <v/>
      </c>
      <c r="AS33" s="27" t="str">
        <f t="shared" si="27"/>
        <v/>
      </c>
      <c r="AT33" s="27" t="str">
        <f t="shared" si="27"/>
        <v/>
      </c>
      <c r="AU33" s="27" t="str">
        <f t="shared" si="27"/>
        <v/>
      </c>
      <c r="AV33" s="27" t="str">
        <f t="shared" si="27"/>
        <v/>
      </c>
      <c r="AW33" s="27" t="str">
        <f t="shared" si="27"/>
        <v/>
      </c>
      <c r="AX33" s="27" t="str">
        <f t="shared" si="27"/>
        <v/>
      </c>
      <c r="AY33" s="27" t="str">
        <f t="shared" si="27"/>
        <v/>
      </c>
      <c r="AZ33" s="27" t="str">
        <f t="shared" si="27"/>
        <v/>
      </c>
      <c r="BA33" s="27" t="str">
        <f t="shared" si="27"/>
        <v/>
      </c>
      <c r="BB33" s="27" t="str">
        <f t="shared" si="27"/>
        <v/>
      </c>
      <c r="BC33" s="27" t="str">
        <f t="shared" si="27"/>
        <v/>
      </c>
      <c r="BD33" s="27" t="str">
        <f t="shared" si="27"/>
        <v/>
      </c>
      <c r="BE33" s="27" t="str">
        <f t="shared" si="27"/>
        <v/>
      </c>
      <c r="BF33" s="27" t="str">
        <f t="shared" si="27"/>
        <v/>
      </c>
      <c r="BG33" s="28">
        <f t="shared" si="27"/>
        <v>0.35294117647058826</v>
      </c>
      <c r="BI33" s="349"/>
      <c r="BJ33" s="349"/>
      <c r="BK33" s="349"/>
      <c r="BL33" s="349"/>
      <c r="BM33" s="349"/>
      <c r="BN33" s="349"/>
    </row>
    <row r="34" spans="1:66" ht="15.75" customHeight="1" thickBot="1" x14ac:dyDescent="0.25">
      <c r="A34" s="570"/>
      <c r="B34" s="568"/>
      <c r="C34" s="550"/>
      <c r="D34" s="557"/>
      <c r="E34" s="45" t="str">
        <f>Parameters!$B$16</f>
        <v>Masc.</v>
      </c>
      <c r="F34" s="29">
        <f t="shared" ref="F34:AK34" si="28">IF(F28=0,"",F31/F28)</f>
        <v>0.25</v>
      </c>
      <c r="G34" s="29">
        <f t="shared" si="28"/>
        <v>0.33333333333333331</v>
      </c>
      <c r="H34" s="29">
        <f t="shared" si="28"/>
        <v>0.375</v>
      </c>
      <c r="I34" s="29" t="str">
        <f t="shared" si="28"/>
        <v/>
      </c>
      <c r="J34" s="29" t="str">
        <f t="shared" si="28"/>
        <v/>
      </c>
      <c r="K34" s="29" t="str">
        <f t="shared" si="28"/>
        <v/>
      </c>
      <c r="L34" s="29" t="str">
        <f t="shared" si="28"/>
        <v/>
      </c>
      <c r="M34" s="29" t="str">
        <f t="shared" si="28"/>
        <v/>
      </c>
      <c r="N34" s="29" t="str">
        <f t="shared" si="28"/>
        <v/>
      </c>
      <c r="O34" s="29" t="str">
        <f t="shared" si="28"/>
        <v/>
      </c>
      <c r="P34" s="29" t="str">
        <f t="shared" si="28"/>
        <v/>
      </c>
      <c r="Q34" s="29" t="str">
        <f t="shared" si="28"/>
        <v/>
      </c>
      <c r="R34" s="29" t="str">
        <f t="shared" si="28"/>
        <v/>
      </c>
      <c r="S34" s="29" t="str">
        <f t="shared" si="28"/>
        <v/>
      </c>
      <c r="T34" s="29" t="str">
        <f t="shared" si="28"/>
        <v/>
      </c>
      <c r="U34" s="29" t="str">
        <f t="shared" si="28"/>
        <v/>
      </c>
      <c r="V34" s="29" t="str">
        <f t="shared" si="28"/>
        <v/>
      </c>
      <c r="W34" s="29" t="str">
        <f t="shared" si="28"/>
        <v/>
      </c>
      <c r="X34" s="29" t="str">
        <f t="shared" si="28"/>
        <v/>
      </c>
      <c r="Y34" s="29" t="str">
        <f t="shared" si="28"/>
        <v/>
      </c>
      <c r="Z34" s="29" t="str">
        <f t="shared" si="28"/>
        <v/>
      </c>
      <c r="AA34" s="29" t="str">
        <f t="shared" si="28"/>
        <v/>
      </c>
      <c r="AB34" s="29" t="str">
        <f t="shared" si="28"/>
        <v/>
      </c>
      <c r="AC34" s="29" t="str">
        <f t="shared" si="28"/>
        <v/>
      </c>
      <c r="AD34" s="29" t="str">
        <f t="shared" si="28"/>
        <v/>
      </c>
      <c r="AE34" s="29" t="str">
        <f t="shared" si="28"/>
        <v/>
      </c>
      <c r="AF34" s="29" t="str">
        <f t="shared" si="28"/>
        <v/>
      </c>
      <c r="AG34" s="29" t="str">
        <f t="shared" si="28"/>
        <v/>
      </c>
      <c r="AH34" s="29" t="str">
        <f t="shared" si="28"/>
        <v/>
      </c>
      <c r="AI34" s="29" t="str">
        <f t="shared" si="28"/>
        <v/>
      </c>
      <c r="AJ34" s="29" t="str">
        <f t="shared" si="28"/>
        <v/>
      </c>
      <c r="AK34" s="29" t="str">
        <f t="shared" si="28"/>
        <v/>
      </c>
      <c r="AL34" s="29" t="str">
        <f t="shared" ref="AL34:BG34" si="29">IF(AL28=0,"",AL31/AL28)</f>
        <v/>
      </c>
      <c r="AM34" s="29" t="str">
        <f t="shared" si="29"/>
        <v/>
      </c>
      <c r="AN34" s="29" t="str">
        <f t="shared" si="29"/>
        <v/>
      </c>
      <c r="AO34" s="29" t="str">
        <f t="shared" si="29"/>
        <v/>
      </c>
      <c r="AP34" s="29" t="str">
        <f t="shared" si="29"/>
        <v/>
      </c>
      <c r="AQ34" s="29" t="str">
        <f t="shared" si="29"/>
        <v/>
      </c>
      <c r="AR34" s="29" t="str">
        <f t="shared" si="29"/>
        <v/>
      </c>
      <c r="AS34" s="29" t="str">
        <f t="shared" si="29"/>
        <v/>
      </c>
      <c r="AT34" s="29" t="str">
        <f t="shared" si="29"/>
        <v/>
      </c>
      <c r="AU34" s="29" t="str">
        <f t="shared" si="29"/>
        <v/>
      </c>
      <c r="AV34" s="29" t="str">
        <f t="shared" si="29"/>
        <v/>
      </c>
      <c r="AW34" s="29" t="str">
        <f t="shared" si="29"/>
        <v/>
      </c>
      <c r="AX34" s="29" t="str">
        <f t="shared" si="29"/>
        <v/>
      </c>
      <c r="AY34" s="29" t="str">
        <f t="shared" si="29"/>
        <v/>
      </c>
      <c r="AZ34" s="29" t="str">
        <f t="shared" si="29"/>
        <v/>
      </c>
      <c r="BA34" s="29" t="str">
        <f t="shared" si="29"/>
        <v/>
      </c>
      <c r="BB34" s="29" t="str">
        <f t="shared" si="29"/>
        <v/>
      </c>
      <c r="BC34" s="29" t="str">
        <f t="shared" si="29"/>
        <v/>
      </c>
      <c r="BD34" s="29" t="str">
        <f t="shared" si="29"/>
        <v/>
      </c>
      <c r="BE34" s="29" t="str">
        <f t="shared" si="29"/>
        <v/>
      </c>
      <c r="BF34" s="29" t="str">
        <f t="shared" si="29"/>
        <v/>
      </c>
      <c r="BG34" s="30">
        <f t="shared" si="29"/>
        <v>0.33333333333333331</v>
      </c>
      <c r="BI34" s="349"/>
      <c r="BJ34" s="349"/>
      <c r="BK34" s="349"/>
      <c r="BL34" s="349"/>
      <c r="BM34" s="349"/>
      <c r="BN34" s="349"/>
    </row>
    <row r="35" spans="1:66" ht="15.75" customHeight="1" x14ac:dyDescent="0.2">
      <c r="A35" s="570"/>
      <c r="B35" s="567" t="str">
        <f>Parameters!$H$4</f>
        <v>2 a 4 años</v>
      </c>
      <c r="C35" s="547" t="str">
        <f>Parameters!$B$11</f>
        <v>Hosp.</v>
      </c>
      <c r="D35" s="551" t="str">
        <f>Parameters!$B$49</f>
        <v>Todas</v>
      </c>
      <c r="E35" s="87" t="str">
        <f>Parameters!$B$14</f>
        <v>Total</v>
      </c>
      <c r="F35" s="17">
        <f t="shared" ref="F35:AK35" si="30">F36+F37</f>
        <v>7</v>
      </c>
      <c r="G35" s="17">
        <f t="shared" si="30"/>
        <v>10</v>
      </c>
      <c r="H35" s="17">
        <f t="shared" si="30"/>
        <v>0</v>
      </c>
      <c r="I35" s="17">
        <f t="shared" si="30"/>
        <v>0</v>
      </c>
      <c r="J35" s="17">
        <f t="shared" si="30"/>
        <v>0</v>
      </c>
      <c r="K35" s="17">
        <f t="shared" si="30"/>
        <v>59</v>
      </c>
      <c r="L35" s="17">
        <f t="shared" si="30"/>
        <v>56</v>
      </c>
      <c r="M35" s="17">
        <f t="shared" si="30"/>
        <v>42</v>
      </c>
      <c r="N35" s="17">
        <f t="shared" si="30"/>
        <v>71</v>
      </c>
      <c r="O35" s="17">
        <f t="shared" si="30"/>
        <v>74</v>
      </c>
      <c r="P35" s="17">
        <f t="shared" si="30"/>
        <v>71</v>
      </c>
      <c r="Q35" s="17">
        <f t="shared" si="30"/>
        <v>83</v>
      </c>
      <c r="R35" s="17">
        <f t="shared" si="30"/>
        <v>71</v>
      </c>
      <c r="S35" s="17">
        <f t="shared" si="30"/>
        <v>76</v>
      </c>
      <c r="T35" s="17">
        <f t="shared" si="30"/>
        <v>71</v>
      </c>
      <c r="U35" s="17">
        <f t="shared" si="30"/>
        <v>67</v>
      </c>
      <c r="V35" s="17">
        <f t="shared" si="30"/>
        <v>73</v>
      </c>
      <c r="W35" s="17">
        <f t="shared" si="30"/>
        <v>83</v>
      </c>
      <c r="X35" s="17">
        <f t="shared" si="30"/>
        <v>59</v>
      </c>
      <c r="Y35" s="17">
        <f t="shared" si="30"/>
        <v>65</v>
      </c>
      <c r="Z35" s="17">
        <f t="shared" si="30"/>
        <v>88</v>
      </c>
      <c r="AA35" s="17">
        <f t="shared" si="30"/>
        <v>103</v>
      </c>
      <c r="AB35" s="17">
        <f t="shared" si="30"/>
        <v>74</v>
      </c>
      <c r="AC35" s="17">
        <f t="shared" si="30"/>
        <v>73</v>
      </c>
      <c r="AD35" s="17">
        <f t="shared" si="30"/>
        <v>83</v>
      </c>
      <c r="AE35" s="17">
        <f t="shared" si="30"/>
        <v>80</v>
      </c>
      <c r="AF35" s="17">
        <f t="shared" si="30"/>
        <v>74</v>
      </c>
      <c r="AG35" s="17">
        <f t="shared" si="30"/>
        <v>71</v>
      </c>
      <c r="AH35" s="17">
        <f t="shared" si="30"/>
        <v>48</v>
      </c>
      <c r="AI35" s="17">
        <f t="shared" si="30"/>
        <v>77</v>
      </c>
      <c r="AJ35" s="17">
        <f t="shared" si="30"/>
        <v>70</v>
      </c>
      <c r="AK35" s="17">
        <f t="shared" si="30"/>
        <v>77</v>
      </c>
      <c r="AL35" s="17">
        <f t="shared" ref="AL35:BG35" si="31">AL36+AL37</f>
        <v>63</v>
      </c>
      <c r="AM35" s="17">
        <f t="shared" si="31"/>
        <v>70</v>
      </c>
      <c r="AN35" s="17">
        <f t="shared" si="31"/>
        <v>65</v>
      </c>
      <c r="AO35" s="17">
        <f t="shared" si="31"/>
        <v>78</v>
      </c>
      <c r="AP35" s="17">
        <f t="shared" si="31"/>
        <v>73</v>
      </c>
      <c r="AQ35" s="17">
        <f t="shared" si="31"/>
        <v>55</v>
      </c>
      <c r="AR35" s="17">
        <f t="shared" si="31"/>
        <v>69</v>
      </c>
      <c r="AS35" s="17">
        <f t="shared" si="31"/>
        <v>64</v>
      </c>
      <c r="AT35" s="17">
        <f t="shared" si="31"/>
        <v>68</v>
      </c>
      <c r="AU35" s="17">
        <f t="shared" si="31"/>
        <v>65</v>
      </c>
      <c r="AV35" s="17">
        <f t="shared" si="31"/>
        <v>62</v>
      </c>
      <c r="AW35" s="17">
        <f t="shared" si="31"/>
        <v>52</v>
      </c>
      <c r="AX35" s="17">
        <f t="shared" si="31"/>
        <v>60</v>
      </c>
      <c r="AY35" s="17">
        <f t="shared" si="31"/>
        <v>55</v>
      </c>
      <c r="AZ35" s="17">
        <f t="shared" si="31"/>
        <v>6</v>
      </c>
      <c r="BA35" s="17">
        <f t="shared" si="31"/>
        <v>0</v>
      </c>
      <c r="BB35" s="17">
        <f t="shared" si="31"/>
        <v>0</v>
      </c>
      <c r="BC35" s="17">
        <f t="shared" si="31"/>
        <v>0</v>
      </c>
      <c r="BD35" s="17">
        <f t="shared" si="31"/>
        <v>0</v>
      </c>
      <c r="BE35" s="17">
        <f t="shared" si="31"/>
        <v>0</v>
      </c>
      <c r="BF35" s="17">
        <f t="shared" si="31"/>
        <v>0</v>
      </c>
      <c r="BG35" s="18">
        <f t="shared" si="31"/>
        <v>2861</v>
      </c>
      <c r="BI35" s="349"/>
      <c r="BJ35" s="349"/>
      <c r="BK35" s="349"/>
      <c r="BL35" s="349"/>
      <c r="BM35" s="349"/>
      <c r="BN35" s="349"/>
    </row>
    <row r="36" spans="1:66" ht="15.75" customHeight="1" thickBot="1" x14ac:dyDescent="0.25">
      <c r="A36" s="570"/>
      <c r="B36" s="567"/>
      <c r="C36" s="548"/>
      <c r="D36" s="552"/>
      <c r="E36" s="48" t="s">
        <v>199</v>
      </c>
      <c r="F36" s="11">
        <v>3</v>
      </c>
      <c r="G36" s="11">
        <v>5</v>
      </c>
      <c r="H36" s="11">
        <v>0</v>
      </c>
      <c r="I36" s="11"/>
      <c r="J36" s="11"/>
      <c r="K36" s="11">
        <v>27</v>
      </c>
      <c r="L36" s="11">
        <v>23</v>
      </c>
      <c r="M36" s="11">
        <v>19</v>
      </c>
      <c r="N36" s="11">
        <v>33</v>
      </c>
      <c r="O36" s="11">
        <v>33</v>
      </c>
      <c r="P36" s="11">
        <v>35</v>
      </c>
      <c r="Q36" s="11">
        <v>44</v>
      </c>
      <c r="R36" s="11">
        <v>27</v>
      </c>
      <c r="S36" s="11">
        <v>34</v>
      </c>
      <c r="T36" s="11">
        <v>28</v>
      </c>
      <c r="U36" s="11">
        <v>29</v>
      </c>
      <c r="V36" s="11">
        <v>27</v>
      </c>
      <c r="W36" s="11">
        <v>38</v>
      </c>
      <c r="X36" s="11">
        <v>26</v>
      </c>
      <c r="Y36" s="11">
        <v>31</v>
      </c>
      <c r="Z36" s="11">
        <v>41</v>
      </c>
      <c r="AA36" s="11">
        <v>47</v>
      </c>
      <c r="AB36" s="11">
        <v>31</v>
      </c>
      <c r="AC36" s="11">
        <v>31</v>
      </c>
      <c r="AD36" s="11">
        <v>40</v>
      </c>
      <c r="AE36" s="11">
        <v>36</v>
      </c>
      <c r="AF36" s="11">
        <v>32</v>
      </c>
      <c r="AG36" s="11">
        <v>35</v>
      </c>
      <c r="AH36" s="11">
        <v>19</v>
      </c>
      <c r="AI36" s="11">
        <v>31</v>
      </c>
      <c r="AJ36" s="11">
        <v>34</v>
      </c>
      <c r="AK36" s="11">
        <v>33</v>
      </c>
      <c r="AL36" s="11">
        <v>39</v>
      </c>
      <c r="AM36" s="11">
        <v>30</v>
      </c>
      <c r="AN36" s="11">
        <v>22</v>
      </c>
      <c r="AO36" s="11">
        <v>37</v>
      </c>
      <c r="AP36" s="11">
        <v>35</v>
      </c>
      <c r="AQ36" s="11">
        <v>23</v>
      </c>
      <c r="AR36" s="11">
        <v>28</v>
      </c>
      <c r="AS36" s="11">
        <v>27</v>
      </c>
      <c r="AT36" s="11">
        <v>29</v>
      </c>
      <c r="AU36" s="11">
        <v>37</v>
      </c>
      <c r="AV36" s="11">
        <v>22</v>
      </c>
      <c r="AW36" s="11">
        <v>25</v>
      </c>
      <c r="AX36" s="11">
        <v>27</v>
      </c>
      <c r="AY36" s="11">
        <v>19</v>
      </c>
      <c r="AZ36" s="11">
        <v>2</v>
      </c>
      <c r="BA36" s="11"/>
      <c r="BB36" s="11"/>
      <c r="BC36" s="11"/>
      <c r="BD36" s="11"/>
      <c r="BE36" s="11"/>
      <c r="BF36" s="11"/>
      <c r="BG36" s="19">
        <f>SUM(F36:BF36)</f>
        <v>1274</v>
      </c>
      <c r="BI36" s="349"/>
      <c r="BJ36" s="349"/>
      <c r="BK36" s="349"/>
      <c r="BL36" s="349"/>
      <c r="BM36" s="349"/>
      <c r="BN36" s="349"/>
    </row>
    <row r="37" spans="1:66" ht="15.75" hidden="1" customHeight="1" thickBot="1" x14ac:dyDescent="0.25">
      <c r="A37" s="570"/>
      <c r="B37" s="567"/>
      <c r="C37" s="548"/>
      <c r="D37" s="553"/>
      <c r="E37" s="48"/>
      <c r="F37" s="11">
        <v>4</v>
      </c>
      <c r="G37" s="11">
        <v>5</v>
      </c>
      <c r="H37" s="11">
        <v>0</v>
      </c>
      <c r="I37" s="11"/>
      <c r="J37" s="11"/>
      <c r="K37" s="11">
        <v>32</v>
      </c>
      <c r="L37" s="11">
        <v>33</v>
      </c>
      <c r="M37" s="11">
        <v>23</v>
      </c>
      <c r="N37" s="11">
        <v>38</v>
      </c>
      <c r="O37" s="11">
        <v>41</v>
      </c>
      <c r="P37" s="11">
        <v>36</v>
      </c>
      <c r="Q37" s="11">
        <v>39</v>
      </c>
      <c r="R37" s="11">
        <v>44</v>
      </c>
      <c r="S37" s="11">
        <v>42</v>
      </c>
      <c r="T37" s="11">
        <v>43</v>
      </c>
      <c r="U37" s="11">
        <v>38</v>
      </c>
      <c r="V37" s="11">
        <v>46</v>
      </c>
      <c r="W37" s="11">
        <v>45</v>
      </c>
      <c r="X37" s="11">
        <v>33</v>
      </c>
      <c r="Y37" s="11">
        <v>34</v>
      </c>
      <c r="Z37" s="11">
        <v>47</v>
      </c>
      <c r="AA37" s="11">
        <v>56</v>
      </c>
      <c r="AB37" s="11">
        <v>43</v>
      </c>
      <c r="AC37" s="11">
        <v>42</v>
      </c>
      <c r="AD37" s="11">
        <v>43</v>
      </c>
      <c r="AE37" s="11">
        <v>44</v>
      </c>
      <c r="AF37" s="11">
        <v>42</v>
      </c>
      <c r="AG37" s="11">
        <v>36</v>
      </c>
      <c r="AH37" s="11">
        <v>29</v>
      </c>
      <c r="AI37" s="11">
        <v>46</v>
      </c>
      <c r="AJ37" s="11">
        <v>36</v>
      </c>
      <c r="AK37" s="11">
        <v>44</v>
      </c>
      <c r="AL37" s="11">
        <v>24</v>
      </c>
      <c r="AM37" s="11">
        <v>40</v>
      </c>
      <c r="AN37" s="11">
        <v>43</v>
      </c>
      <c r="AO37" s="11">
        <v>41</v>
      </c>
      <c r="AP37" s="11">
        <v>38</v>
      </c>
      <c r="AQ37" s="11">
        <v>32</v>
      </c>
      <c r="AR37" s="11">
        <v>41</v>
      </c>
      <c r="AS37" s="11">
        <v>37</v>
      </c>
      <c r="AT37" s="11">
        <v>39</v>
      </c>
      <c r="AU37" s="11">
        <v>28</v>
      </c>
      <c r="AV37" s="11">
        <v>40</v>
      </c>
      <c r="AW37" s="11">
        <v>27</v>
      </c>
      <c r="AX37" s="11">
        <v>33</v>
      </c>
      <c r="AY37" s="11">
        <v>36</v>
      </c>
      <c r="AZ37" s="11">
        <v>4</v>
      </c>
      <c r="BA37" s="11"/>
      <c r="BB37" s="11"/>
      <c r="BC37" s="11"/>
      <c r="BD37" s="11"/>
      <c r="BE37" s="11"/>
      <c r="BF37" s="11"/>
      <c r="BG37" s="19">
        <f>SUM(F37:BF37)</f>
        <v>1587</v>
      </c>
      <c r="BI37" s="349"/>
      <c r="BJ37" s="349"/>
      <c r="BK37" s="349"/>
      <c r="BL37" s="349"/>
      <c r="BM37" s="349"/>
      <c r="BN37" s="349"/>
    </row>
    <row r="38" spans="1:66" ht="15.75" customHeight="1" x14ac:dyDescent="0.2">
      <c r="A38" s="570"/>
      <c r="B38" s="567"/>
      <c r="C38" s="548"/>
      <c r="D38" s="554" t="str">
        <f>Parameters!$B$50</f>
        <v>IRAG</v>
      </c>
      <c r="E38" s="87" t="str">
        <f>Parameters!$B$14</f>
        <v>Total</v>
      </c>
      <c r="F38" s="15">
        <f t="shared" ref="F38:AK38" si="32">F39+F40</f>
        <v>4</v>
      </c>
      <c r="G38" s="15">
        <f t="shared" si="32"/>
        <v>3</v>
      </c>
      <c r="H38" s="15">
        <f t="shared" si="32"/>
        <v>0</v>
      </c>
      <c r="I38" s="15">
        <f t="shared" si="32"/>
        <v>0</v>
      </c>
      <c r="J38" s="15">
        <f t="shared" si="32"/>
        <v>0</v>
      </c>
      <c r="K38" s="15">
        <f t="shared" si="32"/>
        <v>2</v>
      </c>
      <c r="L38" s="15">
        <f t="shared" si="32"/>
        <v>3</v>
      </c>
      <c r="M38" s="15">
        <f t="shared" si="32"/>
        <v>7</v>
      </c>
      <c r="N38" s="15">
        <f t="shared" si="32"/>
        <v>3</v>
      </c>
      <c r="O38" s="15">
        <f t="shared" si="32"/>
        <v>5</v>
      </c>
      <c r="P38" s="15">
        <f t="shared" si="32"/>
        <v>11</v>
      </c>
      <c r="Q38" s="15">
        <f t="shared" si="32"/>
        <v>10</v>
      </c>
      <c r="R38" s="15">
        <f t="shared" si="32"/>
        <v>7</v>
      </c>
      <c r="S38" s="15">
        <f t="shared" si="32"/>
        <v>9</v>
      </c>
      <c r="T38" s="15">
        <f t="shared" si="32"/>
        <v>5</v>
      </c>
      <c r="U38" s="15">
        <f t="shared" si="32"/>
        <v>8</v>
      </c>
      <c r="V38" s="15">
        <f t="shared" si="32"/>
        <v>11</v>
      </c>
      <c r="W38" s="15">
        <f t="shared" si="32"/>
        <v>16</v>
      </c>
      <c r="X38" s="15">
        <f t="shared" si="32"/>
        <v>8</v>
      </c>
      <c r="Y38" s="15">
        <f t="shared" si="32"/>
        <v>8</v>
      </c>
      <c r="Z38" s="15">
        <f t="shared" si="32"/>
        <v>17</v>
      </c>
      <c r="AA38" s="15">
        <f t="shared" si="32"/>
        <v>19</v>
      </c>
      <c r="AB38" s="15">
        <f t="shared" si="32"/>
        <v>16</v>
      </c>
      <c r="AC38" s="15">
        <f t="shared" si="32"/>
        <v>14</v>
      </c>
      <c r="AD38" s="15">
        <f t="shared" si="32"/>
        <v>17</v>
      </c>
      <c r="AE38" s="15">
        <f t="shared" si="32"/>
        <v>16</v>
      </c>
      <c r="AF38" s="15">
        <f t="shared" si="32"/>
        <v>20</v>
      </c>
      <c r="AG38" s="15">
        <f t="shared" si="32"/>
        <v>20</v>
      </c>
      <c r="AH38" s="15">
        <f t="shared" si="32"/>
        <v>15</v>
      </c>
      <c r="AI38" s="15">
        <f t="shared" si="32"/>
        <v>10</v>
      </c>
      <c r="AJ38" s="15">
        <f t="shared" si="32"/>
        <v>10</v>
      </c>
      <c r="AK38" s="15">
        <f t="shared" si="32"/>
        <v>14</v>
      </c>
      <c r="AL38" s="15">
        <f t="shared" ref="AL38:BG38" si="33">AL39+AL40</f>
        <v>16</v>
      </c>
      <c r="AM38" s="15">
        <f t="shared" si="33"/>
        <v>9</v>
      </c>
      <c r="AN38" s="15">
        <f t="shared" si="33"/>
        <v>12</v>
      </c>
      <c r="AO38" s="15">
        <f t="shared" si="33"/>
        <v>4</v>
      </c>
      <c r="AP38" s="15">
        <f t="shared" si="33"/>
        <v>9</v>
      </c>
      <c r="AQ38" s="15">
        <f t="shared" si="33"/>
        <v>5</v>
      </c>
      <c r="AR38" s="15">
        <f t="shared" si="33"/>
        <v>7</v>
      </c>
      <c r="AS38" s="15">
        <f t="shared" si="33"/>
        <v>3</v>
      </c>
      <c r="AT38" s="15">
        <f t="shared" si="33"/>
        <v>7</v>
      </c>
      <c r="AU38" s="15">
        <f t="shared" si="33"/>
        <v>2</v>
      </c>
      <c r="AV38" s="15">
        <f t="shared" si="33"/>
        <v>7</v>
      </c>
      <c r="AW38" s="15">
        <f t="shared" si="33"/>
        <v>4</v>
      </c>
      <c r="AX38" s="15">
        <f t="shared" si="33"/>
        <v>7</v>
      </c>
      <c r="AY38" s="15">
        <f t="shared" si="33"/>
        <v>8</v>
      </c>
      <c r="AZ38" s="15">
        <f t="shared" si="33"/>
        <v>2</v>
      </c>
      <c r="BA38" s="15">
        <f t="shared" si="33"/>
        <v>0</v>
      </c>
      <c r="BB38" s="15">
        <f t="shared" si="33"/>
        <v>0</v>
      </c>
      <c r="BC38" s="15">
        <f t="shared" si="33"/>
        <v>0</v>
      </c>
      <c r="BD38" s="15">
        <f t="shared" si="33"/>
        <v>0</v>
      </c>
      <c r="BE38" s="15">
        <f t="shared" si="33"/>
        <v>0</v>
      </c>
      <c r="BF38" s="15">
        <f t="shared" si="33"/>
        <v>0</v>
      </c>
      <c r="BG38" s="16">
        <f t="shared" si="33"/>
        <v>410</v>
      </c>
      <c r="BI38" s="349"/>
      <c r="BJ38" s="349"/>
      <c r="BK38" s="349"/>
      <c r="BL38" s="349"/>
      <c r="BM38" s="349"/>
      <c r="BN38" s="349"/>
    </row>
    <row r="39" spans="1:66" ht="15.75" customHeight="1" x14ac:dyDescent="0.2">
      <c r="A39" s="570"/>
      <c r="B39" s="567"/>
      <c r="C39" s="548"/>
      <c r="D39" s="552"/>
      <c r="E39" s="48" t="str">
        <f>Parameters!$B$15</f>
        <v>Fem.</v>
      </c>
      <c r="F39" s="11">
        <v>2</v>
      </c>
      <c r="G39" s="11">
        <v>2</v>
      </c>
      <c r="H39" s="11">
        <v>0</v>
      </c>
      <c r="I39" s="11"/>
      <c r="J39" s="11"/>
      <c r="K39" s="11">
        <v>2</v>
      </c>
      <c r="L39" s="11">
        <v>0</v>
      </c>
      <c r="M39" s="11">
        <v>3</v>
      </c>
      <c r="N39" s="11">
        <v>2</v>
      </c>
      <c r="O39" s="11">
        <v>2</v>
      </c>
      <c r="P39" s="11">
        <v>4</v>
      </c>
      <c r="Q39" s="11">
        <v>6</v>
      </c>
      <c r="R39" s="11">
        <v>4</v>
      </c>
      <c r="S39" s="11">
        <v>2</v>
      </c>
      <c r="T39" s="11">
        <v>1</v>
      </c>
      <c r="U39" s="11">
        <v>4</v>
      </c>
      <c r="V39" s="11">
        <v>4</v>
      </c>
      <c r="W39" s="11">
        <v>9</v>
      </c>
      <c r="X39" s="11">
        <v>6</v>
      </c>
      <c r="Y39" s="11">
        <v>4</v>
      </c>
      <c r="Z39" s="11">
        <v>8</v>
      </c>
      <c r="AA39" s="11">
        <v>12</v>
      </c>
      <c r="AB39" s="11">
        <v>7</v>
      </c>
      <c r="AC39" s="11">
        <v>8</v>
      </c>
      <c r="AD39" s="11">
        <v>8</v>
      </c>
      <c r="AE39" s="11">
        <v>8</v>
      </c>
      <c r="AF39" s="11">
        <v>11</v>
      </c>
      <c r="AG39" s="11">
        <v>8</v>
      </c>
      <c r="AH39" s="11">
        <v>2</v>
      </c>
      <c r="AI39" s="11">
        <v>7</v>
      </c>
      <c r="AJ39" s="11">
        <v>4</v>
      </c>
      <c r="AK39" s="11">
        <v>7</v>
      </c>
      <c r="AL39" s="11">
        <v>11</v>
      </c>
      <c r="AM39" s="11">
        <v>5</v>
      </c>
      <c r="AN39" s="11">
        <v>7</v>
      </c>
      <c r="AO39" s="11">
        <v>1</v>
      </c>
      <c r="AP39" s="11">
        <v>7</v>
      </c>
      <c r="AQ39" s="11">
        <v>1</v>
      </c>
      <c r="AR39" s="11">
        <v>3</v>
      </c>
      <c r="AS39" s="11">
        <v>1</v>
      </c>
      <c r="AT39" s="11">
        <v>5</v>
      </c>
      <c r="AU39" s="11">
        <v>1</v>
      </c>
      <c r="AV39" s="11">
        <v>3</v>
      </c>
      <c r="AW39" s="11">
        <v>2</v>
      </c>
      <c r="AX39" s="11">
        <v>6</v>
      </c>
      <c r="AY39" s="11">
        <v>4</v>
      </c>
      <c r="AZ39" s="11">
        <v>1</v>
      </c>
      <c r="BA39" s="11"/>
      <c r="BB39" s="11"/>
      <c r="BC39" s="11"/>
      <c r="BD39" s="11"/>
      <c r="BE39" s="11"/>
      <c r="BF39" s="11"/>
      <c r="BG39" s="19">
        <f>SUM(F39:BF39)</f>
        <v>205</v>
      </c>
      <c r="BI39" s="349"/>
      <c r="BJ39" s="349"/>
      <c r="BK39" s="349"/>
      <c r="BL39" s="349"/>
      <c r="BM39" s="349"/>
      <c r="BN39" s="349"/>
    </row>
    <row r="40" spans="1:66" ht="15.75" customHeight="1" x14ac:dyDescent="0.2">
      <c r="A40" s="570"/>
      <c r="B40" s="567"/>
      <c r="C40" s="548"/>
      <c r="D40" s="553"/>
      <c r="E40" s="48" t="str">
        <f>Parameters!$B$16</f>
        <v>Masc.</v>
      </c>
      <c r="F40" s="11">
        <v>2</v>
      </c>
      <c r="G40" s="11">
        <v>1</v>
      </c>
      <c r="H40" s="11">
        <v>0</v>
      </c>
      <c r="I40" s="11"/>
      <c r="J40" s="11"/>
      <c r="K40" s="11">
        <v>0</v>
      </c>
      <c r="L40" s="11">
        <v>3</v>
      </c>
      <c r="M40" s="11">
        <v>4</v>
      </c>
      <c r="N40" s="11">
        <v>1</v>
      </c>
      <c r="O40" s="11">
        <v>3</v>
      </c>
      <c r="P40" s="11">
        <v>7</v>
      </c>
      <c r="Q40" s="11">
        <v>4</v>
      </c>
      <c r="R40" s="11">
        <v>3</v>
      </c>
      <c r="S40" s="11">
        <v>7</v>
      </c>
      <c r="T40" s="11">
        <v>4</v>
      </c>
      <c r="U40" s="11">
        <v>4</v>
      </c>
      <c r="V40" s="11">
        <v>7</v>
      </c>
      <c r="W40" s="11">
        <v>7</v>
      </c>
      <c r="X40" s="11">
        <v>2</v>
      </c>
      <c r="Y40" s="11">
        <v>4</v>
      </c>
      <c r="Z40" s="11">
        <v>9</v>
      </c>
      <c r="AA40" s="11">
        <v>7</v>
      </c>
      <c r="AB40" s="11">
        <v>9</v>
      </c>
      <c r="AC40" s="11">
        <v>6</v>
      </c>
      <c r="AD40" s="11">
        <v>9</v>
      </c>
      <c r="AE40" s="11">
        <v>8</v>
      </c>
      <c r="AF40" s="11">
        <v>9</v>
      </c>
      <c r="AG40" s="11">
        <v>12</v>
      </c>
      <c r="AH40" s="11">
        <v>13</v>
      </c>
      <c r="AI40" s="11">
        <v>3</v>
      </c>
      <c r="AJ40" s="11">
        <v>6</v>
      </c>
      <c r="AK40" s="11">
        <v>7</v>
      </c>
      <c r="AL40" s="11">
        <v>5</v>
      </c>
      <c r="AM40" s="11">
        <v>4</v>
      </c>
      <c r="AN40" s="11">
        <v>5</v>
      </c>
      <c r="AO40" s="11">
        <v>3</v>
      </c>
      <c r="AP40" s="11">
        <v>2</v>
      </c>
      <c r="AQ40" s="11">
        <v>4</v>
      </c>
      <c r="AR40" s="11">
        <v>4</v>
      </c>
      <c r="AS40" s="11">
        <v>2</v>
      </c>
      <c r="AT40" s="11">
        <v>2</v>
      </c>
      <c r="AU40" s="11">
        <v>1</v>
      </c>
      <c r="AV40" s="11">
        <v>4</v>
      </c>
      <c r="AW40" s="11">
        <v>2</v>
      </c>
      <c r="AX40" s="11">
        <v>1</v>
      </c>
      <c r="AY40" s="11">
        <v>4</v>
      </c>
      <c r="AZ40" s="11">
        <v>1</v>
      </c>
      <c r="BA40" s="11"/>
      <c r="BB40" s="11"/>
      <c r="BC40" s="11"/>
      <c r="BD40" s="11"/>
      <c r="BE40" s="11"/>
      <c r="BF40" s="11"/>
      <c r="BG40" s="19">
        <f>SUM(F40:BF40)</f>
        <v>205</v>
      </c>
      <c r="BI40" s="349"/>
      <c r="BJ40" s="349"/>
      <c r="BK40" s="349"/>
      <c r="BL40" s="349"/>
      <c r="BM40" s="349"/>
      <c r="BN40" s="349"/>
    </row>
    <row r="41" spans="1:66" ht="15.75" customHeight="1" x14ac:dyDescent="0.2">
      <c r="A41" s="570"/>
      <c r="B41" s="567"/>
      <c r="C41" s="549"/>
      <c r="D41" s="555" t="str">
        <f>Parameters!$B$51</f>
        <v>%</v>
      </c>
      <c r="E41" s="85" t="str">
        <f>Parameters!$B$14</f>
        <v>Total</v>
      </c>
      <c r="F41" s="25">
        <f t="shared" ref="F41:AK41" si="34">IF(F35=0,"",F38/F35)</f>
        <v>0.5714285714285714</v>
      </c>
      <c r="G41" s="25">
        <f t="shared" si="34"/>
        <v>0.3</v>
      </c>
      <c r="H41" s="25" t="str">
        <f t="shared" si="34"/>
        <v/>
      </c>
      <c r="I41" s="25" t="str">
        <f t="shared" si="34"/>
        <v/>
      </c>
      <c r="J41" s="25" t="str">
        <f t="shared" si="34"/>
        <v/>
      </c>
      <c r="K41" s="25">
        <f t="shared" si="34"/>
        <v>3.3898305084745763E-2</v>
      </c>
      <c r="L41" s="25">
        <f t="shared" si="34"/>
        <v>5.3571428571428568E-2</v>
      </c>
      <c r="M41" s="25">
        <f t="shared" si="34"/>
        <v>0.16666666666666666</v>
      </c>
      <c r="N41" s="25">
        <f t="shared" si="34"/>
        <v>4.2253521126760563E-2</v>
      </c>
      <c r="O41" s="25">
        <f t="shared" si="34"/>
        <v>6.7567567567567571E-2</v>
      </c>
      <c r="P41" s="25">
        <f t="shared" si="34"/>
        <v>0.15492957746478872</v>
      </c>
      <c r="Q41" s="25">
        <f t="shared" si="34"/>
        <v>0.12048192771084337</v>
      </c>
      <c r="R41" s="25">
        <f t="shared" si="34"/>
        <v>9.8591549295774641E-2</v>
      </c>
      <c r="S41" s="25">
        <f t="shared" si="34"/>
        <v>0.11842105263157894</v>
      </c>
      <c r="T41" s="25">
        <f t="shared" si="34"/>
        <v>7.0422535211267609E-2</v>
      </c>
      <c r="U41" s="25">
        <f t="shared" si="34"/>
        <v>0.11940298507462686</v>
      </c>
      <c r="V41" s="25">
        <f t="shared" si="34"/>
        <v>0.15068493150684931</v>
      </c>
      <c r="W41" s="25">
        <f t="shared" si="34"/>
        <v>0.19277108433734941</v>
      </c>
      <c r="X41" s="25">
        <f t="shared" si="34"/>
        <v>0.13559322033898305</v>
      </c>
      <c r="Y41" s="25">
        <f t="shared" si="34"/>
        <v>0.12307692307692308</v>
      </c>
      <c r="Z41" s="25">
        <f t="shared" si="34"/>
        <v>0.19318181818181818</v>
      </c>
      <c r="AA41" s="25">
        <f t="shared" si="34"/>
        <v>0.18446601941747573</v>
      </c>
      <c r="AB41" s="25">
        <f t="shared" si="34"/>
        <v>0.21621621621621623</v>
      </c>
      <c r="AC41" s="25">
        <f t="shared" si="34"/>
        <v>0.19178082191780821</v>
      </c>
      <c r="AD41" s="25">
        <f t="shared" si="34"/>
        <v>0.20481927710843373</v>
      </c>
      <c r="AE41" s="25">
        <f t="shared" si="34"/>
        <v>0.2</v>
      </c>
      <c r="AF41" s="25">
        <f t="shared" si="34"/>
        <v>0.27027027027027029</v>
      </c>
      <c r="AG41" s="25">
        <f t="shared" si="34"/>
        <v>0.28169014084507044</v>
      </c>
      <c r="AH41" s="25">
        <f t="shared" si="34"/>
        <v>0.3125</v>
      </c>
      <c r="AI41" s="25">
        <f t="shared" si="34"/>
        <v>0.12987012987012986</v>
      </c>
      <c r="AJ41" s="25">
        <f t="shared" si="34"/>
        <v>0.14285714285714285</v>
      </c>
      <c r="AK41" s="25">
        <f t="shared" si="34"/>
        <v>0.18181818181818182</v>
      </c>
      <c r="AL41" s="25">
        <f t="shared" ref="AL41:BG41" si="35">IF(AL35=0,"",AL38/AL35)</f>
        <v>0.25396825396825395</v>
      </c>
      <c r="AM41" s="25">
        <f t="shared" si="35"/>
        <v>0.12857142857142856</v>
      </c>
      <c r="AN41" s="25">
        <f t="shared" si="35"/>
        <v>0.18461538461538463</v>
      </c>
      <c r="AO41" s="25">
        <f t="shared" si="35"/>
        <v>5.128205128205128E-2</v>
      </c>
      <c r="AP41" s="25">
        <f t="shared" si="35"/>
        <v>0.12328767123287671</v>
      </c>
      <c r="AQ41" s="25">
        <f t="shared" si="35"/>
        <v>9.0909090909090912E-2</v>
      </c>
      <c r="AR41" s="25">
        <f t="shared" si="35"/>
        <v>0.10144927536231885</v>
      </c>
      <c r="AS41" s="25">
        <f t="shared" si="35"/>
        <v>4.6875E-2</v>
      </c>
      <c r="AT41" s="25">
        <f t="shared" si="35"/>
        <v>0.10294117647058823</v>
      </c>
      <c r="AU41" s="25">
        <f t="shared" si="35"/>
        <v>3.0769230769230771E-2</v>
      </c>
      <c r="AV41" s="25">
        <f t="shared" si="35"/>
        <v>0.11290322580645161</v>
      </c>
      <c r="AW41" s="25">
        <f t="shared" si="35"/>
        <v>7.6923076923076927E-2</v>
      </c>
      <c r="AX41" s="25">
        <f t="shared" si="35"/>
        <v>0.11666666666666667</v>
      </c>
      <c r="AY41" s="25">
        <f t="shared" si="35"/>
        <v>0.14545454545454545</v>
      </c>
      <c r="AZ41" s="25">
        <f t="shared" si="35"/>
        <v>0.33333333333333331</v>
      </c>
      <c r="BA41" s="25" t="str">
        <f t="shared" si="35"/>
        <v/>
      </c>
      <c r="BB41" s="25" t="str">
        <f t="shared" si="35"/>
        <v/>
      </c>
      <c r="BC41" s="25" t="str">
        <f t="shared" si="35"/>
        <v/>
      </c>
      <c r="BD41" s="25" t="str">
        <f t="shared" si="35"/>
        <v/>
      </c>
      <c r="BE41" s="25" t="str">
        <f t="shared" si="35"/>
        <v/>
      </c>
      <c r="BF41" s="25" t="str">
        <f t="shared" si="35"/>
        <v/>
      </c>
      <c r="BG41" s="26">
        <f t="shared" si="35"/>
        <v>0.14330653617616218</v>
      </c>
      <c r="BI41" s="349"/>
      <c r="BJ41" s="349"/>
      <c r="BK41" s="349"/>
      <c r="BL41" s="349"/>
      <c r="BM41" s="349"/>
      <c r="BN41" s="349"/>
    </row>
    <row r="42" spans="1:66" ht="15.75" customHeight="1" x14ac:dyDescent="0.2">
      <c r="A42" s="570"/>
      <c r="B42" s="567"/>
      <c r="C42" s="549"/>
      <c r="D42" s="556"/>
      <c r="E42" s="45" t="str">
        <f>Parameters!$B$15</f>
        <v>Fem.</v>
      </c>
      <c r="F42" s="27">
        <f t="shared" ref="F42:AK42" si="36">IF(F36=0,"",F39/F36)</f>
        <v>0.66666666666666663</v>
      </c>
      <c r="G42" s="27">
        <f t="shared" si="36"/>
        <v>0.4</v>
      </c>
      <c r="H42" s="27" t="str">
        <f t="shared" si="36"/>
        <v/>
      </c>
      <c r="I42" s="27" t="str">
        <f t="shared" si="36"/>
        <v/>
      </c>
      <c r="J42" s="27" t="str">
        <f t="shared" si="36"/>
        <v/>
      </c>
      <c r="K42" s="27">
        <f t="shared" si="36"/>
        <v>7.407407407407407E-2</v>
      </c>
      <c r="L42" s="27">
        <f t="shared" si="36"/>
        <v>0</v>
      </c>
      <c r="M42" s="27">
        <f t="shared" si="36"/>
        <v>0.15789473684210525</v>
      </c>
      <c r="N42" s="27">
        <f t="shared" si="36"/>
        <v>6.0606060606060608E-2</v>
      </c>
      <c r="O42" s="27">
        <f t="shared" si="36"/>
        <v>6.0606060606060608E-2</v>
      </c>
      <c r="P42" s="27">
        <f t="shared" si="36"/>
        <v>0.11428571428571428</v>
      </c>
      <c r="Q42" s="27">
        <f t="shared" si="36"/>
        <v>0.13636363636363635</v>
      </c>
      <c r="R42" s="27">
        <f t="shared" si="36"/>
        <v>0.14814814814814814</v>
      </c>
      <c r="S42" s="27">
        <f t="shared" si="36"/>
        <v>5.8823529411764705E-2</v>
      </c>
      <c r="T42" s="27">
        <f t="shared" si="36"/>
        <v>3.5714285714285712E-2</v>
      </c>
      <c r="U42" s="27">
        <f t="shared" si="36"/>
        <v>0.13793103448275862</v>
      </c>
      <c r="V42" s="27">
        <f t="shared" si="36"/>
        <v>0.14814814814814814</v>
      </c>
      <c r="W42" s="27">
        <f t="shared" si="36"/>
        <v>0.23684210526315788</v>
      </c>
      <c r="X42" s="27">
        <f t="shared" si="36"/>
        <v>0.23076923076923078</v>
      </c>
      <c r="Y42" s="27">
        <f t="shared" si="36"/>
        <v>0.12903225806451613</v>
      </c>
      <c r="Z42" s="27">
        <f t="shared" si="36"/>
        <v>0.1951219512195122</v>
      </c>
      <c r="AA42" s="27">
        <f t="shared" si="36"/>
        <v>0.25531914893617019</v>
      </c>
      <c r="AB42" s="27">
        <f t="shared" si="36"/>
        <v>0.22580645161290322</v>
      </c>
      <c r="AC42" s="27">
        <f t="shared" si="36"/>
        <v>0.25806451612903225</v>
      </c>
      <c r="AD42" s="27">
        <f t="shared" si="36"/>
        <v>0.2</v>
      </c>
      <c r="AE42" s="27">
        <f t="shared" si="36"/>
        <v>0.22222222222222221</v>
      </c>
      <c r="AF42" s="27">
        <f t="shared" si="36"/>
        <v>0.34375</v>
      </c>
      <c r="AG42" s="27">
        <f t="shared" si="36"/>
        <v>0.22857142857142856</v>
      </c>
      <c r="AH42" s="27">
        <f t="shared" si="36"/>
        <v>0.10526315789473684</v>
      </c>
      <c r="AI42" s="27">
        <f t="shared" si="36"/>
        <v>0.22580645161290322</v>
      </c>
      <c r="AJ42" s="27">
        <f t="shared" si="36"/>
        <v>0.11764705882352941</v>
      </c>
      <c r="AK42" s="27">
        <f t="shared" si="36"/>
        <v>0.21212121212121213</v>
      </c>
      <c r="AL42" s="27">
        <f t="shared" ref="AL42:BG42" si="37">IF(AL36=0,"",AL39/AL36)</f>
        <v>0.28205128205128205</v>
      </c>
      <c r="AM42" s="27">
        <f t="shared" si="37"/>
        <v>0.16666666666666666</v>
      </c>
      <c r="AN42" s="27">
        <f t="shared" si="37"/>
        <v>0.31818181818181818</v>
      </c>
      <c r="AO42" s="27">
        <f t="shared" si="37"/>
        <v>2.7027027027027029E-2</v>
      </c>
      <c r="AP42" s="27">
        <f t="shared" si="37"/>
        <v>0.2</v>
      </c>
      <c r="AQ42" s="27">
        <f t="shared" si="37"/>
        <v>4.3478260869565216E-2</v>
      </c>
      <c r="AR42" s="27">
        <f t="shared" si="37"/>
        <v>0.10714285714285714</v>
      </c>
      <c r="AS42" s="27">
        <f t="shared" si="37"/>
        <v>3.7037037037037035E-2</v>
      </c>
      <c r="AT42" s="27">
        <f t="shared" si="37"/>
        <v>0.17241379310344829</v>
      </c>
      <c r="AU42" s="27">
        <f t="shared" si="37"/>
        <v>2.7027027027027029E-2</v>
      </c>
      <c r="AV42" s="27">
        <f t="shared" si="37"/>
        <v>0.13636363636363635</v>
      </c>
      <c r="AW42" s="27">
        <f t="shared" si="37"/>
        <v>0.08</v>
      </c>
      <c r="AX42" s="27">
        <f t="shared" si="37"/>
        <v>0.22222222222222221</v>
      </c>
      <c r="AY42" s="27">
        <f t="shared" si="37"/>
        <v>0.21052631578947367</v>
      </c>
      <c r="AZ42" s="27">
        <f t="shared" si="37"/>
        <v>0.5</v>
      </c>
      <c r="BA42" s="27" t="str">
        <f t="shared" si="37"/>
        <v/>
      </c>
      <c r="BB42" s="27" t="str">
        <f t="shared" si="37"/>
        <v/>
      </c>
      <c r="BC42" s="27" t="str">
        <f t="shared" si="37"/>
        <v/>
      </c>
      <c r="BD42" s="27" t="str">
        <f t="shared" si="37"/>
        <v/>
      </c>
      <c r="BE42" s="27" t="str">
        <f t="shared" si="37"/>
        <v/>
      </c>
      <c r="BF42" s="27" t="str">
        <f t="shared" si="37"/>
        <v/>
      </c>
      <c r="BG42" s="28">
        <f t="shared" si="37"/>
        <v>0.1609105180533752</v>
      </c>
      <c r="BI42" s="349"/>
      <c r="BJ42" s="349"/>
      <c r="BK42" s="349"/>
      <c r="BL42" s="349"/>
      <c r="BM42" s="349"/>
      <c r="BN42" s="349"/>
    </row>
    <row r="43" spans="1:66" ht="15.75" customHeight="1" thickBot="1" x14ac:dyDescent="0.25">
      <c r="A43" s="570"/>
      <c r="B43" s="567"/>
      <c r="C43" s="550"/>
      <c r="D43" s="557"/>
      <c r="E43" s="45" t="str">
        <f>Parameters!$B$16</f>
        <v>Masc.</v>
      </c>
      <c r="F43" s="27">
        <f t="shared" ref="F43:AK43" si="38">IF(F37=0,"",F40/F37)</f>
        <v>0.5</v>
      </c>
      <c r="G43" s="27">
        <f t="shared" si="38"/>
        <v>0.2</v>
      </c>
      <c r="H43" s="27" t="str">
        <f t="shared" si="38"/>
        <v/>
      </c>
      <c r="I43" s="27" t="str">
        <f t="shared" si="38"/>
        <v/>
      </c>
      <c r="J43" s="27" t="str">
        <f t="shared" si="38"/>
        <v/>
      </c>
      <c r="K43" s="27">
        <f t="shared" si="38"/>
        <v>0</v>
      </c>
      <c r="L43" s="27">
        <f t="shared" si="38"/>
        <v>9.0909090909090912E-2</v>
      </c>
      <c r="M43" s="27">
        <f t="shared" si="38"/>
        <v>0.17391304347826086</v>
      </c>
      <c r="N43" s="27">
        <f t="shared" si="38"/>
        <v>2.6315789473684209E-2</v>
      </c>
      <c r="O43" s="27">
        <f t="shared" si="38"/>
        <v>7.3170731707317069E-2</v>
      </c>
      <c r="P43" s="27">
        <f t="shared" si="38"/>
        <v>0.19444444444444445</v>
      </c>
      <c r="Q43" s="27">
        <f t="shared" si="38"/>
        <v>0.10256410256410256</v>
      </c>
      <c r="R43" s="27">
        <f t="shared" si="38"/>
        <v>6.8181818181818177E-2</v>
      </c>
      <c r="S43" s="27">
        <f t="shared" si="38"/>
        <v>0.16666666666666666</v>
      </c>
      <c r="T43" s="27">
        <f t="shared" si="38"/>
        <v>9.3023255813953487E-2</v>
      </c>
      <c r="U43" s="27">
        <f t="shared" si="38"/>
        <v>0.10526315789473684</v>
      </c>
      <c r="V43" s="27">
        <f t="shared" si="38"/>
        <v>0.15217391304347827</v>
      </c>
      <c r="W43" s="27">
        <f t="shared" si="38"/>
        <v>0.15555555555555556</v>
      </c>
      <c r="X43" s="27">
        <f t="shared" si="38"/>
        <v>6.0606060606060608E-2</v>
      </c>
      <c r="Y43" s="27">
        <f t="shared" si="38"/>
        <v>0.11764705882352941</v>
      </c>
      <c r="Z43" s="27">
        <f t="shared" si="38"/>
        <v>0.19148936170212766</v>
      </c>
      <c r="AA43" s="27">
        <f t="shared" si="38"/>
        <v>0.125</v>
      </c>
      <c r="AB43" s="27">
        <f t="shared" si="38"/>
        <v>0.20930232558139536</v>
      </c>
      <c r="AC43" s="27">
        <f t="shared" si="38"/>
        <v>0.14285714285714285</v>
      </c>
      <c r="AD43" s="27">
        <f t="shared" si="38"/>
        <v>0.20930232558139536</v>
      </c>
      <c r="AE43" s="27">
        <f t="shared" si="38"/>
        <v>0.18181818181818182</v>
      </c>
      <c r="AF43" s="27">
        <f t="shared" si="38"/>
        <v>0.21428571428571427</v>
      </c>
      <c r="AG43" s="27">
        <f t="shared" si="38"/>
        <v>0.33333333333333331</v>
      </c>
      <c r="AH43" s="27">
        <f t="shared" si="38"/>
        <v>0.44827586206896552</v>
      </c>
      <c r="AI43" s="27">
        <f t="shared" si="38"/>
        <v>6.5217391304347824E-2</v>
      </c>
      <c r="AJ43" s="27">
        <f t="shared" si="38"/>
        <v>0.16666666666666666</v>
      </c>
      <c r="AK43" s="27">
        <f t="shared" si="38"/>
        <v>0.15909090909090909</v>
      </c>
      <c r="AL43" s="27">
        <f t="shared" ref="AL43:BG43" si="39">IF(AL37=0,"",AL40/AL37)</f>
        <v>0.20833333333333334</v>
      </c>
      <c r="AM43" s="27">
        <f t="shared" si="39"/>
        <v>0.1</v>
      </c>
      <c r="AN43" s="27">
        <f t="shared" si="39"/>
        <v>0.11627906976744186</v>
      </c>
      <c r="AO43" s="27">
        <f t="shared" si="39"/>
        <v>7.3170731707317069E-2</v>
      </c>
      <c r="AP43" s="27">
        <f t="shared" si="39"/>
        <v>5.2631578947368418E-2</v>
      </c>
      <c r="AQ43" s="27">
        <f t="shared" si="39"/>
        <v>0.125</v>
      </c>
      <c r="AR43" s="27">
        <f t="shared" si="39"/>
        <v>9.7560975609756101E-2</v>
      </c>
      <c r="AS43" s="27">
        <f t="shared" si="39"/>
        <v>5.4054054054054057E-2</v>
      </c>
      <c r="AT43" s="27">
        <f t="shared" si="39"/>
        <v>5.128205128205128E-2</v>
      </c>
      <c r="AU43" s="27">
        <f t="shared" si="39"/>
        <v>3.5714285714285712E-2</v>
      </c>
      <c r="AV43" s="27">
        <f t="shared" si="39"/>
        <v>0.1</v>
      </c>
      <c r="AW43" s="27">
        <f t="shared" si="39"/>
        <v>7.407407407407407E-2</v>
      </c>
      <c r="AX43" s="27">
        <f t="shared" si="39"/>
        <v>3.0303030303030304E-2</v>
      </c>
      <c r="AY43" s="27">
        <f t="shared" si="39"/>
        <v>0.1111111111111111</v>
      </c>
      <c r="AZ43" s="27">
        <f t="shared" si="39"/>
        <v>0.25</v>
      </c>
      <c r="BA43" s="27" t="str">
        <f t="shared" si="39"/>
        <v/>
      </c>
      <c r="BB43" s="27" t="str">
        <f t="shared" si="39"/>
        <v/>
      </c>
      <c r="BC43" s="27" t="str">
        <f t="shared" si="39"/>
        <v/>
      </c>
      <c r="BD43" s="27" t="str">
        <f t="shared" si="39"/>
        <v/>
      </c>
      <c r="BE43" s="27" t="str">
        <f t="shared" si="39"/>
        <v/>
      </c>
      <c r="BF43" s="27" t="str">
        <f t="shared" si="39"/>
        <v/>
      </c>
      <c r="BG43" s="28">
        <f t="shared" si="39"/>
        <v>0.12917454316320101</v>
      </c>
      <c r="BI43" s="349"/>
      <c r="BJ43" s="349"/>
      <c r="BK43" s="349"/>
      <c r="BL43" s="349"/>
      <c r="BM43" s="349"/>
      <c r="BN43" s="349"/>
    </row>
    <row r="44" spans="1:66" ht="15.75" customHeight="1" x14ac:dyDescent="0.2">
      <c r="A44" s="570"/>
      <c r="B44" s="567"/>
      <c r="C44" s="548" t="str">
        <f>Parameters!$B$12</f>
        <v>UCI</v>
      </c>
      <c r="D44" s="551" t="str">
        <f>Parameters!$B$49</f>
        <v>Todas</v>
      </c>
      <c r="E44" s="87" t="str">
        <f>Parameters!$B$14</f>
        <v>Total</v>
      </c>
      <c r="F44" s="17">
        <f t="shared" ref="F44:AK44" si="40">F45+F46</f>
        <v>14</v>
      </c>
      <c r="G44" s="17">
        <f t="shared" si="40"/>
        <v>16</v>
      </c>
      <c r="H44" s="17">
        <f t="shared" si="40"/>
        <v>0</v>
      </c>
      <c r="I44" s="17">
        <f t="shared" si="40"/>
        <v>0</v>
      </c>
      <c r="J44" s="17">
        <f t="shared" si="40"/>
        <v>0</v>
      </c>
      <c r="K44" s="17">
        <f t="shared" si="40"/>
        <v>9</v>
      </c>
      <c r="L44" s="17">
        <f t="shared" si="40"/>
        <v>8</v>
      </c>
      <c r="M44" s="17">
        <f t="shared" si="40"/>
        <v>2</v>
      </c>
      <c r="N44" s="17">
        <f t="shared" si="40"/>
        <v>9</v>
      </c>
      <c r="O44" s="17">
        <f t="shared" si="40"/>
        <v>7</v>
      </c>
      <c r="P44" s="17">
        <f t="shared" si="40"/>
        <v>6</v>
      </c>
      <c r="Q44" s="17">
        <f t="shared" si="40"/>
        <v>12</v>
      </c>
      <c r="R44" s="17">
        <f t="shared" si="40"/>
        <v>10</v>
      </c>
      <c r="S44" s="17">
        <f t="shared" si="40"/>
        <v>13</v>
      </c>
      <c r="T44" s="17">
        <f t="shared" si="40"/>
        <v>7</v>
      </c>
      <c r="U44" s="17">
        <f t="shared" si="40"/>
        <v>11</v>
      </c>
      <c r="V44" s="17">
        <f t="shared" si="40"/>
        <v>8</v>
      </c>
      <c r="W44" s="17">
        <f t="shared" si="40"/>
        <v>7</v>
      </c>
      <c r="X44" s="17">
        <f t="shared" si="40"/>
        <v>13</v>
      </c>
      <c r="Y44" s="17">
        <f t="shared" si="40"/>
        <v>7</v>
      </c>
      <c r="Z44" s="17">
        <f t="shared" si="40"/>
        <v>10</v>
      </c>
      <c r="AA44" s="17">
        <f t="shared" si="40"/>
        <v>27</v>
      </c>
      <c r="AB44" s="17">
        <f t="shared" si="40"/>
        <v>11</v>
      </c>
      <c r="AC44" s="17">
        <f t="shared" si="40"/>
        <v>12</v>
      </c>
      <c r="AD44" s="17">
        <f t="shared" si="40"/>
        <v>8</v>
      </c>
      <c r="AE44" s="17">
        <f t="shared" si="40"/>
        <v>10</v>
      </c>
      <c r="AF44" s="17">
        <f t="shared" si="40"/>
        <v>12</v>
      </c>
      <c r="AG44" s="17">
        <f t="shared" si="40"/>
        <v>11</v>
      </c>
      <c r="AH44" s="17">
        <f t="shared" si="40"/>
        <v>10</v>
      </c>
      <c r="AI44" s="17">
        <f t="shared" si="40"/>
        <v>13</v>
      </c>
      <c r="AJ44" s="17">
        <f t="shared" si="40"/>
        <v>7</v>
      </c>
      <c r="AK44" s="17">
        <f t="shared" si="40"/>
        <v>14</v>
      </c>
      <c r="AL44" s="17">
        <f t="shared" ref="AL44:BG44" si="41">AL45+AL46</f>
        <v>8</v>
      </c>
      <c r="AM44" s="17">
        <f t="shared" si="41"/>
        <v>8</v>
      </c>
      <c r="AN44" s="17">
        <f t="shared" si="41"/>
        <v>9</v>
      </c>
      <c r="AO44" s="17">
        <f t="shared" si="41"/>
        <v>10</v>
      </c>
      <c r="AP44" s="17">
        <f t="shared" si="41"/>
        <v>11</v>
      </c>
      <c r="AQ44" s="17">
        <f t="shared" si="41"/>
        <v>10</v>
      </c>
      <c r="AR44" s="17">
        <f t="shared" si="41"/>
        <v>7</v>
      </c>
      <c r="AS44" s="17">
        <f t="shared" si="41"/>
        <v>9</v>
      </c>
      <c r="AT44" s="17">
        <f t="shared" si="41"/>
        <v>11</v>
      </c>
      <c r="AU44" s="17">
        <f t="shared" si="41"/>
        <v>6</v>
      </c>
      <c r="AV44" s="17">
        <f t="shared" si="41"/>
        <v>6</v>
      </c>
      <c r="AW44" s="17">
        <f t="shared" si="41"/>
        <v>9</v>
      </c>
      <c r="AX44" s="17">
        <f t="shared" si="41"/>
        <v>4</v>
      </c>
      <c r="AY44" s="17">
        <f t="shared" si="41"/>
        <v>11</v>
      </c>
      <c r="AZ44" s="17">
        <f t="shared" si="41"/>
        <v>1</v>
      </c>
      <c r="BA44" s="17">
        <f t="shared" si="41"/>
        <v>0</v>
      </c>
      <c r="BB44" s="17">
        <f t="shared" si="41"/>
        <v>0</v>
      </c>
      <c r="BC44" s="17">
        <f t="shared" si="41"/>
        <v>0</v>
      </c>
      <c r="BD44" s="17">
        <f t="shared" si="41"/>
        <v>0</v>
      </c>
      <c r="BE44" s="17">
        <f t="shared" si="41"/>
        <v>0</v>
      </c>
      <c r="BF44" s="17">
        <f t="shared" si="41"/>
        <v>0</v>
      </c>
      <c r="BG44" s="18">
        <f t="shared" si="41"/>
        <v>424</v>
      </c>
      <c r="BI44" s="349"/>
      <c r="BJ44" s="349"/>
      <c r="BK44" s="349"/>
      <c r="BL44" s="349"/>
      <c r="BM44" s="349"/>
      <c r="BN44" s="349"/>
    </row>
    <row r="45" spans="1:66" ht="15.75" customHeight="1" thickBot="1" x14ac:dyDescent="0.25">
      <c r="A45" s="570"/>
      <c r="B45" s="567"/>
      <c r="C45" s="548"/>
      <c r="D45" s="552"/>
      <c r="E45" s="48" t="s">
        <v>199</v>
      </c>
      <c r="F45" s="11">
        <v>8</v>
      </c>
      <c r="G45" s="11">
        <v>8</v>
      </c>
      <c r="H45" s="11">
        <v>0</v>
      </c>
      <c r="I45" s="11"/>
      <c r="J45" s="11"/>
      <c r="K45" s="11">
        <v>6</v>
      </c>
      <c r="L45" s="11">
        <v>7</v>
      </c>
      <c r="M45" s="11">
        <v>2</v>
      </c>
      <c r="N45" s="11">
        <v>6</v>
      </c>
      <c r="O45" s="11">
        <v>3</v>
      </c>
      <c r="P45" s="11">
        <v>2</v>
      </c>
      <c r="Q45" s="11">
        <v>4</v>
      </c>
      <c r="R45" s="11">
        <v>5</v>
      </c>
      <c r="S45" s="11">
        <v>4</v>
      </c>
      <c r="T45" s="11">
        <v>4</v>
      </c>
      <c r="U45" s="11">
        <v>5</v>
      </c>
      <c r="V45" s="11">
        <v>3</v>
      </c>
      <c r="W45" s="11">
        <v>2</v>
      </c>
      <c r="X45" s="11">
        <v>3</v>
      </c>
      <c r="Y45" s="11">
        <v>1</v>
      </c>
      <c r="Z45" s="11">
        <v>3</v>
      </c>
      <c r="AA45" s="11">
        <v>13</v>
      </c>
      <c r="AB45" s="11">
        <v>3</v>
      </c>
      <c r="AC45" s="11">
        <v>6</v>
      </c>
      <c r="AD45" s="11">
        <v>4</v>
      </c>
      <c r="AE45" s="11">
        <v>6</v>
      </c>
      <c r="AF45" s="11">
        <v>10</v>
      </c>
      <c r="AG45" s="11">
        <v>6</v>
      </c>
      <c r="AH45" s="11">
        <v>6</v>
      </c>
      <c r="AI45" s="11">
        <v>9</v>
      </c>
      <c r="AJ45" s="11">
        <v>4</v>
      </c>
      <c r="AK45" s="11">
        <v>11</v>
      </c>
      <c r="AL45" s="11">
        <v>8</v>
      </c>
      <c r="AM45" s="11">
        <v>1</v>
      </c>
      <c r="AN45" s="11">
        <v>5</v>
      </c>
      <c r="AO45" s="11">
        <v>10</v>
      </c>
      <c r="AP45" s="11">
        <v>9</v>
      </c>
      <c r="AQ45" s="11">
        <v>4</v>
      </c>
      <c r="AR45" s="11">
        <v>2</v>
      </c>
      <c r="AS45" s="11">
        <v>5</v>
      </c>
      <c r="AT45" s="11">
        <v>6</v>
      </c>
      <c r="AU45" s="11">
        <v>1</v>
      </c>
      <c r="AV45" s="11">
        <v>2</v>
      </c>
      <c r="AW45" s="11">
        <v>4</v>
      </c>
      <c r="AX45" s="11">
        <v>2</v>
      </c>
      <c r="AY45" s="11">
        <v>6</v>
      </c>
      <c r="AZ45" s="11">
        <v>1</v>
      </c>
      <c r="BA45" s="11"/>
      <c r="BB45" s="11"/>
      <c r="BC45" s="11"/>
      <c r="BD45" s="11"/>
      <c r="BE45" s="11"/>
      <c r="BF45" s="11"/>
      <c r="BG45" s="19">
        <f>SUM(F45:BF45)</f>
        <v>220</v>
      </c>
      <c r="BI45" s="349"/>
      <c r="BJ45" s="349"/>
      <c r="BK45" s="349"/>
      <c r="BL45" s="349"/>
      <c r="BM45" s="349"/>
      <c r="BN45" s="349"/>
    </row>
    <row r="46" spans="1:66" ht="15.75" hidden="1" customHeight="1" thickBot="1" x14ac:dyDescent="0.25">
      <c r="A46" s="570"/>
      <c r="B46" s="567"/>
      <c r="C46" s="548"/>
      <c r="D46" s="553"/>
      <c r="E46" s="48"/>
      <c r="F46" s="11">
        <v>6</v>
      </c>
      <c r="G46" s="11">
        <v>8</v>
      </c>
      <c r="H46" s="11">
        <v>0</v>
      </c>
      <c r="I46" s="11"/>
      <c r="J46" s="11"/>
      <c r="K46" s="11">
        <v>3</v>
      </c>
      <c r="L46" s="11">
        <v>1</v>
      </c>
      <c r="M46" s="11">
        <v>0</v>
      </c>
      <c r="N46" s="11">
        <v>3</v>
      </c>
      <c r="O46" s="11">
        <v>4</v>
      </c>
      <c r="P46" s="11">
        <v>4</v>
      </c>
      <c r="Q46" s="11">
        <v>8</v>
      </c>
      <c r="R46" s="11">
        <v>5</v>
      </c>
      <c r="S46" s="11">
        <v>9</v>
      </c>
      <c r="T46" s="11">
        <v>3</v>
      </c>
      <c r="U46" s="11">
        <v>6</v>
      </c>
      <c r="V46" s="11">
        <v>5</v>
      </c>
      <c r="W46" s="11">
        <v>5</v>
      </c>
      <c r="X46" s="11">
        <v>10</v>
      </c>
      <c r="Y46" s="11">
        <v>6</v>
      </c>
      <c r="Z46" s="11">
        <v>7</v>
      </c>
      <c r="AA46" s="11">
        <v>14</v>
      </c>
      <c r="AB46" s="11">
        <v>8</v>
      </c>
      <c r="AC46" s="11">
        <v>6</v>
      </c>
      <c r="AD46" s="11">
        <v>4</v>
      </c>
      <c r="AE46" s="11">
        <v>4</v>
      </c>
      <c r="AF46" s="11">
        <v>2</v>
      </c>
      <c r="AG46" s="11">
        <v>5</v>
      </c>
      <c r="AH46" s="11">
        <v>4</v>
      </c>
      <c r="AI46" s="11">
        <v>4</v>
      </c>
      <c r="AJ46" s="11">
        <v>3</v>
      </c>
      <c r="AK46" s="11">
        <v>3</v>
      </c>
      <c r="AL46" s="11">
        <v>0</v>
      </c>
      <c r="AM46" s="11">
        <v>7</v>
      </c>
      <c r="AN46" s="11">
        <v>4</v>
      </c>
      <c r="AO46" s="11">
        <v>0</v>
      </c>
      <c r="AP46" s="11">
        <v>2</v>
      </c>
      <c r="AQ46" s="11">
        <v>6</v>
      </c>
      <c r="AR46" s="11">
        <v>5</v>
      </c>
      <c r="AS46" s="11">
        <v>4</v>
      </c>
      <c r="AT46" s="11">
        <v>5</v>
      </c>
      <c r="AU46" s="11">
        <v>5</v>
      </c>
      <c r="AV46" s="11">
        <v>4</v>
      </c>
      <c r="AW46" s="11">
        <v>5</v>
      </c>
      <c r="AX46" s="11">
        <v>2</v>
      </c>
      <c r="AY46" s="11">
        <v>5</v>
      </c>
      <c r="AZ46" s="11">
        <v>0</v>
      </c>
      <c r="BA46" s="11"/>
      <c r="BB46" s="11"/>
      <c r="BC46" s="11"/>
      <c r="BD46" s="11"/>
      <c r="BE46" s="11"/>
      <c r="BF46" s="11"/>
      <c r="BG46" s="19">
        <f>SUM(F46:BF46)</f>
        <v>204</v>
      </c>
      <c r="BI46" s="349"/>
      <c r="BJ46" s="349"/>
      <c r="BK46" s="349"/>
      <c r="BL46" s="349"/>
      <c r="BM46" s="349"/>
      <c r="BN46" s="349"/>
    </row>
    <row r="47" spans="1:66" ht="15.75" customHeight="1" x14ac:dyDescent="0.2">
      <c r="A47" s="570"/>
      <c r="B47" s="567"/>
      <c r="C47" s="548"/>
      <c r="D47" s="554" t="str">
        <f>Parameters!$B$50</f>
        <v>IRAG</v>
      </c>
      <c r="E47" s="87" t="str">
        <f>Parameters!$B$14</f>
        <v>Total</v>
      </c>
      <c r="F47" s="15">
        <f t="shared" ref="F47:AK47" si="42">F48+F49</f>
        <v>6</v>
      </c>
      <c r="G47" s="15">
        <f t="shared" si="42"/>
        <v>9</v>
      </c>
      <c r="H47" s="15">
        <f t="shared" si="42"/>
        <v>0</v>
      </c>
      <c r="I47" s="15">
        <f t="shared" si="42"/>
        <v>0</v>
      </c>
      <c r="J47" s="15">
        <f t="shared" si="42"/>
        <v>0</v>
      </c>
      <c r="K47" s="15">
        <f t="shared" si="42"/>
        <v>0</v>
      </c>
      <c r="L47" s="15">
        <f t="shared" si="42"/>
        <v>0</v>
      </c>
      <c r="M47" s="15">
        <f t="shared" si="42"/>
        <v>0</v>
      </c>
      <c r="N47" s="15">
        <f t="shared" si="42"/>
        <v>0</v>
      </c>
      <c r="O47" s="15">
        <f t="shared" si="42"/>
        <v>1</v>
      </c>
      <c r="P47" s="15">
        <f t="shared" si="42"/>
        <v>1</v>
      </c>
      <c r="Q47" s="15">
        <f t="shared" si="42"/>
        <v>0</v>
      </c>
      <c r="R47" s="15">
        <f t="shared" si="42"/>
        <v>0</v>
      </c>
      <c r="S47" s="15">
        <f t="shared" si="42"/>
        <v>0</v>
      </c>
      <c r="T47" s="15">
        <f t="shared" si="42"/>
        <v>0</v>
      </c>
      <c r="U47" s="15">
        <f t="shared" si="42"/>
        <v>0</v>
      </c>
      <c r="V47" s="15">
        <f t="shared" si="42"/>
        <v>0</v>
      </c>
      <c r="W47" s="15">
        <f t="shared" si="42"/>
        <v>2</v>
      </c>
      <c r="X47" s="15">
        <f t="shared" si="42"/>
        <v>0</v>
      </c>
      <c r="Y47" s="15">
        <f t="shared" si="42"/>
        <v>1</v>
      </c>
      <c r="Z47" s="15">
        <f t="shared" si="42"/>
        <v>2</v>
      </c>
      <c r="AA47" s="15">
        <f t="shared" si="42"/>
        <v>2</v>
      </c>
      <c r="AB47" s="15">
        <f t="shared" si="42"/>
        <v>3</v>
      </c>
      <c r="AC47" s="15">
        <f t="shared" si="42"/>
        <v>0</v>
      </c>
      <c r="AD47" s="15">
        <f t="shared" si="42"/>
        <v>1</v>
      </c>
      <c r="AE47" s="15">
        <f t="shared" si="42"/>
        <v>0</v>
      </c>
      <c r="AF47" s="15">
        <f t="shared" si="42"/>
        <v>3</v>
      </c>
      <c r="AG47" s="15">
        <f t="shared" si="42"/>
        <v>2</v>
      </c>
      <c r="AH47" s="15">
        <f t="shared" si="42"/>
        <v>1</v>
      </c>
      <c r="AI47" s="15">
        <f t="shared" si="42"/>
        <v>1</v>
      </c>
      <c r="AJ47" s="15">
        <f t="shared" si="42"/>
        <v>1</v>
      </c>
      <c r="AK47" s="15">
        <f t="shared" si="42"/>
        <v>1</v>
      </c>
      <c r="AL47" s="15">
        <f t="shared" ref="AL47:BG47" si="43">AL48+AL49</f>
        <v>2</v>
      </c>
      <c r="AM47" s="15">
        <f t="shared" si="43"/>
        <v>0</v>
      </c>
      <c r="AN47" s="15">
        <f t="shared" si="43"/>
        <v>2</v>
      </c>
      <c r="AO47" s="15">
        <f t="shared" si="43"/>
        <v>0</v>
      </c>
      <c r="AP47" s="15">
        <f t="shared" si="43"/>
        <v>0</v>
      </c>
      <c r="AQ47" s="15">
        <f t="shared" si="43"/>
        <v>1</v>
      </c>
      <c r="AR47" s="15">
        <f t="shared" si="43"/>
        <v>0</v>
      </c>
      <c r="AS47" s="15">
        <f t="shared" si="43"/>
        <v>0</v>
      </c>
      <c r="AT47" s="15">
        <f t="shared" si="43"/>
        <v>0</v>
      </c>
      <c r="AU47" s="15">
        <f t="shared" si="43"/>
        <v>0</v>
      </c>
      <c r="AV47" s="15">
        <f t="shared" si="43"/>
        <v>1</v>
      </c>
      <c r="AW47" s="15">
        <f t="shared" si="43"/>
        <v>0</v>
      </c>
      <c r="AX47" s="15">
        <f t="shared" si="43"/>
        <v>0</v>
      </c>
      <c r="AY47" s="15">
        <f t="shared" si="43"/>
        <v>1</v>
      </c>
      <c r="AZ47" s="15">
        <f t="shared" si="43"/>
        <v>0</v>
      </c>
      <c r="BA47" s="15">
        <f t="shared" si="43"/>
        <v>0</v>
      </c>
      <c r="BB47" s="15">
        <f t="shared" si="43"/>
        <v>0</v>
      </c>
      <c r="BC47" s="15">
        <f t="shared" si="43"/>
        <v>0</v>
      </c>
      <c r="BD47" s="15">
        <f t="shared" si="43"/>
        <v>0</v>
      </c>
      <c r="BE47" s="15">
        <f t="shared" si="43"/>
        <v>0</v>
      </c>
      <c r="BF47" s="15">
        <f t="shared" si="43"/>
        <v>0</v>
      </c>
      <c r="BG47" s="16">
        <f t="shared" si="43"/>
        <v>44</v>
      </c>
      <c r="BI47" s="349"/>
      <c r="BJ47" s="349"/>
      <c r="BK47" s="349"/>
      <c r="BL47" s="349"/>
      <c r="BM47" s="349"/>
      <c r="BN47" s="349"/>
    </row>
    <row r="48" spans="1:66" ht="15.75" customHeight="1" x14ac:dyDescent="0.2">
      <c r="A48" s="570"/>
      <c r="B48" s="567"/>
      <c r="C48" s="548"/>
      <c r="D48" s="552"/>
      <c r="E48" s="48" t="str">
        <f>Parameters!$B$15</f>
        <v>Fem.</v>
      </c>
      <c r="F48" s="11">
        <v>3</v>
      </c>
      <c r="G48" s="11">
        <v>4</v>
      </c>
      <c r="H48" s="11">
        <v>0</v>
      </c>
      <c r="I48" s="11"/>
      <c r="J48" s="11"/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1</v>
      </c>
      <c r="X48" s="11">
        <v>0</v>
      </c>
      <c r="Y48" s="11">
        <v>0</v>
      </c>
      <c r="Z48" s="11">
        <v>1</v>
      </c>
      <c r="AA48" s="11">
        <v>2</v>
      </c>
      <c r="AB48" s="11">
        <v>3</v>
      </c>
      <c r="AC48" s="11">
        <v>0</v>
      </c>
      <c r="AD48" s="11">
        <v>0</v>
      </c>
      <c r="AE48" s="11">
        <v>0</v>
      </c>
      <c r="AF48" s="11">
        <v>3</v>
      </c>
      <c r="AG48" s="11">
        <v>2</v>
      </c>
      <c r="AH48" s="11">
        <v>1</v>
      </c>
      <c r="AI48" s="11">
        <v>0</v>
      </c>
      <c r="AJ48" s="11">
        <v>0</v>
      </c>
      <c r="AK48" s="11">
        <v>1</v>
      </c>
      <c r="AL48" s="11">
        <v>2</v>
      </c>
      <c r="AM48" s="11">
        <v>0</v>
      </c>
      <c r="AN48" s="11">
        <v>2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1</v>
      </c>
      <c r="AZ48" s="11">
        <v>0</v>
      </c>
      <c r="BA48" s="11"/>
      <c r="BB48" s="11"/>
      <c r="BC48" s="11"/>
      <c r="BD48" s="11"/>
      <c r="BE48" s="11"/>
      <c r="BF48" s="11"/>
      <c r="BG48" s="19">
        <f>SUM(F48:BF48)</f>
        <v>27</v>
      </c>
      <c r="BI48" s="349"/>
      <c r="BJ48" s="349"/>
      <c r="BK48" s="349"/>
      <c r="BL48" s="349"/>
      <c r="BM48" s="349"/>
      <c r="BN48" s="349"/>
    </row>
    <row r="49" spans="1:66" ht="15.75" customHeight="1" x14ac:dyDescent="0.2">
      <c r="A49" s="570"/>
      <c r="B49" s="567"/>
      <c r="C49" s="548"/>
      <c r="D49" s="553"/>
      <c r="E49" s="48" t="str">
        <f>Parameters!$B$16</f>
        <v>Masc.</v>
      </c>
      <c r="F49" s="11">
        <v>3</v>
      </c>
      <c r="G49" s="11">
        <v>5</v>
      </c>
      <c r="H49" s="11">
        <v>0</v>
      </c>
      <c r="I49" s="11"/>
      <c r="J49" s="11"/>
      <c r="K49" s="11">
        <v>0</v>
      </c>
      <c r="L49" s="11">
        <v>0</v>
      </c>
      <c r="M49" s="11">
        <v>0</v>
      </c>
      <c r="N49" s="11">
        <v>0</v>
      </c>
      <c r="O49" s="11">
        <v>1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1</v>
      </c>
      <c r="X49" s="11">
        <v>0</v>
      </c>
      <c r="Y49" s="11">
        <v>1</v>
      </c>
      <c r="Z49" s="11">
        <v>1</v>
      </c>
      <c r="AA49" s="11">
        <v>0</v>
      </c>
      <c r="AB49" s="11">
        <v>0</v>
      </c>
      <c r="AC49" s="11">
        <v>0</v>
      </c>
      <c r="AD49" s="11">
        <v>1</v>
      </c>
      <c r="AE49" s="11">
        <v>0</v>
      </c>
      <c r="AF49" s="11">
        <v>0</v>
      </c>
      <c r="AG49" s="11">
        <v>0</v>
      </c>
      <c r="AH49" s="11">
        <v>0</v>
      </c>
      <c r="AI49" s="11">
        <v>1</v>
      </c>
      <c r="AJ49" s="11">
        <v>1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1</v>
      </c>
      <c r="AW49" s="11">
        <v>0</v>
      </c>
      <c r="AX49" s="11">
        <v>0</v>
      </c>
      <c r="AY49" s="11">
        <v>0</v>
      </c>
      <c r="AZ49" s="11">
        <v>0</v>
      </c>
      <c r="BA49" s="11"/>
      <c r="BB49" s="11"/>
      <c r="BC49" s="11"/>
      <c r="BD49" s="11"/>
      <c r="BE49" s="11"/>
      <c r="BF49" s="11"/>
      <c r="BG49" s="19">
        <f>SUM(F49:BF49)</f>
        <v>17</v>
      </c>
      <c r="BI49" s="349"/>
      <c r="BJ49" s="349"/>
      <c r="BK49" s="349"/>
      <c r="BL49" s="349"/>
      <c r="BM49" s="349"/>
      <c r="BN49" s="349"/>
    </row>
    <row r="50" spans="1:66" ht="15.75" customHeight="1" x14ac:dyDescent="0.2">
      <c r="A50" s="570"/>
      <c r="B50" s="567"/>
      <c r="C50" s="549"/>
      <c r="D50" s="555" t="str">
        <f>Parameters!$B$51</f>
        <v>%</v>
      </c>
      <c r="E50" s="85" t="str">
        <f>Parameters!$B$14</f>
        <v>Total</v>
      </c>
      <c r="F50" s="25">
        <f t="shared" ref="F50:AK50" si="44">IF(F44=0,"",F47/F44)</f>
        <v>0.42857142857142855</v>
      </c>
      <c r="G50" s="25">
        <f t="shared" si="44"/>
        <v>0.5625</v>
      </c>
      <c r="H50" s="25" t="str">
        <f t="shared" si="44"/>
        <v/>
      </c>
      <c r="I50" s="25" t="str">
        <f t="shared" si="44"/>
        <v/>
      </c>
      <c r="J50" s="25" t="str">
        <f t="shared" si="44"/>
        <v/>
      </c>
      <c r="K50" s="25">
        <f t="shared" si="44"/>
        <v>0</v>
      </c>
      <c r="L50" s="25">
        <f t="shared" si="44"/>
        <v>0</v>
      </c>
      <c r="M50" s="25">
        <f t="shared" si="44"/>
        <v>0</v>
      </c>
      <c r="N50" s="25">
        <f t="shared" si="44"/>
        <v>0</v>
      </c>
      <c r="O50" s="25">
        <f t="shared" si="44"/>
        <v>0.14285714285714285</v>
      </c>
      <c r="P50" s="25">
        <f t="shared" si="44"/>
        <v>0.16666666666666666</v>
      </c>
      <c r="Q50" s="25">
        <f t="shared" si="44"/>
        <v>0</v>
      </c>
      <c r="R50" s="25">
        <f t="shared" si="44"/>
        <v>0</v>
      </c>
      <c r="S50" s="25">
        <f t="shared" si="44"/>
        <v>0</v>
      </c>
      <c r="T50" s="25">
        <f t="shared" si="44"/>
        <v>0</v>
      </c>
      <c r="U50" s="25">
        <f t="shared" si="44"/>
        <v>0</v>
      </c>
      <c r="V50" s="25">
        <f t="shared" si="44"/>
        <v>0</v>
      </c>
      <c r="W50" s="25">
        <f t="shared" si="44"/>
        <v>0.2857142857142857</v>
      </c>
      <c r="X50" s="25">
        <f t="shared" si="44"/>
        <v>0</v>
      </c>
      <c r="Y50" s="25">
        <f t="shared" si="44"/>
        <v>0.14285714285714285</v>
      </c>
      <c r="Z50" s="25">
        <f t="shared" si="44"/>
        <v>0.2</v>
      </c>
      <c r="AA50" s="25">
        <f t="shared" si="44"/>
        <v>7.407407407407407E-2</v>
      </c>
      <c r="AB50" s="25">
        <f t="shared" si="44"/>
        <v>0.27272727272727271</v>
      </c>
      <c r="AC50" s="25">
        <f t="shared" si="44"/>
        <v>0</v>
      </c>
      <c r="AD50" s="25">
        <f t="shared" si="44"/>
        <v>0.125</v>
      </c>
      <c r="AE50" s="25">
        <f t="shared" si="44"/>
        <v>0</v>
      </c>
      <c r="AF50" s="25">
        <f t="shared" si="44"/>
        <v>0.25</v>
      </c>
      <c r="AG50" s="25">
        <f t="shared" si="44"/>
        <v>0.18181818181818182</v>
      </c>
      <c r="AH50" s="25">
        <f t="shared" si="44"/>
        <v>0.1</v>
      </c>
      <c r="AI50" s="25">
        <f t="shared" si="44"/>
        <v>7.6923076923076927E-2</v>
      </c>
      <c r="AJ50" s="25">
        <f t="shared" si="44"/>
        <v>0.14285714285714285</v>
      </c>
      <c r="AK50" s="25">
        <f t="shared" si="44"/>
        <v>7.1428571428571425E-2</v>
      </c>
      <c r="AL50" s="25">
        <f t="shared" ref="AL50:BG50" si="45">IF(AL44=0,"",AL47/AL44)</f>
        <v>0.25</v>
      </c>
      <c r="AM50" s="25">
        <f t="shared" si="45"/>
        <v>0</v>
      </c>
      <c r="AN50" s="25">
        <f t="shared" si="45"/>
        <v>0.22222222222222221</v>
      </c>
      <c r="AO50" s="25">
        <f t="shared" si="45"/>
        <v>0</v>
      </c>
      <c r="AP50" s="25">
        <f t="shared" si="45"/>
        <v>0</v>
      </c>
      <c r="AQ50" s="25">
        <f t="shared" si="45"/>
        <v>0.1</v>
      </c>
      <c r="AR50" s="25">
        <f t="shared" si="45"/>
        <v>0</v>
      </c>
      <c r="AS50" s="25">
        <f t="shared" si="45"/>
        <v>0</v>
      </c>
      <c r="AT50" s="25">
        <f t="shared" si="45"/>
        <v>0</v>
      </c>
      <c r="AU50" s="25">
        <f t="shared" si="45"/>
        <v>0</v>
      </c>
      <c r="AV50" s="25">
        <f t="shared" si="45"/>
        <v>0.16666666666666666</v>
      </c>
      <c r="AW50" s="25">
        <f t="shared" si="45"/>
        <v>0</v>
      </c>
      <c r="AX50" s="25">
        <f t="shared" si="45"/>
        <v>0</v>
      </c>
      <c r="AY50" s="25">
        <f t="shared" si="45"/>
        <v>9.0909090909090912E-2</v>
      </c>
      <c r="AZ50" s="25">
        <f t="shared" si="45"/>
        <v>0</v>
      </c>
      <c r="BA50" s="25" t="str">
        <f t="shared" si="45"/>
        <v/>
      </c>
      <c r="BB50" s="25" t="str">
        <f t="shared" si="45"/>
        <v/>
      </c>
      <c r="BC50" s="25" t="str">
        <f t="shared" si="45"/>
        <v/>
      </c>
      <c r="BD50" s="25" t="str">
        <f t="shared" si="45"/>
        <v/>
      </c>
      <c r="BE50" s="25" t="str">
        <f t="shared" si="45"/>
        <v/>
      </c>
      <c r="BF50" s="25" t="str">
        <f t="shared" si="45"/>
        <v/>
      </c>
      <c r="BG50" s="26">
        <f t="shared" si="45"/>
        <v>0.10377358490566038</v>
      </c>
      <c r="BI50" s="349"/>
      <c r="BJ50" s="349"/>
      <c r="BK50" s="349"/>
      <c r="BL50" s="349"/>
      <c r="BM50" s="349"/>
      <c r="BN50" s="349"/>
    </row>
    <row r="51" spans="1:66" ht="15.75" customHeight="1" x14ac:dyDescent="0.2">
      <c r="A51" s="570"/>
      <c r="B51" s="567"/>
      <c r="C51" s="549"/>
      <c r="D51" s="556"/>
      <c r="E51" s="45" t="str">
        <f>Parameters!$B$15</f>
        <v>Fem.</v>
      </c>
      <c r="F51" s="27">
        <f t="shared" ref="F51:AK51" si="46">IF(F45=0,"",F48/F45)</f>
        <v>0.375</v>
      </c>
      <c r="G51" s="27">
        <f t="shared" si="46"/>
        <v>0.5</v>
      </c>
      <c r="H51" s="27" t="str">
        <f t="shared" si="46"/>
        <v/>
      </c>
      <c r="I51" s="27" t="str">
        <f t="shared" si="46"/>
        <v/>
      </c>
      <c r="J51" s="27" t="str">
        <f t="shared" si="46"/>
        <v/>
      </c>
      <c r="K51" s="27">
        <f t="shared" si="46"/>
        <v>0</v>
      </c>
      <c r="L51" s="27">
        <f t="shared" si="46"/>
        <v>0</v>
      </c>
      <c r="M51" s="27">
        <f t="shared" si="46"/>
        <v>0</v>
      </c>
      <c r="N51" s="27">
        <f t="shared" si="46"/>
        <v>0</v>
      </c>
      <c r="O51" s="27">
        <f t="shared" si="46"/>
        <v>0</v>
      </c>
      <c r="P51" s="27">
        <f t="shared" si="46"/>
        <v>0.5</v>
      </c>
      <c r="Q51" s="27">
        <f t="shared" si="46"/>
        <v>0</v>
      </c>
      <c r="R51" s="27">
        <f t="shared" si="46"/>
        <v>0</v>
      </c>
      <c r="S51" s="27">
        <f t="shared" si="46"/>
        <v>0</v>
      </c>
      <c r="T51" s="27">
        <f t="shared" si="46"/>
        <v>0</v>
      </c>
      <c r="U51" s="27">
        <f t="shared" si="46"/>
        <v>0</v>
      </c>
      <c r="V51" s="27">
        <f t="shared" si="46"/>
        <v>0</v>
      </c>
      <c r="W51" s="27">
        <f t="shared" si="46"/>
        <v>0.5</v>
      </c>
      <c r="X51" s="27">
        <f t="shared" si="46"/>
        <v>0</v>
      </c>
      <c r="Y51" s="27">
        <f t="shared" si="46"/>
        <v>0</v>
      </c>
      <c r="Z51" s="27">
        <f t="shared" si="46"/>
        <v>0.33333333333333331</v>
      </c>
      <c r="AA51" s="27">
        <f t="shared" si="46"/>
        <v>0.15384615384615385</v>
      </c>
      <c r="AB51" s="27">
        <f t="shared" si="46"/>
        <v>1</v>
      </c>
      <c r="AC51" s="27">
        <f t="shared" si="46"/>
        <v>0</v>
      </c>
      <c r="AD51" s="27">
        <f t="shared" si="46"/>
        <v>0</v>
      </c>
      <c r="AE51" s="27">
        <f t="shared" si="46"/>
        <v>0</v>
      </c>
      <c r="AF51" s="27">
        <f t="shared" si="46"/>
        <v>0.3</v>
      </c>
      <c r="AG51" s="27">
        <f t="shared" si="46"/>
        <v>0.33333333333333331</v>
      </c>
      <c r="AH51" s="27">
        <f t="shared" si="46"/>
        <v>0.16666666666666666</v>
      </c>
      <c r="AI51" s="27">
        <f t="shared" si="46"/>
        <v>0</v>
      </c>
      <c r="AJ51" s="27">
        <f t="shared" si="46"/>
        <v>0</v>
      </c>
      <c r="AK51" s="27">
        <f t="shared" si="46"/>
        <v>9.0909090909090912E-2</v>
      </c>
      <c r="AL51" s="27">
        <f t="shared" ref="AL51:BG51" si="47">IF(AL45=0,"",AL48/AL45)</f>
        <v>0.25</v>
      </c>
      <c r="AM51" s="27">
        <f t="shared" si="47"/>
        <v>0</v>
      </c>
      <c r="AN51" s="27">
        <f t="shared" si="47"/>
        <v>0.4</v>
      </c>
      <c r="AO51" s="27">
        <f t="shared" si="47"/>
        <v>0</v>
      </c>
      <c r="AP51" s="27">
        <f t="shared" si="47"/>
        <v>0</v>
      </c>
      <c r="AQ51" s="27">
        <f t="shared" si="47"/>
        <v>0</v>
      </c>
      <c r="AR51" s="27">
        <f t="shared" si="47"/>
        <v>0</v>
      </c>
      <c r="AS51" s="27">
        <f t="shared" si="47"/>
        <v>0</v>
      </c>
      <c r="AT51" s="27">
        <f t="shared" si="47"/>
        <v>0</v>
      </c>
      <c r="AU51" s="27">
        <f t="shared" si="47"/>
        <v>0</v>
      </c>
      <c r="AV51" s="27">
        <f t="shared" si="47"/>
        <v>0</v>
      </c>
      <c r="AW51" s="27">
        <f t="shared" si="47"/>
        <v>0</v>
      </c>
      <c r="AX51" s="27">
        <f t="shared" si="47"/>
        <v>0</v>
      </c>
      <c r="AY51" s="27">
        <f t="shared" si="47"/>
        <v>0.16666666666666666</v>
      </c>
      <c r="AZ51" s="27">
        <f t="shared" si="47"/>
        <v>0</v>
      </c>
      <c r="BA51" s="27" t="str">
        <f t="shared" si="47"/>
        <v/>
      </c>
      <c r="BB51" s="27" t="str">
        <f t="shared" si="47"/>
        <v/>
      </c>
      <c r="BC51" s="27" t="str">
        <f t="shared" si="47"/>
        <v/>
      </c>
      <c r="BD51" s="27" t="str">
        <f t="shared" si="47"/>
        <v/>
      </c>
      <c r="BE51" s="27" t="str">
        <f t="shared" si="47"/>
        <v/>
      </c>
      <c r="BF51" s="27" t="str">
        <f t="shared" si="47"/>
        <v/>
      </c>
      <c r="BG51" s="28">
        <f t="shared" si="47"/>
        <v>0.12272727272727273</v>
      </c>
      <c r="BI51" s="349"/>
      <c r="BJ51" s="349"/>
      <c r="BK51" s="349"/>
      <c r="BL51" s="349"/>
      <c r="BM51" s="349"/>
      <c r="BN51" s="349"/>
    </row>
    <row r="52" spans="1:66" ht="15.75" customHeight="1" thickBot="1" x14ac:dyDescent="0.25">
      <c r="A52" s="570"/>
      <c r="B52" s="567"/>
      <c r="C52" s="550"/>
      <c r="D52" s="557"/>
      <c r="E52" s="45" t="str">
        <f>Parameters!$B$16</f>
        <v>Masc.</v>
      </c>
      <c r="F52" s="27">
        <f t="shared" ref="F52:AK52" si="48">IF(F46=0,"",F49/F46)</f>
        <v>0.5</v>
      </c>
      <c r="G52" s="27">
        <f t="shared" si="48"/>
        <v>0.625</v>
      </c>
      <c r="H52" s="27" t="str">
        <f t="shared" si="48"/>
        <v/>
      </c>
      <c r="I52" s="27" t="str">
        <f t="shared" si="48"/>
        <v/>
      </c>
      <c r="J52" s="27" t="str">
        <f t="shared" si="48"/>
        <v/>
      </c>
      <c r="K52" s="27">
        <f t="shared" si="48"/>
        <v>0</v>
      </c>
      <c r="L52" s="27">
        <f t="shared" si="48"/>
        <v>0</v>
      </c>
      <c r="M52" s="27" t="str">
        <f t="shared" si="48"/>
        <v/>
      </c>
      <c r="N52" s="27">
        <f t="shared" si="48"/>
        <v>0</v>
      </c>
      <c r="O52" s="27">
        <f t="shared" si="48"/>
        <v>0.25</v>
      </c>
      <c r="P52" s="27">
        <f t="shared" si="48"/>
        <v>0</v>
      </c>
      <c r="Q52" s="27">
        <f t="shared" si="48"/>
        <v>0</v>
      </c>
      <c r="R52" s="27">
        <f t="shared" si="48"/>
        <v>0</v>
      </c>
      <c r="S52" s="27">
        <f t="shared" si="48"/>
        <v>0</v>
      </c>
      <c r="T52" s="27">
        <f t="shared" si="48"/>
        <v>0</v>
      </c>
      <c r="U52" s="27">
        <f t="shared" si="48"/>
        <v>0</v>
      </c>
      <c r="V52" s="27">
        <f t="shared" si="48"/>
        <v>0</v>
      </c>
      <c r="W52" s="27">
        <f t="shared" si="48"/>
        <v>0.2</v>
      </c>
      <c r="X52" s="27">
        <f t="shared" si="48"/>
        <v>0</v>
      </c>
      <c r="Y52" s="27">
        <f t="shared" si="48"/>
        <v>0.16666666666666666</v>
      </c>
      <c r="Z52" s="27">
        <f t="shared" si="48"/>
        <v>0.14285714285714285</v>
      </c>
      <c r="AA52" s="27">
        <f t="shared" si="48"/>
        <v>0</v>
      </c>
      <c r="AB52" s="27">
        <f t="shared" si="48"/>
        <v>0</v>
      </c>
      <c r="AC52" s="27">
        <f t="shared" si="48"/>
        <v>0</v>
      </c>
      <c r="AD52" s="27">
        <f t="shared" si="48"/>
        <v>0.25</v>
      </c>
      <c r="AE52" s="27">
        <f t="shared" si="48"/>
        <v>0</v>
      </c>
      <c r="AF52" s="27">
        <f t="shared" si="48"/>
        <v>0</v>
      </c>
      <c r="AG52" s="27">
        <f t="shared" si="48"/>
        <v>0</v>
      </c>
      <c r="AH52" s="27">
        <f t="shared" si="48"/>
        <v>0</v>
      </c>
      <c r="AI52" s="27">
        <f t="shared" si="48"/>
        <v>0.25</v>
      </c>
      <c r="AJ52" s="27">
        <f t="shared" si="48"/>
        <v>0.33333333333333331</v>
      </c>
      <c r="AK52" s="27">
        <f t="shared" si="48"/>
        <v>0</v>
      </c>
      <c r="AL52" s="27" t="str">
        <f t="shared" ref="AL52:BG52" si="49">IF(AL46=0,"",AL49/AL46)</f>
        <v/>
      </c>
      <c r="AM52" s="27">
        <f t="shared" si="49"/>
        <v>0</v>
      </c>
      <c r="AN52" s="27">
        <f t="shared" si="49"/>
        <v>0</v>
      </c>
      <c r="AO52" s="27" t="str">
        <f t="shared" si="49"/>
        <v/>
      </c>
      <c r="AP52" s="27">
        <f t="shared" si="49"/>
        <v>0</v>
      </c>
      <c r="AQ52" s="27">
        <f t="shared" si="49"/>
        <v>0.16666666666666666</v>
      </c>
      <c r="AR52" s="27">
        <f t="shared" si="49"/>
        <v>0</v>
      </c>
      <c r="AS52" s="27">
        <f t="shared" si="49"/>
        <v>0</v>
      </c>
      <c r="AT52" s="27">
        <f t="shared" si="49"/>
        <v>0</v>
      </c>
      <c r="AU52" s="27">
        <f t="shared" si="49"/>
        <v>0</v>
      </c>
      <c r="AV52" s="27">
        <f t="shared" si="49"/>
        <v>0.25</v>
      </c>
      <c r="AW52" s="27">
        <f t="shared" si="49"/>
        <v>0</v>
      </c>
      <c r="AX52" s="27">
        <f t="shared" si="49"/>
        <v>0</v>
      </c>
      <c r="AY52" s="27">
        <f t="shared" si="49"/>
        <v>0</v>
      </c>
      <c r="AZ52" s="27" t="str">
        <f t="shared" si="49"/>
        <v/>
      </c>
      <c r="BA52" s="27" t="str">
        <f t="shared" si="49"/>
        <v/>
      </c>
      <c r="BB52" s="27" t="str">
        <f t="shared" si="49"/>
        <v/>
      </c>
      <c r="BC52" s="27" t="str">
        <f t="shared" si="49"/>
        <v/>
      </c>
      <c r="BD52" s="27" t="str">
        <f t="shared" si="49"/>
        <v/>
      </c>
      <c r="BE52" s="27" t="str">
        <f t="shared" si="49"/>
        <v/>
      </c>
      <c r="BF52" s="27" t="str">
        <f t="shared" si="49"/>
        <v/>
      </c>
      <c r="BG52" s="28">
        <f t="shared" si="49"/>
        <v>8.3333333333333329E-2</v>
      </c>
      <c r="BI52" s="349"/>
      <c r="BJ52" s="349"/>
      <c r="BK52" s="349"/>
      <c r="BL52" s="349"/>
      <c r="BM52" s="349"/>
      <c r="BN52" s="349"/>
    </row>
    <row r="53" spans="1:66" ht="15.75" customHeight="1" x14ac:dyDescent="0.2">
      <c r="A53" s="570"/>
      <c r="B53" s="567"/>
      <c r="C53" s="548" t="str">
        <f>Parameters!$B$13</f>
        <v>Def.</v>
      </c>
      <c r="D53" s="551" t="str">
        <f>Parameters!$B$49</f>
        <v>Todas</v>
      </c>
      <c r="E53" s="87" t="str">
        <f>Parameters!$B$14</f>
        <v>Total</v>
      </c>
      <c r="F53" s="17">
        <f t="shared" ref="F53:AK53" si="50">F54+F55</f>
        <v>7</v>
      </c>
      <c r="G53" s="17">
        <f t="shared" si="50"/>
        <v>18</v>
      </c>
      <c r="H53" s="17">
        <f t="shared" si="50"/>
        <v>0</v>
      </c>
      <c r="I53" s="17">
        <f t="shared" si="50"/>
        <v>0</v>
      </c>
      <c r="J53" s="17">
        <f t="shared" si="50"/>
        <v>0</v>
      </c>
      <c r="K53" s="17">
        <f t="shared" si="50"/>
        <v>1</v>
      </c>
      <c r="L53" s="17">
        <f t="shared" si="50"/>
        <v>0</v>
      </c>
      <c r="M53" s="17">
        <f t="shared" si="50"/>
        <v>0</v>
      </c>
      <c r="N53" s="17">
        <f t="shared" si="50"/>
        <v>0</v>
      </c>
      <c r="O53" s="17">
        <f t="shared" si="50"/>
        <v>0</v>
      </c>
      <c r="P53" s="17">
        <f t="shared" si="50"/>
        <v>0</v>
      </c>
      <c r="Q53" s="17">
        <f t="shared" si="50"/>
        <v>0</v>
      </c>
      <c r="R53" s="17">
        <f t="shared" si="50"/>
        <v>0</v>
      </c>
      <c r="S53" s="17">
        <f t="shared" si="50"/>
        <v>0</v>
      </c>
      <c r="T53" s="17">
        <f t="shared" si="50"/>
        <v>1</v>
      </c>
      <c r="U53" s="17">
        <f t="shared" si="50"/>
        <v>0</v>
      </c>
      <c r="V53" s="17">
        <f t="shared" si="50"/>
        <v>0</v>
      </c>
      <c r="W53" s="17">
        <f t="shared" si="50"/>
        <v>0</v>
      </c>
      <c r="X53" s="17">
        <f t="shared" si="50"/>
        <v>0</v>
      </c>
      <c r="Y53" s="17">
        <f t="shared" si="50"/>
        <v>0</v>
      </c>
      <c r="Z53" s="17">
        <f t="shared" si="50"/>
        <v>0</v>
      </c>
      <c r="AA53" s="17">
        <f t="shared" si="50"/>
        <v>2</v>
      </c>
      <c r="AB53" s="17">
        <f t="shared" si="50"/>
        <v>1</v>
      </c>
      <c r="AC53" s="17">
        <f t="shared" si="50"/>
        <v>0</v>
      </c>
      <c r="AD53" s="17">
        <f t="shared" si="50"/>
        <v>0</v>
      </c>
      <c r="AE53" s="17">
        <f t="shared" si="50"/>
        <v>0</v>
      </c>
      <c r="AF53" s="17">
        <f t="shared" si="50"/>
        <v>1</v>
      </c>
      <c r="AG53" s="17">
        <f t="shared" si="50"/>
        <v>0</v>
      </c>
      <c r="AH53" s="17">
        <f t="shared" si="50"/>
        <v>0</v>
      </c>
      <c r="AI53" s="17">
        <f t="shared" si="50"/>
        <v>0</v>
      </c>
      <c r="AJ53" s="17">
        <f t="shared" si="50"/>
        <v>1</v>
      </c>
      <c r="AK53" s="17">
        <f t="shared" si="50"/>
        <v>0</v>
      </c>
      <c r="AL53" s="17">
        <f t="shared" ref="AL53:BG53" si="51">AL54+AL55</f>
        <v>0</v>
      </c>
      <c r="AM53" s="17">
        <f t="shared" si="51"/>
        <v>0</v>
      </c>
      <c r="AN53" s="17">
        <f t="shared" si="51"/>
        <v>0</v>
      </c>
      <c r="AO53" s="17">
        <f t="shared" si="51"/>
        <v>0</v>
      </c>
      <c r="AP53" s="17">
        <f t="shared" si="51"/>
        <v>0</v>
      </c>
      <c r="AQ53" s="17">
        <f t="shared" si="51"/>
        <v>0</v>
      </c>
      <c r="AR53" s="17">
        <f t="shared" si="51"/>
        <v>0</v>
      </c>
      <c r="AS53" s="17">
        <f t="shared" si="51"/>
        <v>0</v>
      </c>
      <c r="AT53" s="17">
        <f t="shared" si="51"/>
        <v>0</v>
      </c>
      <c r="AU53" s="17">
        <f t="shared" si="51"/>
        <v>0</v>
      </c>
      <c r="AV53" s="17">
        <f t="shared" si="51"/>
        <v>1</v>
      </c>
      <c r="AW53" s="17">
        <f t="shared" si="51"/>
        <v>0</v>
      </c>
      <c r="AX53" s="17">
        <f t="shared" si="51"/>
        <v>1</v>
      </c>
      <c r="AY53" s="17">
        <f t="shared" si="51"/>
        <v>0</v>
      </c>
      <c r="AZ53" s="17">
        <f t="shared" si="51"/>
        <v>0</v>
      </c>
      <c r="BA53" s="17">
        <f t="shared" si="51"/>
        <v>0</v>
      </c>
      <c r="BB53" s="17">
        <f t="shared" si="51"/>
        <v>0</v>
      </c>
      <c r="BC53" s="17">
        <f t="shared" si="51"/>
        <v>0</v>
      </c>
      <c r="BD53" s="17">
        <f t="shared" si="51"/>
        <v>0</v>
      </c>
      <c r="BE53" s="17">
        <f t="shared" si="51"/>
        <v>0</v>
      </c>
      <c r="BF53" s="17">
        <f t="shared" si="51"/>
        <v>0</v>
      </c>
      <c r="BG53" s="18">
        <f t="shared" si="51"/>
        <v>34</v>
      </c>
      <c r="BI53" s="349"/>
      <c r="BJ53" s="349"/>
      <c r="BK53" s="349"/>
      <c r="BL53" s="349"/>
      <c r="BM53" s="349"/>
      <c r="BN53" s="349"/>
    </row>
    <row r="54" spans="1:66" ht="15.75" customHeight="1" thickBot="1" x14ac:dyDescent="0.25">
      <c r="A54" s="570"/>
      <c r="B54" s="567"/>
      <c r="C54" s="548"/>
      <c r="D54" s="552"/>
      <c r="E54" s="48" t="s">
        <v>199</v>
      </c>
      <c r="F54" s="11">
        <v>3</v>
      </c>
      <c r="G54" s="11">
        <v>9</v>
      </c>
      <c r="H54" s="11">
        <v>0</v>
      </c>
      <c r="I54" s="11"/>
      <c r="J54" s="11"/>
      <c r="K54" s="11">
        <v>1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1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2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/>
      <c r="BB54" s="11"/>
      <c r="BC54" s="11"/>
      <c r="BD54" s="11"/>
      <c r="BE54" s="11"/>
      <c r="BF54" s="11"/>
      <c r="BG54" s="19">
        <f>SUM(F54:BF54)</f>
        <v>16</v>
      </c>
      <c r="BI54" s="349"/>
      <c r="BJ54" s="349"/>
      <c r="BK54" s="349"/>
      <c r="BL54" s="349"/>
      <c r="BM54" s="349"/>
      <c r="BN54" s="349"/>
    </row>
    <row r="55" spans="1:66" ht="15.75" hidden="1" customHeight="1" thickBot="1" x14ac:dyDescent="0.25">
      <c r="A55" s="570"/>
      <c r="B55" s="567"/>
      <c r="C55" s="548"/>
      <c r="D55" s="553"/>
      <c r="E55" s="48"/>
      <c r="F55" s="11">
        <v>4</v>
      </c>
      <c r="G55" s="11">
        <v>9</v>
      </c>
      <c r="H55" s="11">
        <v>0</v>
      </c>
      <c r="I55" s="11"/>
      <c r="J55" s="11"/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1</v>
      </c>
      <c r="AC55" s="11">
        <v>0</v>
      </c>
      <c r="AD55" s="11">
        <v>0</v>
      </c>
      <c r="AE55" s="11">
        <v>0</v>
      </c>
      <c r="AF55" s="11">
        <v>1</v>
      </c>
      <c r="AG55" s="11">
        <v>0</v>
      </c>
      <c r="AH55" s="11">
        <v>0</v>
      </c>
      <c r="AI55" s="11">
        <v>0</v>
      </c>
      <c r="AJ55" s="11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1</v>
      </c>
      <c r="AW55" s="11">
        <v>0</v>
      </c>
      <c r="AX55" s="11">
        <v>1</v>
      </c>
      <c r="AY55" s="11">
        <v>0</v>
      </c>
      <c r="AZ55" s="11">
        <v>0</v>
      </c>
      <c r="BA55" s="11"/>
      <c r="BB55" s="11"/>
      <c r="BC55" s="11"/>
      <c r="BD55" s="11"/>
      <c r="BE55" s="11"/>
      <c r="BF55" s="11"/>
      <c r="BG55" s="19">
        <f>SUM(F55:BF55)</f>
        <v>18</v>
      </c>
      <c r="BI55" s="349"/>
      <c r="BJ55" s="349"/>
      <c r="BK55" s="349"/>
      <c r="BL55" s="349"/>
      <c r="BM55" s="349"/>
      <c r="BN55" s="349"/>
    </row>
    <row r="56" spans="1:66" ht="15.75" customHeight="1" x14ac:dyDescent="0.2">
      <c r="A56" s="570"/>
      <c r="B56" s="567"/>
      <c r="C56" s="548"/>
      <c r="D56" s="554" t="str">
        <f>Parameters!$B$50</f>
        <v>IRAG</v>
      </c>
      <c r="E56" s="87" t="str">
        <f>Parameters!$B$14</f>
        <v>Total</v>
      </c>
      <c r="F56" s="15">
        <f t="shared" ref="F56:AK56" si="52">F57+F58</f>
        <v>6</v>
      </c>
      <c r="G56" s="15">
        <f t="shared" si="52"/>
        <v>9</v>
      </c>
      <c r="H56" s="15">
        <f t="shared" si="52"/>
        <v>0</v>
      </c>
      <c r="I56" s="15">
        <f t="shared" si="52"/>
        <v>0</v>
      </c>
      <c r="J56" s="15">
        <f t="shared" si="52"/>
        <v>0</v>
      </c>
      <c r="K56" s="15">
        <f t="shared" si="52"/>
        <v>0</v>
      </c>
      <c r="L56" s="15">
        <f t="shared" si="52"/>
        <v>0</v>
      </c>
      <c r="M56" s="15">
        <f t="shared" si="52"/>
        <v>0</v>
      </c>
      <c r="N56" s="15">
        <f t="shared" si="52"/>
        <v>0</v>
      </c>
      <c r="O56" s="15">
        <f t="shared" si="52"/>
        <v>0</v>
      </c>
      <c r="P56" s="15">
        <f t="shared" si="52"/>
        <v>0</v>
      </c>
      <c r="Q56" s="15">
        <f t="shared" si="52"/>
        <v>0</v>
      </c>
      <c r="R56" s="15">
        <f t="shared" si="52"/>
        <v>0</v>
      </c>
      <c r="S56" s="15">
        <f t="shared" si="52"/>
        <v>0</v>
      </c>
      <c r="T56" s="15">
        <f t="shared" si="52"/>
        <v>0</v>
      </c>
      <c r="U56" s="15">
        <f t="shared" si="52"/>
        <v>0</v>
      </c>
      <c r="V56" s="15">
        <f t="shared" si="52"/>
        <v>0</v>
      </c>
      <c r="W56" s="15">
        <f t="shared" si="52"/>
        <v>0</v>
      </c>
      <c r="X56" s="15">
        <f t="shared" si="52"/>
        <v>0</v>
      </c>
      <c r="Y56" s="15">
        <f t="shared" si="52"/>
        <v>0</v>
      </c>
      <c r="Z56" s="15">
        <f t="shared" si="52"/>
        <v>0</v>
      </c>
      <c r="AA56" s="15">
        <f t="shared" si="52"/>
        <v>0</v>
      </c>
      <c r="AB56" s="15">
        <f t="shared" si="52"/>
        <v>0</v>
      </c>
      <c r="AC56" s="15">
        <f t="shared" si="52"/>
        <v>0</v>
      </c>
      <c r="AD56" s="15">
        <f t="shared" si="52"/>
        <v>0</v>
      </c>
      <c r="AE56" s="15">
        <f t="shared" si="52"/>
        <v>0</v>
      </c>
      <c r="AF56" s="15">
        <f t="shared" si="52"/>
        <v>0</v>
      </c>
      <c r="AG56" s="15">
        <f t="shared" si="52"/>
        <v>0</v>
      </c>
      <c r="AH56" s="15">
        <f t="shared" si="52"/>
        <v>0</v>
      </c>
      <c r="AI56" s="15">
        <f t="shared" si="52"/>
        <v>0</v>
      </c>
      <c r="AJ56" s="15">
        <f t="shared" si="52"/>
        <v>0</v>
      </c>
      <c r="AK56" s="15">
        <f t="shared" si="52"/>
        <v>0</v>
      </c>
      <c r="AL56" s="15">
        <f t="shared" ref="AL56:BG56" si="53">AL57+AL58</f>
        <v>0</v>
      </c>
      <c r="AM56" s="15">
        <f t="shared" si="53"/>
        <v>0</v>
      </c>
      <c r="AN56" s="15">
        <f t="shared" si="53"/>
        <v>0</v>
      </c>
      <c r="AO56" s="15">
        <f t="shared" si="53"/>
        <v>0</v>
      </c>
      <c r="AP56" s="15">
        <f t="shared" si="53"/>
        <v>0</v>
      </c>
      <c r="AQ56" s="15">
        <f t="shared" si="53"/>
        <v>0</v>
      </c>
      <c r="AR56" s="15">
        <f t="shared" si="53"/>
        <v>0</v>
      </c>
      <c r="AS56" s="15">
        <f t="shared" si="53"/>
        <v>0</v>
      </c>
      <c r="AT56" s="15">
        <f t="shared" si="53"/>
        <v>0</v>
      </c>
      <c r="AU56" s="15">
        <f t="shared" si="53"/>
        <v>0</v>
      </c>
      <c r="AV56" s="15">
        <f t="shared" si="53"/>
        <v>0</v>
      </c>
      <c r="AW56" s="15">
        <f t="shared" si="53"/>
        <v>0</v>
      </c>
      <c r="AX56" s="15">
        <f t="shared" si="53"/>
        <v>1</v>
      </c>
      <c r="AY56" s="15">
        <f t="shared" si="53"/>
        <v>0</v>
      </c>
      <c r="AZ56" s="15">
        <f t="shared" si="53"/>
        <v>0</v>
      </c>
      <c r="BA56" s="15">
        <f t="shared" si="53"/>
        <v>0</v>
      </c>
      <c r="BB56" s="15">
        <f t="shared" si="53"/>
        <v>0</v>
      </c>
      <c r="BC56" s="15">
        <f t="shared" si="53"/>
        <v>0</v>
      </c>
      <c r="BD56" s="15">
        <f t="shared" si="53"/>
        <v>0</v>
      </c>
      <c r="BE56" s="15">
        <f t="shared" si="53"/>
        <v>0</v>
      </c>
      <c r="BF56" s="15">
        <f t="shared" si="53"/>
        <v>0</v>
      </c>
      <c r="BG56" s="16">
        <f t="shared" si="53"/>
        <v>16</v>
      </c>
      <c r="BI56" s="349"/>
      <c r="BJ56" s="349"/>
      <c r="BK56" s="349"/>
      <c r="BL56" s="349"/>
      <c r="BM56" s="349"/>
      <c r="BN56" s="349"/>
    </row>
    <row r="57" spans="1:66" ht="15.75" customHeight="1" x14ac:dyDescent="0.2">
      <c r="A57" s="570"/>
      <c r="B57" s="567"/>
      <c r="C57" s="548"/>
      <c r="D57" s="552"/>
      <c r="E57" s="48" t="str">
        <f>Parameters!$B$15</f>
        <v>Fem.</v>
      </c>
      <c r="F57" s="11">
        <v>3</v>
      </c>
      <c r="G57" s="11">
        <v>6</v>
      </c>
      <c r="H57" s="11">
        <v>0</v>
      </c>
      <c r="I57" s="11"/>
      <c r="J57" s="11"/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/>
      <c r="BB57" s="11"/>
      <c r="BC57" s="11"/>
      <c r="BD57" s="11"/>
      <c r="BE57" s="11"/>
      <c r="BF57" s="11"/>
      <c r="BG57" s="19">
        <f>SUM(F57:BF57)</f>
        <v>9</v>
      </c>
      <c r="BI57" s="349"/>
      <c r="BJ57" s="349"/>
      <c r="BK57" s="349"/>
      <c r="BL57" s="349"/>
      <c r="BM57" s="349"/>
      <c r="BN57" s="349"/>
    </row>
    <row r="58" spans="1:66" ht="15.75" customHeight="1" x14ac:dyDescent="0.2">
      <c r="A58" s="570"/>
      <c r="B58" s="567"/>
      <c r="C58" s="548"/>
      <c r="D58" s="553"/>
      <c r="E58" s="48" t="str">
        <f>Parameters!$B$16</f>
        <v>Masc.</v>
      </c>
      <c r="F58" s="11">
        <v>3</v>
      </c>
      <c r="G58" s="11">
        <v>3</v>
      </c>
      <c r="H58" s="11">
        <v>0</v>
      </c>
      <c r="I58" s="11"/>
      <c r="J58" s="11"/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1</v>
      </c>
      <c r="AY58" s="11">
        <v>0</v>
      </c>
      <c r="AZ58" s="11">
        <v>0</v>
      </c>
      <c r="BA58" s="11"/>
      <c r="BB58" s="11"/>
      <c r="BC58" s="11"/>
      <c r="BD58" s="11"/>
      <c r="BE58" s="11"/>
      <c r="BF58" s="11"/>
      <c r="BG58" s="19">
        <f>SUM(F58:BF58)</f>
        <v>7</v>
      </c>
      <c r="BI58" s="349"/>
      <c r="BJ58" s="349"/>
      <c r="BK58" s="349"/>
      <c r="BL58" s="349"/>
      <c r="BM58" s="349"/>
      <c r="BN58" s="349"/>
    </row>
    <row r="59" spans="1:66" ht="15.75" customHeight="1" x14ac:dyDescent="0.2">
      <c r="A59" s="570"/>
      <c r="B59" s="567"/>
      <c r="C59" s="549"/>
      <c r="D59" s="555" t="str">
        <f>Parameters!$B$51</f>
        <v>%</v>
      </c>
      <c r="E59" s="85" t="str">
        <f>Parameters!$B$14</f>
        <v>Total</v>
      </c>
      <c r="F59" s="25">
        <f t="shared" ref="F59:AK59" si="54">IF(F53=0,"",F56/F53)</f>
        <v>0.8571428571428571</v>
      </c>
      <c r="G59" s="25">
        <f t="shared" si="54"/>
        <v>0.5</v>
      </c>
      <c r="H59" s="25" t="str">
        <f t="shared" si="54"/>
        <v/>
      </c>
      <c r="I59" s="25" t="str">
        <f t="shared" si="54"/>
        <v/>
      </c>
      <c r="J59" s="25" t="str">
        <f t="shared" si="54"/>
        <v/>
      </c>
      <c r="K59" s="25">
        <f t="shared" si="54"/>
        <v>0</v>
      </c>
      <c r="L59" s="25" t="str">
        <f t="shared" si="54"/>
        <v/>
      </c>
      <c r="M59" s="25" t="str">
        <f t="shared" si="54"/>
        <v/>
      </c>
      <c r="N59" s="25" t="str">
        <f t="shared" si="54"/>
        <v/>
      </c>
      <c r="O59" s="25" t="str">
        <f t="shared" si="54"/>
        <v/>
      </c>
      <c r="P59" s="25" t="str">
        <f t="shared" si="54"/>
        <v/>
      </c>
      <c r="Q59" s="25" t="str">
        <f t="shared" si="54"/>
        <v/>
      </c>
      <c r="R59" s="25" t="str">
        <f t="shared" si="54"/>
        <v/>
      </c>
      <c r="S59" s="25" t="str">
        <f t="shared" si="54"/>
        <v/>
      </c>
      <c r="T59" s="25">
        <f t="shared" si="54"/>
        <v>0</v>
      </c>
      <c r="U59" s="25" t="str">
        <f t="shared" si="54"/>
        <v/>
      </c>
      <c r="V59" s="25" t="str">
        <f t="shared" si="54"/>
        <v/>
      </c>
      <c r="W59" s="25" t="str">
        <f t="shared" si="54"/>
        <v/>
      </c>
      <c r="X59" s="25" t="str">
        <f t="shared" si="54"/>
        <v/>
      </c>
      <c r="Y59" s="25" t="str">
        <f t="shared" si="54"/>
        <v/>
      </c>
      <c r="Z59" s="25" t="str">
        <f t="shared" si="54"/>
        <v/>
      </c>
      <c r="AA59" s="25">
        <f t="shared" si="54"/>
        <v>0</v>
      </c>
      <c r="AB59" s="25">
        <f t="shared" si="54"/>
        <v>0</v>
      </c>
      <c r="AC59" s="25" t="str">
        <f t="shared" si="54"/>
        <v/>
      </c>
      <c r="AD59" s="25" t="str">
        <f t="shared" si="54"/>
        <v/>
      </c>
      <c r="AE59" s="25" t="str">
        <f t="shared" si="54"/>
        <v/>
      </c>
      <c r="AF59" s="25">
        <f t="shared" si="54"/>
        <v>0</v>
      </c>
      <c r="AG59" s="25" t="str">
        <f t="shared" si="54"/>
        <v/>
      </c>
      <c r="AH59" s="25" t="str">
        <f t="shared" si="54"/>
        <v/>
      </c>
      <c r="AI59" s="25" t="str">
        <f t="shared" si="54"/>
        <v/>
      </c>
      <c r="AJ59" s="25">
        <f t="shared" si="54"/>
        <v>0</v>
      </c>
      <c r="AK59" s="25" t="str">
        <f t="shared" si="54"/>
        <v/>
      </c>
      <c r="AL59" s="25" t="str">
        <f t="shared" ref="AL59:BG59" si="55">IF(AL53=0,"",AL56/AL53)</f>
        <v/>
      </c>
      <c r="AM59" s="25" t="str">
        <f t="shared" si="55"/>
        <v/>
      </c>
      <c r="AN59" s="25" t="str">
        <f t="shared" si="55"/>
        <v/>
      </c>
      <c r="AO59" s="25" t="str">
        <f t="shared" si="55"/>
        <v/>
      </c>
      <c r="AP59" s="25" t="str">
        <f t="shared" si="55"/>
        <v/>
      </c>
      <c r="AQ59" s="25" t="str">
        <f t="shared" si="55"/>
        <v/>
      </c>
      <c r="AR59" s="25" t="str">
        <f t="shared" si="55"/>
        <v/>
      </c>
      <c r="AS59" s="25" t="str">
        <f t="shared" si="55"/>
        <v/>
      </c>
      <c r="AT59" s="25" t="str">
        <f t="shared" si="55"/>
        <v/>
      </c>
      <c r="AU59" s="25" t="str">
        <f t="shared" si="55"/>
        <v/>
      </c>
      <c r="AV59" s="25">
        <f t="shared" si="55"/>
        <v>0</v>
      </c>
      <c r="AW59" s="25" t="str">
        <f t="shared" si="55"/>
        <v/>
      </c>
      <c r="AX59" s="25">
        <f t="shared" si="55"/>
        <v>1</v>
      </c>
      <c r="AY59" s="25" t="str">
        <f t="shared" si="55"/>
        <v/>
      </c>
      <c r="AZ59" s="25" t="str">
        <f t="shared" si="55"/>
        <v/>
      </c>
      <c r="BA59" s="25" t="str">
        <f t="shared" si="55"/>
        <v/>
      </c>
      <c r="BB59" s="25" t="str">
        <f t="shared" si="55"/>
        <v/>
      </c>
      <c r="BC59" s="25" t="str">
        <f t="shared" si="55"/>
        <v/>
      </c>
      <c r="BD59" s="25" t="str">
        <f t="shared" si="55"/>
        <v/>
      </c>
      <c r="BE59" s="25" t="str">
        <f t="shared" si="55"/>
        <v/>
      </c>
      <c r="BF59" s="25" t="str">
        <f t="shared" si="55"/>
        <v/>
      </c>
      <c r="BG59" s="26">
        <f t="shared" si="55"/>
        <v>0.47058823529411764</v>
      </c>
      <c r="BI59" s="349"/>
      <c r="BJ59" s="349"/>
      <c r="BK59" s="349"/>
      <c r="BL59" s="349"/>
      <c r="BM59" s="349"/>
      <c r="BN59" s="349"/>
    </row>
    <row r="60" spans="1:66" ht="15.75" customHeight="1" x14ac:dyDescent="0.2">
      <c r="A60" s="570"/>
      <c r="B60" s="567"/>
      <c r="C60" s="549"/>
      <c r="D60" s="556"/>
      <c r="E60" s="45" t="str">
        <f>Parameters!$B$15</f>
        <v>Fem.</v>
      </c>
      <c r="F60" s="27">
        <f t="shared" ref="F60:AK60" si="56">IF(F54=0,"",F57/F54)</f>
        <v>1</v>
      </c>
      <c r="G60" s="27">
        <f t="shared" si="56"/>
        <v>0.66666666666666663</v>
      </c>
      <c r="H60" s="27" t="str">
        <f t="shared" si="56"/>
        <v/>
      </c>
      <c r="I60" s="27" t="str">
        <f t="shared" si="56"/>
        <v/>
      </c>
      <c r="J60" s="27" t="str">
        <f t="shared" si="56"/>
        <v/>
      </c>
      <c r="K60" s="27">
        <f t="shared" si="56"/>
        <v>0</v>
      </c>
      <c r="L60" s="27" t="str">
        <f t="shared" si="56"/>
        <v/>
      </c>
      <c r="M60" s="27" t="str">
        <f t="shared" si="56"/>
        <v/>
      </c>
      <c r="N60" s="27" t="str">
        <f t="shared" si="56"/>
        <v/>
      </c>
      <c r="O60" s="27" t="str">
        <f t="shared" si="56"/>
        <v/>
      </c>
      <c r="P60" s="27" t="str">
        <f t="shared" si="56"/>
        <v/>
      </c>
      <c r="Q60" s="27" t="str">
        <f t="shared" si="56"/>
        <v/>
      </c>
      <c r="R60" s="27" t="str">
        <f t="shared" si="56"/>
        <v/>
      </c>
      <c r="S60" s="27" t="str">
        <f t="shared" si="56"/>
        <v/>
      </c>
      <c r="T60" s="27">
        <f t="shared" si="56"/>
        <v>0</v>
      </c>
      <c r="U60" s="27" t="str">
        <f t="shared" si="56"/>
        <v/>
      </c>
      <c r="V60" s="27" t="str">
        <f t="shared" si="56"/>
        <v/>
      </c>
      <c r="W60" s="27" t="str">
        <f t="shared" si="56"/>
        <v/>
      </c>
      <c r="X60" s="27" t="str">
        <f t="shared" si="56"/>
        <v/>
      </c>
      <c r="Y60" s="27" t="str">
        <f t="shared" si="56"/>
        <v/>
      </c>
      <c r="Z60" s="27" t="str">
        <f t="shared" si="56"/>
        <v/>
      </c>
      <c r="AA60" s="27">
        <f t="shared" si="56"/>
        <v>0</v>
      </c>
      <c r="AB60" s="27" t="str">
        <f t="shared" si="56"/>
        <v/>
      </c>
      <c r="AC60" s="27" t="str">
        <f t="shared" si="56"/>
        <v/>
      </c>
      <c r="AD60" s="27" t="str">
        <f t="shared" si="56"/>
        <v/>
      </c>
      <c r="AE60" s="27" t="str">
        <f t="shared" si="56"/>
        <v/>
      </c>
      <c r="AF60" s="27" t="str">
        <f t="shared" si="56"/>
        <v/>
      </c>
      <c r="AG60" s="27" t="str">
        <f t="shared" si="56"/>
        <v/>
      </c>
      <c r="AH60" s="27" t="str">
        <f t="shared" si="56"/>
        <v/>
      </c>
      <c r="AI60" s="27" t="str">
        <f t="shared" si="56"/>
        <v/>
      </c>
      <c r="AJ60" s="27" t="str">
        <f t="shared" si="56"/>
        <v/>
      </c>
      <c r="AK60" s="27" t="str">
        <f t="shared" si="56"/>
        <v/>
      </c>
      <c r="AL60" s="27" t="str">
        <f t="shared" ref="AL60:BG60" si="57">IF(AL54=0,"",AL57/AL54)</f>
        <v/>
      </c>
      <c r="AM60" s="27" t="str">
        <f t="shared" si="57"/>
        <v/>
      </c>
      <c r="AN60" s="27" t="str">
        <f t="shared" si="57"/>
        <v/>
      </c>
      <c r="AO60" s="27" t="str">
        <f t="shared" si="57"/>
        <v/>
      </c>
      <c r="AP60" s="27" t="str">
        <f t="shared" si="57"/>
        <v/>
      </c>
      <c r="AQ60" s="27" t="str">
        <f t="shared" si="57"/>
        <v/>
      </c>
      <c r="AR60" s="27" t="str">
        <f t="shared" si="57"/>
        <v/>
      </c>
      <c r="AS60" s="27" t="str">
        <f t="shared" si="57"/>
        <v/>
      </c>
      <c r="AT60" s="27" t="str">
        <f t="shared" si="57"/>
        <v/>
      </c>
      <c r="AU60" s="27" t="str">
        <f t="shared" si="57"/>
        <v/>
      </c>
      <c r="AV60" s="27" t="str">
        <f t="shared" si="57"/>
        <v/>
      </c>
      <c r="AW60" s="27" t="str">
        <f t="shared" si="57"/>
        <v/>
      </c>
      <c r="AX60" s="27" t="str">
        <f t="shared" si="57"/>
        <v/>
      </c>
      <c r="AY60" s="27" t="str">
        <f t="shared" si="57"/>
        <v/>
      </c>
      <c r="AZ60" s="27" t="str">
        <f t="shared" si="57"/>
        <v/>
      </c>
      <c r="BA60" s="27" t="str">
        <f t="shared" si="57"/>
        <v/>
      </c>
      <c r="BB60" s="27" t="str">
        <f t="shared" si="57"/>
        <v/>
      </c>
      <c r="BC60" s="27" t="str">
        <f t="shared" si="57"/>
        <v/>
      </c>
      <c r="BD60" s="27" t="str">
        <f t="shared" si="57"/>
        <v/>
      </c>
      <c r="BE60" s="27" t="str">
        <f t="shared" si="57"/>
        <v/>
      </c>
      <c r="BF60" s="27" t="str">
        <f t="shared" si="57"/>
        <v/>
      </c>
      <c r="BG60" s="28">
        <f t="shared" si="57"/>
        <v>0.5625</v>
      </c>
      <c r="BI60" s="349"/>
      <c r="BJ60" s="349"/>
      <c r="BK60" s="349"/>
      <c r="BL60" s="349"/>
      <c r="BM60" s="349"/>
      <c r="BN60" s="349"/>
    </row>
    <row r="61" spans="1:66" ht="15.75" customHeight="1" thickBot="1" x14ac:dyDescent="0.25">
      <c r="A61" s="570"/>
      <c r="B61" s="568"/>
      <c r="C61" s="550"/>
      <c r="D61" s="557"/>
      <c r="E61" s="45" t="str">
        <f>Parameters!$B$16</f>
        <v>Masc.</v>
      </c>
      <c r="F61" s="27">
        <f t="shared" ref="F61:AK61" si="58">IF(F55=0,"",F58/F55)</f>
        <v>0.75</v>
      </c>
      <c r="G61" s="27">
        <f t="shared" si="58"/>
        <v>0.33333333333333331</v>
      </c>
      <c r="H61" s="27" t="str">
        <f t="shared" si="58"/>
        <v/>
      </c>
      <c r="I61" s="27" t="str">
        <f t="shared" si="58"/>
        <v/>
      </c>
      <c r="J61" s="27" t="str">
        <f t="shared" si="58"/>
        <v/>
      </c>
      <c r="K61" s="27" t="str">
        <f t="shared" si="58"/>
        <v/>
      </c>
      <c r="L61" s="27" t="str">
        <f t="shared" si="58"/>
        <v/>
      </c>
      <c r="M61" s="27" t="str">
        <f t="shared" si="58"/>
        <v/>
      </c>
      <c r="N61" s="27" t="str">
        <f t="shared" si="58"/>
        <v/>
      </c>
      <c r="O61" s="27" t="str">
        <f t="shared" si="58"/>
        <v/>
      </c>
      <c r="P61" s="27" t="str">
        <f t="shared" si="58"/>
        <v/>
      </c>
      <c r="Q61" s="27" t="str">
        <f t="shared" si="58"/>
        <v/>
      </c>
      <c r="R61" s="27" t="str">
        <f t="shared" si="58"/>
        <v/>
      </c>
      <c r="S61" s="27" t="str">
        <f t="shared" si="58"/>
        <v/>
      </c>
      <c r="T61" s="27" t="str">
        <f t="shared" si="58"/>
        <v/>
      </c>
      <c r="U61" s="27" t="str">
        <f t="shared" si="58"/>
        <v/>
      </c>
      <c r="V61" s="27" t="str">
        <f t="shared" si="58"/>
        <v/>
      </c>
      <c r="W61" s="27" t="str">
        <f t="shared" si="58"/>
        <v/>
      </c>
      <c r="X61" s="27" t="str">
        <f t="shared" si="58"/>
        <v/>
      </c>
      <c r="Y61" s="27" t="str">
        <f t="shared" si="58"/>
        <v/>
      </c>
      <c r="Z61" s="27" t="str">
        <f t="shared" si="58"/>
        <v/>
      </c>
      <c r="AA61" s="27" t="str">
        <f t="shared" si="58"/>
        <v/>
      </c>
      <c r="AB61" s="27">
        <f t="shared" si="58"/>
        <v>0</v>
      </c>
      <c r="AC61" s="27" t="str">
        <f t="shared" si="58"/>
        <v/>
      </c>
      <c r="AD61" s="27" t="str">
        <f t="shared" si="58"/>
        <v/>
      </c>
      <c r="AE61" s="27" t="str">
        <f t="shared" si="58"/>
        <v/>
      </c>
      <c r="AF61" s="27">
        <f t="shared" si="58"/>
        <v>0</v>
      </c>
      <c r="AG61" s="27" t="str">
        <f t="shared" si="58"/>
        <v/>
      </c>
      <c r="AH61" s="27" t="str">
        <f t="shared" si="58"/>
        <v/>
      </c>
      <c r="AI61" s="27" t="str">
        <f t="shared" si="58"/>
        <v/>
      </c>
      <c r="AJ61" s="27">
        <f t="shared" si="58"/>
        <v>0</v>
      </c>
      <c r="AK61" s="27" t="str">
        <f t="shared" si="58"/>
        <v/>
      </c>
      <c r="AL61" s="27" t="str">
        <f t="shared" ref="AL61:BG61" si="59">IF(AL55=0,"",AL58/AL55)</f>
        <v/>
      </c>
      <c r="AM61" s="27" t="str">
        <f t="shared" si="59"/>
        <v/>
      </c>
      <c r="AN61" s="27" t="str">
        <f t="shared" si="59"/>
        <v/>
      </c>
      <c r="AO61" s="27" t="str">
        <f t="shared" si="59"/>
        <v/>
      </c>
      <c r="AP61" s="27" t="str">
        <f t="shared" si="59"/>
        <v/>
      </c>
      <c r="AQ61" s="27" t="str">
        <f t="shared" si="59"/>
        <v/>
      </c>
      <c r="AR61" s="27" t="str">
        <f t="shared" si="59"/>
        <v/>
      </c>
      <c r="AS61" s="27" t="str">
        <f t="shared" si="59"/>
        <v/>
      </c>
      <c r="AT61" s="27" t="str">
        <f t="shared" si="59"/>
        <v/>
      </c>
      <c r="AU61" s="27" t="str">
        <f t="shared" si="59"/>
        <v/>
      </c>
      <c r="AV61" s="27">
        <f t="shared" si="59"/>
        <v>0</v>
      </c>
      <c r="AW61" s="27" t="str">
        <f t="shared" si="59"/>
        <v/>
      </c>
      <c r="AX61" s="27">
        <f t="shared" si="59"/>
        <v>1</v>
      </c>
      <c r="AY61" s="27" t="str">
        <f t="shared" si="59"/>
        <v/>
      </c>
      <c r="AZ61" s="27" t="str">
        <f t="shared" si="59"/>
        <v/>
      </c>
      <c r="BA61" s="27" t="str">
        <f t="shared" si="59"/>
        <v/>
      </c>
      <c r="BB61" s="27" t="str">
        <f t="shared" si="59"/>
        <v/>
      </c>
      <c r="BC61" s="27" t="str">
        <f t="shared" si="59"/>
        <v/>
      </c>
      <c r="BD61" s="27" t="str">
        <f t="shared" si="59"/>
        <v/>
      </c>
      <c r="BE61" s="27" t="str">
        <f t="shared" si="59"/>
        <v/>
      </c>
      <c r="BF61" s="27" t="str">
        <f t="shared" si="59"/>
        <v/>
      </c>
      <c r="BG61" s="28">
        <f t="shared" si="59"/>
        <v>0.3888888888888889</v>
      </c>
      <c r="BI61" s="349"/>
      <c r="BJ61" s="349"/>
      <c r="BK61" s="349"/>
      <c r="BL61" s="349"/>
      <c r="BM61" s="349"/>
      <c r="BN61" s="349"/>
    </row>
    <row r="62" spans="1:66" ht="15.75" customHeight="1" x14ac:dyDescent="0.2">
      <c r="A62" s="570"/>
      <c r="B62" s="567" t="str">
        <f>Parameters!$H$5</f>
        <v>5 a 19 años</v>
      </c>
      <c r="C62" s="547" t="str">
        <f>Parameters!$B$11</f>
        <v>Hosp.</v>
      </c>
      <c r="D62" s="551" t="str">
        <f>Parameters!$B$49</f>
        <v>Todas</v>
      </c>
      <c r="E62" s="87" t="str">
        <f>Parameters!$B$14</f>
        <v>Total</v>
      </c>
      <c r="F62" s="17">
        <f t="shared" ref="F62:AK62" si="60">F63+F64</f>
        <v>11</v>
      </c>
      <c r="G62" s="17">
        <f t="shared" si="60"/>
        <v>0</v>
      </c>
      <c r="H62" s="17">
        <f t="shared" si="60"/>
        <v>0</v>
      </c>
      <c r="I62" s="17">
        <f t="shared" si="60"/>
        <v>0</v>
      </c>
      <c r="J62" s="17">
        <f t="shared" si="60"/>
        <v>0</v>
      </c>
      <c r="K62" s="17">
        <f t="shared" si="60"/>
        <v>275</v>
      </c>
      <c r="L62" s="17">
        <f t="shared" si="60"/>
        <v>243</v>
      </c>
      <c r="M62" s="17">
        <f t="shared" si="60"/>
        <v>214</v>
      </c>
      <c r="N62" s="17">
        <f t="shared" si="60"/>
        <v>279</v>
      </c>
      <c r="O62" s="17">
        <f t="shared" si="60"/>
        <v>268</v>
      </c>
      <c r="P62" s="17">
        <f t="shared" si="60"/>
        <v>301</v>
      </c>
      <c r="Q62" s="17">
        <f t="shared" si="60"/>
        <v>257</v>
      </c>
      <c r="R62" s="17">
        <f t="shared" si="60"/>
        <v>295</v>
      </c>
      <c r="S62" s="17">
        <f t="shared" si="60"/>
        <v>285</v>
      </c>
      <c r="T62" s="17">
        <f t="shared" si="60"/>
        <v>249</v>
      </c>
      <c r="U62" s="17">
        <f t="shared" si="60"/>
        <v>274</v>
      </c>
      <c r="V62" s="17">
        <f t="shared" si="60"/>
        <v>269</v>
      </c>
      <c r="W62" s="17">
        <f t="shared" si="60"/>
        <v>241</v>
      </c>
      <c r="X62" s="17">
        <f t="shared" si="60"/>
        <v>242</v>
      </c>
      <c r="Y62" s="17">
        <f t="shared" si="60"/>
        <v>262</v>
      </c>
      <c r="Z62" s="17">
        <f t="shared" si="60"/>
        <v>281</v>
      </c>
      <c r="AA62" s="17">
        <f t="shared" si="60"/>
        <v>261</v>
      </c>
      <c r="AB62" s="17">
        <f t="shared" si="60"/>
        <v>250</v>
      </c>
      <c r="AC62" s="17">
        <f t="shared" si="60"/>
        <v>251</v>
      </c>
      <c r="AD62" s="17">
        <f t="shared" si="60"/>
        <v>255</v>
      </c>
      <c r="AE62" s="17">
        <f t="shared" si="60"/>
        <v>263</v>
      </c>
      <c r="AF62" s="17">
        <f t="shared" si="60"/>
        <v>267</v>
      </c>
      <c r="AG62" s="17">
        <f t="shared" si="60"/>
        <v>247</v>
      </c>
      <c r="AH62" s="17">
        <f t="shared" si="60"/>
        <v>209</v>
      </c>
      <c r="AI62" s="17">
        <f t="shared" si="60"/>
        <v>251</v>
      </c>
      <c r="AJ62" s="17">
        <f t="shared" si="60"/>
        <v>260</v>
      </c>
      <c r="AK62" s="17">
        <f t="shared" si="60"/>
        <v>248</v>
      </c>
      <c r="AL62" s="17">
        <f t="shared" ref="AL62:BG62" si="61">AL63+AL64</f>
        <v>255</v>
      </c>
      <c r="AM62" s="17">
        <f t="shared" si="61"/>
        <v>245</v>
      </c>
      <c r="AN62" s="17">
        <f t="shared" si="61"/>
        <v>254</v>
      </c>
      <c r="AO62" s="17">
        <f t="shared" si="61"/>
        <v>262</v>
      </c>
      <c r="AP62" s="17">
        <f t="shared" si="61"/>
        <v>228</v>
      </c>
      <c r="AQ62" s="17">
        <f t="shared" si="61"/>
        <v>275</v>
      </c>
      <c r="AR62" s="17">
        <f t="shared" si="61"/>
        <v>271</v>
      </c>
      <c r="AS62" s="17">
        <f t="shared" si="61"/>
        <v>248</v>
      </c>
      <c r="AT62" s="17">
        <f t="shared" si="61"/>
        <v>259</v>
      </c>
      <c r="AU62" s="17">
        <f t="shared" si="61"/>
        <v>236</v>
      </c>
      <c r="AV62" s="17">
        <f t="shared" si="61"/>
        <v>264</v>
      </c>
      <c r="AW62" s="17">
        <f t="shared" si="61"/>
        <v>191</v>
      </c>
      <c r="AX62" s="17">
        <f t="shared" si="61"/>
        <v>229</v>
      </c>
      <c r="AY62" s="17">
        <f t="shared" si="61"/>
        <v>190</v>
      </c>
      <c r="AZ62" s="17">
        <f t="shared" si="61"/>
        <v>66</v>
      </c>
      <c r="BA62" s="17">
        <f t="shared" si="61"/>
        <v>0</v>
      </c>
      <c r="BB62" s="17">
        <f t="shared" si="61"/>
        <v>0</v>
      </c>
      <c r="BC62" s="17">
        <f t="shared" si="61"/>
        <v>0</v>
      </c>
      <c r="BD62" s="17">
        <f t="shared" si="61"/>
        <v>0</v>
      </c>
      <c r="BE62" s="17">
        <f t="shared" si="61"/>
        <v>0</v>
      </c>
      <c r="BF62" s="17">
        <f t="shared" si="61"/>
        <v>0</v>
      </c>
      <c r="BG62" s="18">
        <f t="shared" si="61"/>
        <v>10481</v>
      </c>
      <c r="BI62" s="349"/>
      <c r="BJ62" s="349"/>
      <c r="BK62" s="349"/>
      <c r="BL62" s="349"/>
      <c r="BM62" s="349"/>
      <c r="BN62" s="349"/>
    </row>
    <row r="63" spans="1:66" ht="15.75" customHeight="1" thickBot="1" x14ac:dyDescent="0.25">
      <c r="A63" s="570"/>
      <c r="B63" s="567"/>
      <c r="C63" s="548"/>
      <c r="D63" s="552"/>
      <c r="E63" s="48" t="s">
        <v>199</v>
      </c>
      <c r="F63" s="11">
        <v>5</v>
      </c>
      <c r="G63" s="11">
        <v>0</v>
      </c>
      <c r="H63" s="11">
        <v>0</v>
      </c>
      <c r="I63" s="11"/>
      <c r="J63" s="11"/>
      <c r="K63" s="11">
        <v>160</v>
      </c>
      <c r="L63" s="11">
        <v>134</v>
      </c>
      <c r="M63" s="11">
        <v>112</v>
      </c>
      <c r="N63" s="11">
        <v>150</v>
      </c>
      <c r="O63" s="11">
        <v>142</v>
      </c>
      <c r="P63" s="11">
        <v>166</v>
      </c>
      <c r="Q63" s="11">
        <v>135</v>
      </c>
      <c r="R63" s="11">
        <v>152</v>
      </c>
      <c r="S63" s="11">
        <v>148</v>
      </c>
      <c r="T63" s="11">
        <v>138</v>
      </c>
      <c r="U63" s="11">
        <v>154</v>
      </c>
      <c r="V63" s="11">
        <v>145</v>
      </c>
      <c r="W63" s="11">
        <v>125</v>
      </c>
      <c r="X63" s="11">
        <v>133</v>
      </c>
      <c r="Y63" s="11">
        <v>134</v>
      </c>
      <c r="Z63" s="11">
        <v>150</v>
      </c>
      <c r="AA63" s="11">
        <v>133</v>
      </c>
      <c r="AB63" s="11">
        <v>142</v>
      </c>
      <c r="AC63" s="11">
        <v>128</v>
      </c>
      <c r="AD63" s="11">
        <v>132</v>
      </c>
      <c r="AE63" s="11">
        <v>156</v>
      </c>
      <c r="AF63" s="11">
        <v>155</v>
      </c>
      <c r="AG63" s="11">
        <v>134</v>
      </c>
      <c r="AH63" s="11">
        <v>116</v>
      </c>
      <c r="AI63" s="11">
        <v>149</v>
      </c>
      <c r="AJ63" s="11">
        <v>153</v>
      </c>
      <c r="AK63" s="11">
        <v>132</v>
      </c>
      <c r="AL63" s="11">
        <v>139</v>
      </c>
      <c r="AM63" s="11">
        <v>133</v>
      </c>
      <c r="AN63" s="11">
        <v>140</v>
      </c>
      <c r="AO63" s="11">
        <v>152</v>
      </c>
      <c r="AP63" s="11">
        <v>112</v>
      </c>
      <c r="AQ63" s="11">
        <v>138</v>
      </c>
      <c r="AR63" s="11">
        <v>132</v>
      </c>
      <c r="AS63" s="11">
        <v>140</v>
      </c>
      <c r="AT63" s="11">
        <v>145</v>
      </c>
      <c r="AU63" s="11">
        <v>137</v>
      </c>
      <c r="AV63" s="11">
        <v>147</v>
      </c>
      <c r="AW63" s="11">
        <v>107</v>
      </c>
      <c r="AX63" s="11">
        <v>122</v>
      </c>
      <c r="AY63" s="11">
        <v>96</v>
      </c>
      <c r="AZ63" s="11">
        <v>36</v>
      </c>
      <c r="BA63" s="11"/>
      <c r="BB63" s="11"/>
      <c r="BC63" s="11"/>
      <c r="BD63" s="11"/>
      <c r="BE63" s="11"/>
      <c r="BF63" s="11"/>
      <c r="BG63" s="19">
        <f>SUM(F63:BF63)</f>
        <v>5689</v>
      </c>
      <c r="BI63" s="349"/>
      <c r="BJ63" s="349"/>
      <c r="BK63" s="349"/>
      <c r="BL63" s="349"/>
      <c r="BM63" s="349"/>
      <c r="BN63" s="349"/>
    </row>
    <row r="64" spans="1:66" ht="15.75" hidden="1" customHeight="1" thickBot="1" x14ac:dyDescent="0.25">
      <c r="A64" s="570"/>
      <c r="B64" s="567"/>
      <c r="C64" s="548"/>
      <c r="D64" s="553"/>
      <c r="E64" s="48"/>
      <c r="F64" s="11">
        <v>6</v>
      </c>
      <c r="G64" s="11">
        <v>0</v>
      </c>
      <c r="H64" s="11">
        <v>0</v>
      </c>
      <c r="I64" s="11"/>
      <c r="J64" s="11"/>
      <c r="K64" s="11">
        <v>115</v>
      </c>
      <c r="L64" s="11">
        <v>109</v>
      </c>
      <c r="M64" s="11">
        <v>102</v>
      </c>
      <c r="N64" s="11">
        <v>129</v>
      </c>
      <c r="O64" s="11">
        <v>126</v>
      </c>
      <c r="P64" s="11">
        <v>135</v>
      </c>
      <c r="Q64" s="11">
        <v>122</v>
      </c>
      <c r="R64" s="11">
        <v>143</v>
      </c>
      <c r="S64" s="11">
        <v>137</v>
      </c>
      <c r="T64" s="11">
        <v>111</v>
      </c>
      <c r="U64" s="11">
        <v>120</v>
      </c>
      <c r="V64" s="11">
        <v>124</v>
      </c>
      <c r="W64" s="11">
        <v>116</v>
      </c>
      <c r="X64" s="11">
        <v>109</v>
      </c>
      <c r="Y64" s="11">
        <v>128</v>
      </c>
      <c r="Z64" s="11">
        <v>131</v>
      </c>
      <c r="AA64" s="11">
        <v>128</v>
      </c>
      <c r="AB64" s="11">
        <v>108</v>
      </c>
      <c r="AC64" s="11">
        <v>123</v>
      </c>
      <c r="AD64" s="11">
        <v>123</v>
      </c>
      <c r="AE64" s="11">
        <v>107</v>
      </c>
      <c r="AF64" s="11">
        <v>112</v>
      </c>
      <c r="AG64" s="11">
        <v>113</v>
      </c>
      <c r="AH64" s="11">
        <v>93</v>
      </c>
      <c r="AI64" s="11">
        <v>102</v>
      </c>
      <c r="AJ64" s="11">
        <v>107</v>
      </c>
      <c r="AK64" s="11">
        <v>116</v>
      </c>
      <c r="AL64" s="11">
        <v>116</v>
      </c>
      <c r="AM64" s="11">
        <v>112</v>
      </c>
      <c r="AN64" s="11">
        <v>114</v>
      </c>
      <c r="AO64" s="11">
        <v>110</v>
      </c>
      <c r="AP64" s="11">
        <v>116</v>
      </c>
      <c r="AQ64" s="11">
        <v>137</v>
      </c>
      <c r="AR64" s="11">
        <v>139</v>
      </c>
      <c r="AS64" s="11">
        <v>108</v>
      </c>
      <c r="AT64" s="11">
        <v>114</v>
      </c>
      <c r="AU64" s="11">
        <v>99</v>
      </c>
      <c r="AV64" s="11">
        <v>117</v>
      </c>
      <c r="AW64" s="11">
        <v>84</v>
      </c>
      <c r="AX64" s="11">
        <v>107</v>
      </c>
      <c r="AY64" s="11">
        <v>94</v>
      </c>
      <c r="AZ64" s="11">
        <v>30</v>
      </c>
      <c r="BA64" s="11"/>
      <c r="BB64" s="11"/>
      <c r="BC64" s="11"/>
      <c r="BD64" s="11"/>
      <c r="BE64" s="11"/>
      <c r="BF64" s="11"/>
      <c r="BG64" s="19">
        <f>SUM(F64:BF64)</f>
        <v>4792</v>
      </c>
      <c r="BI64" s="349"/>
      <c r="BJ64" s="349"/>
      <c r="BK64" s="349"/>
      <c r="BL64" s="349"/>
      <c r="BM64" s="349"/>
      <c r="BN64" s="349"/>
    </row>
    <row r="65" spans="1:66" ht="15.75" customHeight="1" x14ac:dyDescent="0.2">
      <c r="A65" s="570"/>
      <c r="B65" s="567"/>
      <c r="C65" s="548"/>
      <c r="D65" s="554" t="str">
        <f>Parameters!$B$50</f>
        <v>IRAG</v>
      </c>
      <c r="E65" s="87" t="str">
        <f>Parameters!$B$14</f>
        <v>Total</v>
      </c>
      <c r="F65" s="15">
        <f t="shared" ref="F65:AK65" si="62">F66+F67</f>
        <v>1</v>
      </c>
      <c r="G65" s="15">
        <f t="shared" si="62"/>
        <v>0</v>
      </c>
      <c r="H65" s="15">
        <f t="shared" si="62"/>
        <v>0</v>
      </c>
      <c r="I65" s="15">
        <f t="shared" si="62"/>
        <v>0</v>
      </c>
      <c r="J65" s="15">
        <f t="shared" si="62"/>
        <v>0</v>
      </c>
      <c r="K65" s="15">
        <f t="shared" si="62"/>
        <v>8</v>
      </c>
      <c r="L65" s="15">
        <f t="shared" si="62"/>
        <v>9</v>
      </c>
      <c r="M65" s="15">
        <f t="shared" si="62"/>
        <v>4</v>
      </c>
      <c r="N65" s="15">
        <f t="shared" si="62"/>
        <v>2</v>
      </c>
      <c r="O65" s="15">
        <f t="shared" si="62"/>
        <v>8</v>
      </c>
      <c r="P65" s="15">
        <f t="shared" si="62"/>
        <v>18</v>
      </c>
      <c r="Q65" s="15">
        <f t="shared" si="62"/>
        <v>11</v>
      </c>
      <c r="R65" s="15">
        <f t="shared" si="62"/>
        <v>11</v>
      </c>
      <c r="S65" s="15">
        <f t="shared" si="62"/>
        <v>10</v>
      </c>
      <c r="T65" s="15">
        <f t="shared" si="62"/>
        <v>13</v>
      </c>
      <c r="U65" s="15">
        <f t="shared" si="62"/>
        <v>13</v>
      </c>
      <c r="V65" s="15">
        <f t="shared" si="62"/>
        <v>5</v>
      </c>
      <c r="W65" s="15">
        <f t="shared" si="62"/>
        <v>9</v>
      </c>
      <c r="X65" s="15">
        <f t="shared" si="62"/>
        <v>13</v>
      </c>
      <c r="Y65" s="15">
        <f t="shared" si="62"/>
        <v>9</v>
      </c>
      <c r="Z65" s="15">
        <f t="shared" si="62"/>
        <v>14</v>
      </c>
      <c r="AA65" s="15">
        <f t="shared" si="62"/>
        <v>13</v>
      </c>
      <c r="AB65" s="15">
        <f t="shared" si="62"/>
        <v>6</v>
      </c>
      <c r="AC65" s="15">
        <f t="shared" si="62"/>
        <v>9</v>
      </c>
      <c r="AD65" s="15">
        <f t="shared" si="62"/>
        <v>5</v>
      </c>
      <c r="AE65" s="15">
        <f t="shared" si="62"/>
        <v>15</v>
      </c>
      <c r="AF65" s="15">
        <f t="shared" si="62"/>
        <v>9</v>
      </c>
      <c r="AG65" s="15">
        <f t="shared" si="62"/>
        <v>14</v>
      </c>
      <c r="AH65" s="15">
        <f t="shared" si="62"/>
        <v>13</v>
      </c>
      <c r="AI65" s="15">
        <f t="shared" si="62"/>
        <v>7</v>
      </c>
      <c r="AJ65" s="15">
        <f t="shared" si="62"/>
        <v>7</v>
      </c>
      <c r="AK65" s="15">
        <f t="shared" si="62"/>
        <v>15</v>
      </c>
      <c r="AL65" s="15">
        <f t="shared" ref="AL65:BG65" si="63">AL66+AL67</f>
        <v>15</v>
      </c>
      <c r="AM65" s="15">
        <f t="shared" si="63"/>
        <v>9</v>
      </c>
      <c r="AN65" s="15">
        <f t="shared" si="63"/>
        <v>14</v>
      </c>
      <c r="AO65" s="15">
        <f t="shared" si="63"/>
        <v>10</v>
      </c>
      <c r="AP65" s="15">
        <f t="shared" si="63"/>
        <v>6</v>
      </c>
      <c r="AQ65" s="15">
        <f t="shared" si="63"/>
        <v>10</v>
      </c>
      <c r="AR65" s="15">
        <f t="shared" si="63"/>
        <v>5</v>
      </c>
      <c r="AS65" s="15">
        <f t="shared" si="63"/>
        <v>7</v>
      </c>
      <c r="AT65" s="15">
        <f t="shared" si="63"/>
        <v>6</v>
      </c>
      <c r="AU65" s="15">
        <f t="shared" si="63"/>
        <v>8</v>
      </c>
      <c r="AV65" s="15">
        <f t="shared" si="63"/>
        <v>9</v>
      </c>
      <c r="AW65" s="15">
        <f t="shared" si="63"/>
        <v>4</v>
      </c>
      <c r="AX65" s="15">
        <f t="shared" si="63"/>
        <v>4</v>
      </c>
      <c r="AY65" s="15">
        <f t="shared" si="63"/>
        <v>6</v>
      </c>
      <c r="AZ65" s="15">
        <f t="shared" si="63"/>
        <v>3</v>
      </c>
      <c r="BA65" s="15">
        <f t="shared" si="63"/>
        <v>0</v>
      </c>
      <c r="BB65" s="15">
        <f t="shared" si="63"/>
        <v>0</v>
      </c>
      <c r="BC65" s="15">
        <f t="shared" si="63"/>
        <v>0</v>
      </c>
      <c r="BD65" s="15">
        <f t="shared" si="63"/>
        <v>0</v>
      </c>
      <c r="BE65" s="15">
        <f t="shared" si="63"/>
        <v>0</v>
      </c>
      <c r="BF65" s="15">
        <f t="shared" si="63"/>
        <v>0</v>
      </c>
      <c r="BG65" s="16">
        <f t="shared" si="63"/>
        <v>387</v>
      </c>
      <c r="BI65" s="349"/>
      <c r="BJ65" s="349"/>
      <c r="BK65" s="349"/>
      <c r="BL65" s="349"/>
      <c r="BM65" s="349"/>
      <c r="BN65" s="349"/>
    </row>
    <row r="66" spans="1:66" ht="15.75" customHeight="1" x14ac:dyDescent="0.2">
      <c r="A66" s="570"/>
      <c r="B66" s="567"/>
      <c r="C66" s="548"/>
      <c r="D66" s="552"/>
      <c r="E66" s="48" t="str">
        <f>Parameters!$B$15</f>
        <v>Fem.</v>
      </c>
      <c r="F66" s="11">
        <v>0</v>
      </c>
      <c r="G66" s="11">
        <v>0</v>
      </c>
      <c r="H66" s="11">
        <v>0</v>
      </c>
      <c r="I66" s="11"/>
      <c r="J66" s="11"/>
      <c r="K66" s="11">
        <v>5</v>
      </c>
      <c r="L66" s="11">
        <v>5</v>
      </c>
      <c r="M66" s="11">
        <v>3</v>
      </c>
      <c r="N66" s="11">
        <v>0</v>
      </c>
      <c r="O66" s="11">
        <v>4</v>
      </c>
      <c r="P66" s="11">
        <v>11</v>
      </c>
      <c r="Q66" s="11">
        <v>4</v>
      </c>
      <c r="R66" s="11">
        <v>5</v>
      </c>
      <c r="S66" s="11">
        <v>5</v>
      </c>
      <c r="T66" s="11">
        <v>4</v>
      </c>
      <c r="U66" s="11">
        <v>6</v>
      </c>
      <c r="V66" s="11">
        <v>3</v>
      </c>
      <c r="W66" s="11">
        <v>5</v>
      </c>
      <c r="X66" s="11">
        <v>9</v>
      </c>
      <c r="Y66" s="11">
        <v>5</v>
      </c>
      <c r="Z66" s="11">
        <v>6</v>
      </c>
      <c r="AA66" s="11">
        <v>8</v>
      </c>
      <c r="AB66" s="11">
        <v>3</v>
      </c>
      <c r="AC66" s="11">
        <v>4</v>
      </c>
      <c r="AD66" s="11">
        <v>1</v>
      </c>
      <c r="AE66" s="11">
        <v>12</v>
      </c>
      <c r="AF66" s="11">
        <v>2</v>
      </c>
      <c r="AG66" s="11">
        <v>5</v>
      </c>
      <c r="AH66" s="11">
        <v>7</v>
      </c>
      <c r="AI66" s="11">
        <v>2</v>
      </c>
      <c r="AJ66" s="11">
        <v>5</v>
      </c>
      <c r="AK66" s="11">
        <v>8</v>
      </c>
      <c r="AL66" s="11">
        <v>9</v>
      </c>
      <c r="AM66" s="11">
        <v>5</v>
      </c>
      <c r="AN66" s="11">
        <v>6</v>
      </c>
      <c r="AO66" s="11">
        <v>7</v>
      </c>
      <c r="AP66" s="11">
        <v>2</v>
      </c>
      <c r="AQ66" s="11">
        <v>3</v>
      </c>
      <c r="AR66" s="11">
        <v>5</v>
      </c>
      <c r="AS66" s="11">
        <v>4</v>
      </c>
      <c r="AT66" s="11">
        <v>2</v>
      </c>
      <c r="AU66" s="11">
        <v>4</v>
      </c>
      <c r="AV66" s="11">
        <v>5</v>
      </c>
      <c r="AW66" s="11">
        <v>3</v>
      </c>
      <c r="AX66" s="11">
        <v>2</v>
      </c>
      <c r="AY66" s="11">
        <v>2</v>
      </c>
      <c r="AZ66" s="11">
        <v>2</v>
      </c>
      <c r="BA66" s="11"/>
      <c r="BB66" s="11"/>
      <c r="BC66" s="11"/>
      <c r="BD66" s="11"/>
      <c r="BE66" s="11"/>
      <c r="BF66" s="11"/>
      <c r="BG66" s="19">
        <f>SUM(F66:BF66)</f>
        <v>198</v>
      </c>
      <c r="BI66" s="349"/>
      <c r="BJ66" s="349"/>
      <c r="BK66" s="349"/>
      <c r="BL66" s="349"/>
      <c r="BM66" s="349"/>
      <c r="BN66" s="349"/>
    </row>
    <row r="67" spans="1:66" ht="15.75" customHeight="1" x14ac:dyDescent="0.2">
      <c r="A67" s="570"/>
      <c r="B67" s="567"/>
      <c r="C67" s="548"/>
      <c r="D67" s="553"/>
      <c r="E67" s="48" t="str">
        <f>Parameters!$B$16</f>
        <v>Masc.</v>
      </c>
      <c r="F67" s="11">
        <v>1</v>
      </c>
      <c r="G67" s="11">
        <v>0</v>
      </c>
      <c r="H67" s="11">
        <v>0</v>
      </c>
      <c r="I67" s="11"/>
      <c r="J67" s="11"/>
      <c r="K67" s="11">
        <v>3</v>
      </c>
      <c r="L67" s="11">
        <v>4</v>
      </c>
      <c r="M67" s="11">
        <v>1</v>
      </c>
      <c r="N67" s="11">
        <v>2</v>
      </c>
      <c r="O67" s="11">
        <v>4</v>
      </c>
      <c r="P67" s="11">
        <v>7</v>
      </c>
      <c r="Q67" s="11">
        <v>7</v>
      </c>
      <c r="R67" s="11">
        <v>6</v>
      </c>
      <c r="S67" s="11">
        <v>5</v>
      </c>
      <c r="T67" s="11">
        <v>9</v>
      </c>
      <c r="U67" s="11">
        <v>7</v>
      </c>
      <c r="V67" s="11">
        <v>2</v>
      </c>
      <c r="W67" s="11">
        <v>4</v>
      </c>
      <c r="X67" s="11">
        <v>4</v>
      </c>
      <c r="Y67" s="11">
        <v>4</v>
      </c>
      <c r="Z67" s="11">
        <v>8</v>
      </c>
      <c r="AA67" s="11">
        <v>5</v>
      </c>
      <c r="AB67" s="11">
        <v>3</v>
      </c>
      <c r="AC67" s="11">
        <v>5</v>
      </c>
      <c r="AD67" s="11">
        <v>4</v>
      </c>
      <c r="AE67" s="11">
        <v>3</v>
      </c>
      <c r="AF67" s="11">
        <v>7</v>
      </c>
      <c r="AG67" s="11">
        <v>9</v>
      </c>
      <c r="AH67" s="11">
        <v>6</v>
      </c>
      <c r="AI67" s="11">
        <v>5</v>
      </c>
      <c r="AJ67" s="11">
        <v>2</v>
      </c>
      <c r="AK67" s="11">
        <v>7</v>
      </c>
      <c r="AL67" s="11">
        <v>6</v>
      </c>
      <c r="AM67" s="11">
        <v>4</v>
      </c>
      <c r="AN67" s="11">
        <v>8</v>
      </c>
      <c r="AO67" s="11">
        <v>3</v>
      </c>
      <c r="AP67" s="11">
        <v>4</v>
      </c>
      <c r="AQ67" s="11">
        <v>7</v>
      </c>
      <c r="AR67" s="11">
        <v>0</v>
      </c>
      <c r="AS67" s="11">
        <v>3</v>
      </c>
      <c r="AT67" s="11">
        <v>4</v>
      </c>
      <c r="AU67" s="11">
        <v>4</v>
      </c>
      <c r="AV67" s="11">
        <v>4</v>
      </c>
      <c r="AW67" s="11">
        <v>1</v>
      </c>
      <c r="AX67" s="11">
        <v>2</v>
      </c>
      <c r="AY67" s="11">
        <v>4</v>
      </c>
      <c r="AZ67" s="11">
        <v>1</v>
      </c>
      <c r="BA67" s="11"/>
      <c r="BB67" s="11"/>
      <c r="BC67" s="11"/>
      <c r="BD67" s="11"/>
      <c r="BE67" s="11"/>
      <c r="BF67" s="11"/>
      <c r="BG67" s="19">
        <f>SUM(F67:BF67)</f>
        <v>189</v>
      </c>
    </row>
    <row r="68" spans="1:66" ht="15.75" customHeight="1" x14ac:dyDescent="0.2">
      <c r="A68" s="570"/>
      <c r="B68" s="567"/>
      <c r="C68" s="549"/>
      <c r="D68" s="555" t="str">
        <f>Parameters!$B$51</f>
        <v>%</v>
      </c>
      <c r="E68" s="85" t="str">
        <f>Parameters!$B$14</f>
        <v>Total</v>
      </c>
      <c r="F68" s="25">
        <f t="shared" ref="F68:AK68" si="64">IF(F62=0,"",F65/F62)</f>
        <v>9.0909090909090912E-2</v>
      </c>
      <c r="G68" s="25" t="str">
        <f t="shared" si="64"/>
        <v/>
      </c>
      <c r="H68" s="25" t="str">
        <f t="shared" si="64"/>
        <v/>
      </c>
      <c r="I68" s="25" t="str">
        <f t="shared" si="64"/>
        <v/>
      </c>
      <c r="J68" s="25" t="str">
        <f t="shared" si="64"/>
        <v/>
      </c>
      <c r="K68" s="25">
        <f t="shared" si="64"/>
        <v>2.9090909090909091E-2</v>
      </c>
      <c r="L68" s="25">
        <f t="shared" si="64"/>
        <v>3.7037037037037035E-2</v>
      </c>
      <c r="M68" s="25">
        <f t="shared" si="64"/>
        <v>1.8691588785046728E-2</v>
      </c>
      <c r="N68" s="25">
        <f t="shared" si="64"/>
        <v>7.1684587813620072E-3</v>
      </c>
      <c r="O68" s="25">
        <f t="shared" si="64"/>
        <v>2.9850746268656716E-2</v>
      </c>
      <c r="P68" s="25">
        <f t="shared" si="64"/>
        <v>5.9800664451827246E-2</v>
      </c>
      <c r="Q68" s="25">
        <f t="shared" si="64"/>
        <v>4.2801556420233464E-2</v>
      </c>
      <c r="R68" s="25">
        <f t="shared" si="64"/>
        <v>3.7288135593220341E-2</v>
      </c>
      <c r="S68" s="25">
        <f t="shared" si="64"/>
        <v>3.5087719298245612E-2</v>
      </c>
      <c r="T68" s="25">
        <f t="shared" si="64"/>
        <v>5.2208835341365459E-2</v>
      </c>
      <c r="U68" s="25">
        <f t="shared" si="64"/>
        <v>4.7445255474452552E-2</v>
      </c>
      <c r="V68" s="25">
        <f t="shared" si="64"/>
        <v>1.858736059479554E-2</v>
      </c>
      <c r="W68" s="25">
        <f t="shared" si="64"/>
        <v>3.7344398340248962E-2</v>
      </c>
      <c r="X68" s="25">
        <f t="shared" si="64"/>
        <v>5.3719008264462811E-2</v>
      </c>
      <c r="Y68" s="25">
        <f t="shared" si="64"/>
        <v>3.4351145038167941E-2</v>
      </c>
      <c r="Z68" s="25">
        <f t="shared" si="64"/>
        <v>4.9822064056939501E-2</v>
      </c>
      <c r="AA68" s="25">
        <f t="shared" si="64"/>
        <v>4.9808429118773943E-2</v>
      </c>
      <c r="AB68" s="25">
        <f t="shared" si="64"/>
        <v>2.4E-2</v>
      </c>
      <c r="AC68" s="25">
        <f t="shared" si="64"/>
        <v>3.5856573705179286E-2</v>
      </c>
      <c r="AD68" s="25">
        <f t="shared" si="64"/>
        <v>1.9607843137254902E-2</v>
      </c>
      <c r="AE68" s="25">
        <f t="shared" si="64"/>
        <v>5.7034220532319393E-2</v>
      </c>
      <c r="AF68" s="25">
        <f t="shared" si="64"/>
        <v>3.3707865168539325E-2</v>
      </c>
      <c r="AG68" s="25">
        <f t="shared" si="64"/>
        <v>5.6680161943319839E-2</v>
      </c>
      <c r="AH68" s="25">
        <f t="shared" si="64"/>
        <v>6.2200956937799042E-2</v>
      </c>
      <c r="AI68" s="25">
        <f t="shared" si="64"/>
        <v>2.7888446215139442E-2</v>
      </c>
      <c r="AJ68" s="25">
        <f t="shared" si="64"/>
        <v>2.6923076923076925E-2</v>
      </c>
      <c r="AK68" s="25">
        <f t="shared" si="64"/>
        <v>6.0483870967741937E-2</v>
      </c>
      <c r="AL68" s="25">
        <f t="shared" ref="AL68:BG68" si="65">IF(AL62=0,"",AL65/AL62)</f>
        <v>5.8823529411764705E-2</v>
      </c>
      <c r="AM68" s="25">
        <f t="shared" si="65"/>
        <v>3.6734693877551024E-2</v>
      </c>
      <c r="AN68" s="25">
        <f t="shared" si="65"/>
        <v>5.5118110236220472E-2</v>
      </c>
      <c r="AO68" s="25">
        <f t="shared" si="65"/>
        <v>3.8167938931297711E-2</v>
      </c>
      <c r="AP68" s="25">
        <f t="shared" si="65"/>
        <v>2.6315789473684209E-2</v>
      </c>
      <c r="AQ68" s="25">
        <f t="shared" si="65"/>
        <v>3.6363636363636362E-2</v>
      </c>
      <c r="AR68" s="25">
        <f t="shared" si="65"/>
        <v>1.8450184501845018E-2</v>
      </c>
      <c r="AS68" s="25">
        <f t="shared" si="65"/>
        <v>2.8225806451612902E-2</v>
      </c>
      <c r="AT68" s="25">
        <f t="shared" si="65"/>
        <v>2.3166023166023165E-2</v>
      </c>
      <c r="AU68" s="25">
        <f t="shared" si="65"/>
        <v>3.3898305084745763E-2</v>
      </c>
      <c r="AV68" s="25">
        <f t="shared" si="65"/>
        <v>3.4090909090909088E-2</v>
      </c>
      <c r="AW68" s="25">
        <f t="shared" si="65"/>
        <v>2.0942408376963352E-2</v>
      </c>
      <c r="AX68" s="25">
        <f t="shared" si="65"/>
        <v>1.7467248908296942E-2</v>
      </c>
      <c r="AY68" s="25">
        <f t="shared" si="65"/>
        <v>3.1578947368421054E-2</v>
      </c>
      <c r="AZ68" s="25">
        <f t="shared" si="65"/>
        <v>4.5454545454545456E-2</v>
      </c>
      <c r="BA68" s="25" t="str">
        <f t="shared" si="65"/>
        <v/>
      </c>
      <c r="BB68" s="25" t="str">
        <f t="shared" si="65"/>
        <v/>
      </c>
      <c r="BC68" s="25" t="str">
        <f t="shared" si="65"/>
        <v/>
      </c>
      <c r="BD68" s="25" t="str">
        <f t="shared" si="65"/>
        <v/>
      </c>
      <c r="BE68" s="25" t="str">
        <f t="shared" si="65"/>
        <v/>
      </c>
      <c r="BF68" s="25" t="str">
        <f t="shared" si="65"/>
        <v/>
      </c>
      <c r="BG68" s="26">
        <f t="shared" si="65"/>
        <v>3.6923957637629998E-2</v>
      </c>
    </row>
    <row r="69" spans="1:66" ht="15.75" customHeight="1" x14ac:dyDescent="0.2">
      <c r="A69" s="570"/>
      <c r="B69" s="567"/>
      <c r="C69" s="549"/>
      <c r="D69" s="556"/>
      <c r="E69" s="45" t="str">
        <f>Parameters!$B$15</f>
        <v>Fem.</v>
      </c>
      <c r="F69" s="27">
        <f t="shared" ref="F69:AK69" si="66">IF(F63=0,"",F66/F63)</f>
        <v>0</v>
      </c>
      <c r="G69" s="27" t="str">
        <f t="shared" si="66"/>
        <v/>
      </c>
      <c r="H69" s="27" t="str">
        <f t="shared" si="66"/>
        <v/>
      </c>
      <c r="I69" s="27" t="str">
        <f t="shared" si="66"/>
        <v/>
      </c>
      <c r="J69" s="27" t="str">
        <f t="shared" si="66"/>
        <v/>
      </c>
      <c r="K69" s="27">
        <f t="shared" si="66"/>
        <v>3.125E-2</v>
      </c>
      <c r="L69" s="27">
        <f t="shared" si="66"/>
        <v>3.7313432835820892E-2</v>
      </c>
      <c r="M69" s="27">
        <f t="shared" si="66"/>
        <v>2.6785714285714284E-2</v>
      </c>
      <c r="N69" s="27">
        <f t="shared" si="66"/>
        <v>0</v>
      </c>
      <c r="O69" s="27">
        <f t="shared" si="66"/>
        <v>2.8169014084507043E-2</v>
      </c>
      <c r="P69" s="27">
        <f t="shared" si="66"/>
        <v>6.6265060240963861E-2</v>
      </c>
      <c r="Q69" s="27">
        <f t="shared" si="66"/>
        <v>2.9629629629629631E-2</v>
      </c>
      <c r="R69" s="27">
        <f t="shared" si="66"/>
        <v>3.2894736842105261E-2</v>
      </c>
      <c r="S69" s="27">
        <f t="shared" si="66"/>
        <v>3.3783783783783786E-2</v>
      </c>
      <c r="T69" s="27">
        <f t="shared" si="66"/>
        <v>2.8985507246376812E-2</v>
      </c>
      <c r="U69" s="27">
        <f t="shared" si="66"/>
        <v>3.896103896103896E-2</v>
      </c>
      <c r="V69" s="27">
        <f t="shared" si="66"/>
        <v>2.0689655172413793E-2</v>
      </c>
      <c r="W69" s="27">
        <f t="shared" si="66"/>
        <v>0.04</v>
      </c>
      <c r="X69" s="27">
        <f t="shared" si="66"/>
        <v>6.7669172932330823E-2</v>
      </c>
      <c r="Y69" s="27">
        <f t="shared" si="66"/>
        <v>3.7313432835820892E-2</v>
      </c>
      <c r="Z69" s="27">
        <f t="shared" si="66"/>
        <v>0.04</v>
      </c>
      <c r="AA69" s="27">
        <f t="shared" si="66"/>
        <v>6.0150375939849621E-2</v>
      </c>
      <c r="AB69" s="27">
        <f t="shared" si="66"/>
        <v>2.1126760563380281E-2</v>
      </c>
      <c r="AC69" s="27">
        <f t="shared" si="66"/>
        <v>3.125E-2</v>
      </c>
      <c r="AD69" s="27">
        <f t="shared" si="66"/>
        <v>7.575757575757576E-3</v>
      </c>
      <c r="AE69" s="27">
        <f t="shared" si="66"/>
        <v>7.6923076923076927E-2</v>
      </c>
      <c r="AF69" s="27">
        <f t="shared" si="66"/>
        <v>1.2903225806451613E-2</v>
      </c>
      <c r="AG69" s="27">
        <f t="shared" si="66"/>
        <v>3.7313432835820892E-2</v>
      </c>
      <c r="AH69" s="27">
        <f t="shared" si="66"/>
        <v>6.0344827586206899E-2</v>
      </c>
      <c r="AI69" s="27">
        <f t="shared" si="66"/>
        <v>1.3422818791946308E-2</v>
      </c>
      <c r="AJ69" s="27">
        <f t="shared" si="66"/>
        <v>3.2679738562091505E-2</v>
      </c>
      <c r="AK69" s="27">
        <f t="shared" si="66"/>
        <v>6.0606060606060608E-2</v>
      </c>
      <c r="AL69" s="27">
        <f t="shared" ref="AL69:BG69" si="67">IF(AL63=0,"",AL66/AL63)</f>
        <v>6.4748201438848921E-2</v>
      </c>
      <c r="AM69" s="27">
        <f t="shared" si="67"/>
        <v>3.7593984962406013E-2</v>
      </c>
      <c r="AN69" s="27">
        <f t="shared" si="67"/>
        <v>4.2857142857142858E-2</v>
      </c>
      <c r="AO69" s="27">
        <f t="shared" si="67"/>
        <v>4.6052631578947366E-2</v>
      </c>
      <c r="AP69" s="27">
        <f t="shared" si="67"/>
        <v>1.7857142857142856E-2</v>
      </c>
      <c r="AQ69" s="27">
        <f t="shared" si="67"/>
        <v>2.1739130434782608E-2</v>
      </c>
      <c r="AR69" s="27">
        <f t="shared" si="67"/>
        <v>3.787878787878788E-2</v>
      </c>
      <c r="AS69" s="27">
        <f t="shared" si="67"/>
        <v>2.8571428571428571E-2</v>
      </c>
      <c r="AT69" s="27">
        <f t="shared" si="67"/>
        <v>1.3793103448275862E-2</v>
      </c>
      <c r="AU69" s="27">
        <f t="shared" si="67"/>
        <v>2.9197080291970802E-2</v>
      </c>
      <c r="AV69" s="27">
        <f t="shared" si="67"/>
        <v>3.4013605442176874E-2</v>
      </c>
      <c r="AW69" s="27">
        <f t="shared" si="67"/>
        <v>2.8037383177570093E-2</v>
      </c>
      <c r="AX69" s="27">
        <f t="shared" si="67"/>
        <v>1.6393442622950821E-2</v>
      </c>
      <c r="AY69" s="27">
        <f t="shared" si="67"/>
        <v>2.0833333333333332E-2</v>
      </c>
      <c r="AZ69" s="27">
        <f t="shared" si="67"/>
        <v>5.5555555555555552E-2</v>
      </c>
      <c r="BA69" s="27" t="str">
        <f t="shared" si="67"/>
        <v/>
      </c>
      <c r="BB69" s="27" t="str">
        <f t="shared" si="67"/>
        <v/>
      </c>
      <c r="BC69" s="27" t="str">
        <f t="shared" si="67"/>
        <v/>
      </c>
      <c r="BD69" s="27" t="str">
        <f t="shared" si="67"/>
        <v/>
      </c>
      <c r="BE69" s="27" t="str">
        <f t="shared" si="67"/>
        <v/>
      </c>
      <c r="BF69" s="27" t="str">
        <f t="shared" si="67"/>
        <v/>
      </c>
      <c r="BG69" s="28">
        <f t="shared" si="67"/>
        <v>3.4804007734223943E-2</v>
      </c>
    </row>
    <row r="70" spans="1:66" ht="15.75" customHeight="1" thickBot="1" x14ac:dyDescent="0.25">
      <c r="A70" s="570"/>
      <c r="B70" s="567"/>
      <c r="C70" s="550"/>
      <c r="D70" s="557"/>
      <c r="E70" s="45" t="str">
        <f>Parameters!$B$16</f>
        <v>Masc.</v>
      </c>
      <c r="F70" s="27">
        <f t="shared" ref="F70:AK70" si="68">IF(F64=0,"",F67/F64)</f>
        <v>0.16666666666666666</v>
      </c>
      <c r="G70" s="27" t="str">
        <f t="shared" si="68"/>
        <v/>
      </c>
      <c r="H70" s="27" t="str">
        <f t="shared" si="68"/>
        <v/>
      </c>
      <c r="I70" s="27" t="str">
        <f t="shared" si="68"/>
        <v/>
      </c>
      <c r="J70" s="27" t="str">
        <f t="shared" si="68"/>
        <v/>
      </c>
      <c r="K70" s="27">
        <f t="shared" si="68"/>
        <v>2.6086956521739129E-2</v>
      </c>
      <c r="L70" s="27">
        <f t="shared" si="68"/>
        <v>3.669724770642202E-2</v>
      </c>
      <c r="M70" s="27">
        <f t="shared" si="68"/>
        <v>9.8039215686274508E-3</v>
      </c>
      <c r="N70" s="27">
        <f t="shared" si="68"/>
        <v>1.5503875968992248E-2</v>
      </c>
      <c r="O70" s="27">
        <f t="shared" si="68"/>
        <v>3.1746031746031744E-2</v>
      </c>
      <c r="P70" s="27">
        <f t="shared" si="68"/>
        <v>5.185185185185185E-2</v>
      </c>
      <c r="Q70" s="27">
        <f t="shared" si="68"/>
        <v>5.737704918032787E-2</v>
      </c>
      <c r="R70" s="27">
        <f t="shared" si="68"/>
        <v>4.195804195804196E-2</v>
      </c>
      <c r="S70" s="27">
        <f t="shared" si="68"/>
        <v>3.6496350364963501E-2</v>
      </c>
      <c r="T70" s="27">
        <f t="shared" si="68"/>
        <v>8.1081081081081086E-2</v>
      </c>
      <c r="U70" s="27">
        <f t="shared" si="68"/>
        <v>5.8333333333333334E-2</v>
      </c>
      <c r="V70" s="27">
        <f t="shared" si="68"/>
        <v>1.6129032258064516E-2</v>
      </c>
      <c r="W70" s="27">
        <f t="shared" si="68"/>
        <v>3.4482758620689655E-2</v>
      </c>
      <c r="X70" s="27">
        <f t="shared" si="68"/>
        <v>3.669724770642202E-2</v>
      </c>
      <c r="Y70" s="27">
        <f t="shared" si="68"/>
        <v>3.125E-2</v>
      </c>
      <c r="Z70" s="27">
        <f t="shared" si="68"/>
        <v>6.1068702290076333E-2</v>
      </c>
      <c r="AA70" s="27">
        <f t="shared" si="68"/>
        <v>3.90625E-2</v>
      </c>
      <c r="AB70" s="27">
        <f t="shared" si="68"/>
        <v>2.7777777777777776E-2</v>
      </c>
      <c r="AC70" s="27">
        <f t="shared" si="68"/>
        <v>4.065040650406504E-2</v>
      </c>
      <c r="AD70" s="27">
        <f t="shared" si="68"/>
        <v>3.2520325203252036E-2</v>
      </c>
      <c r="AE70" s="27">
        <f t="shared" si="68"/>
        <v>2.8037383177570093E-2</v>
      </c>
      <c r="AF70" s="27">
        <f t="shared" si="68"/>
        <v>6.25E-2</v>
      </c>
      <c r="AG70" s="27">
        <f t="shared" si="68"/>
        <v>7.9646017699115043E-2</v>
      </c>
      <c r="AH70" s="27">
        <f t="shared" si="68"/>
        <v>6.4516129032258063E-2</v>
      </c>
      <c r="AI70" s="27">
        <f t="shared" si="68"/>
        <v>4.9019607843137254E-2</v>
      </c>
      <c r="AJ70" s="27">
        <f t="shared" si="68"/>
        <v>1.8691588785046728E-2</v>
      </c>
      <c r="AK70" s="27">
        <f t="shared" si="68"/>
        <v>6.0344827586206899E-2</v>
      </c>
      <c r="AL70" s="27">
        <f t="shared" ref="AL70:BG70" si="69">IF(AL64=0,"",AL67/AL64)</f>
        <v>5.1724137931034482E-2</v>
      </c>
      <c r="AM70" s="27">
        <f t="shared" si="69"/>
        <v>3.5714285714285712E-2</v>
      </c>
      <c r="AN70" s="27">
        <f t="shared" si="69"/>
        <v>7.0175438596491224E-2</v>
      </c>
      <c r="AO70" s="27">
        <f t="shared" si="69"/>
        <v>2.7272727272727271E-2</v>
      </c>
      <c r="AP70" s="27">
        <f t="shared" si="69"/>
        <v>3.4482758620689655E-2</v>
      </c>
      <c r="AQ70" s="27">
        <f t="shared" si="69"/>
        <v>5.1094890510948905E-2</v>
      </c>
      <c r="AR70" s="27">
        <f t="shared" si="69"/>
        <v>0</v>
      </c>
      <c r="AS70" s="27">
        <f t="shared" si="69"/>
        <v>2.7777777777777776E-2</v>
      </c>
      <c r="AT70" s="27">
        <f t="shared" si="69"/>
        <v>3.5087719298245612E-2</v>
      </c>
      <c r="AU70" s="27">
        <f t="shared" si="69"/>
        <v>4.0404040404040407E-2</v>
      </c>
      <c r="AV70" s="27">
        <f t="shared" si="69"/>
        <v>3.4188034188034191E-2</v>
      </c>
      <c r="AW70" s="27">
        <f t="shared" si="69"/>
        <v>1.1904761904761904E-2</v>
      </c>
      <c r="AX70" s="27">
        <f t="shared" si="69"/>
        <v>1.8691588785046728E-2</v>
      </c>
      <c r="AY70" s="27">
        <f t="shared" si="69"/>
        <v>4.2553191489361701E-2</v>
      </c>
      <c r="AZ70" s="27">
        <f t="shared" si="69"/>
        <v>3.3333333333333333E-2</v>
      </c>
      <c r="BA70" s="27" t="str">
        <f t="shared" si="69"/>
        <v/>
      </c>
      <c r="BB70" s="27" t="str">
        <f t="shared" si="69"/>
        <v/>
      </c>
      <c r="BC70" s="27" t="str">
        <f t="shared" si="69"/>
        <v/>
      </c>
      <c r="BD70" s="27" t="str">
        <f t="shared" si="69"/>
        <v/>
      </c>
      <c r="BE70" s="27" t="str">
        <f t="shared" si="69"/>
        <v/>
      </c>
      <c r="BF70" s="27" t="str">
        <f t="shared" si="69"/>
        <v/>
      </c>
      <c r="BG70" s="28">
        <f t="shared" si="69"/>
        <v>3.9440734557595995E-2</v>
      </c>
    </row>
    <row r="71" spans="1:66" ht="15.75" customHeight="1" x14ac:dyDescent="0.2">
      <c r="A71" s="570"/>
      <c r="B71" s="567"/>
      <c r="C71" s="548" t="str">
        <f>Parameters!$B$12</f>
        <v>UCI</v>
      </c>
      <c r="D71" s="551" t="str">
        <f>Parameters!$B$49</f>
        <v>Todas</v>
      </c>
      <c r="E71" s="87" t="str">
        <f>Parameters!$B$14</f>
        <v>Total</v>
      </c>
      <c r="F71" s="17">
        <f t="shared" ref="F71:AK71" si="70">F72+F73</f>
        <v>0</v>
      </c>
      <c r="G71" s="17">
        <f t="shared" si="70"/>
        <v>0</v>
      </c>
      <c r="H71" s="17">
        <f t="shared" si="70"/>
        <v>0</v>
      </c>
      <c r="I71" s="17">
        <f t="shared" si="70"/>
        <v>0</v>
      </c>
      <c r="J71" s="17">
        <f t="shared" si="70"/>
        <v>0</v>
      </c>
      <c r="K71" s="17">
        <f t="shared" si="70"/>
        <v>17</v>
      </c>
      <c r="L71" s="17">
        <f t="shared" si="70"/>
        <v>18</v>
      </c>
      <c r="M71" s="17">
        <f t="shared" si="70"/>
        <v>20</v>
      </c>
      <c r="N71" s="17">
        <f t="shared" si="70"/>
        <v>28</v>
      </c>
      <c r="O71" s="17">
        <f t="shared" si="70"/>
        <v>14</v>
      </c>
      <c r="P71" s="17">
        <f t="shared" si="70"/>
        <v>27</v>
      </c>
      <c r="Q71" s="17">
        <f t="shared" si="70"/>
        <v>23</v>
      </c>
      <c r="R71" s="17">
        <f t="shared" si="70"/>
        <v>24</v>
      </c>
      <c r="S71" s="17">
        <f t="shared" si="70"/>
        <v>21</v>
      </c>
      <c r="T71" s="17">
        <f t="shared" si="70"/>
        <v>15</v>
      </c>
      <c r="U71" s="17">
        <f t="shared" si="70"/>
        <v>18</v>
      </c>
      <c r="V71" s="17">
        <f t="shared" si="70"/>
        <v>30</v>
      </c>
      <c r="W71" s="17">
        <f t="shared" si="70"/>
        <v>18</v>
      </c>
      <c r="X71" s="17">
        <f t="shared" si="70"/>
        <v>16</v>
      </c>
      <c r="Y71" s="17">
        <f t="shared" si="70"/>
        <v>29</v>
      </c>
      <c r="Z71" s="17">
        <f t="shared" si="70"/>
        <v>26</v>
      </c>
      <c r="AA71" s="17">
        <f t="shared" si="70"/>
        <v>22</v>
      </c>
      <c r="AB71" s="17">
        <f t="shared" si="70"/>
        <v>15</v>
      </c>
      <c r="AC71" s="17">
        <f t="shared" si="70"/>
        <v>25</v>
      </c>
      <c r="AD71" s="17">
        <f t="shared" si="70"/>
        <v>12</v>
      </c>
      <c r="AE71" s="17">
        <f t="shared" si="70"/>
        <v>16</v>
      </c>
      <c r="AF71" s="17">
        <f t="shared" si="70"/>
        <v>20</v>
      </c>
      <c r="AG71" s="17">
        <f t="shared" si="70"/>
        <v>15</v>
      </c>
      <c r="AH71" s="17">
        <f t="shared" si="70"/>
        <v>15</v>
      </c>
      <c r="AI71" s="17">
        <f t="shared" si="70"/>
        <v>20</v>
      </c>
      <c r="AJ71" s="17">
        <f t="shared" si="70"/>
        <v>20</v>
      </c>
      <c r="AK71" s="17">
        <f t="shared" si="70"/>
        <v>14</v>
      </c>
      <c r="AL71" s="17">
        <f t="shared" ref="AL71:BG71" si="71">AL72+AL73</f>
        <v>23</v>
      </c>
      <c r="AM71" s="17">
        <f t="shared" si="71"/>
        <v>19</v>
      </c>
      <c r="AN71" s="17">
        <f t="shared" si="71"/>
        <v>27</v>
      </c>
      <c r="AO71" s="17">
        <f t="shared" si="71"/>
        <v>26</v>
      </c>
      <c r="AP71" s="17">
        <f t="shared" si="71"/>
        <v>16</v>
      </c>
      <c r="AQ71" s="17">
        <f t="shared" si="71"/>
        <v>24</v>
      </c>
      <c r="AR71" s="17">
        <f t="shared" si="71"/>
        <v>20</v>
      </c>
      <c r="AS71" s="17">
        <f t="shared" si="71"/>
        <v>17</v>
      </c>
      <c r="AT71" s="17">
        <f t="shared" si="71"/>
        <v>26</v>
      </c>
      <c r="AU71" s="17">
        <f t="shared" si="71"/>
        <v>28</v>
      </c>
      <c r="AV71" s="17">
        <f t="shared" si="71"/>
        <v>15</v>
      </c>
      <c r="AW71" s="17">
        <f t="shared" si="71"/>
        <v>15</v>
      </c>
      <c r="AX71" s="17">
        <f t="shared" si="71"/>
        <v>16</v>
      </c>
      <c r="AY71" s="17">
        <f t="shared" si="71"/>
        <v>10</v>
      </c>
      <c r="AZ71" s="17">
        <f t="shared" si="71"/>
        <v>0</v>
      </c>
      <c r="BA71" s="17">
        <f t="shared" si="71"/>
        <v>0</v>
      </c>
      <c r="BB71" s="17">
        <f t="shared" si="71"/>
        <v>0</v>
      </c>
      <c r="BC71" s="17">
        <f t="shared" si="71"/>
        <v>0</v>
      </c>
      <c r="BD71" s="17">
        <f t="shared" si="71"/>
        <v>0</v>
      </c>
      <c r="BE71" s="17">
        <f t="shared" si="71"/>
        <v>0</v>
      </c>
      <c r="BF71" s="17">
        <f t="shared" si="71"/>
        <v>0</v>
      </c>
      <c r="BG71" s="18">
        <f t="shared" si="71"/>
        <v>820</v>
      </c>
    </row>
    <row r="72" spans="1:66" ht="15.75" customHeight="1" thickBot="1" x14ac:dyDescent="0.25">
      <c r="A72" s="570"/>
      <c r="B72" s="567"/>
      <c r="C72" s="548"/>
      <c r="D72" s="552"/>
      <c r="E72" s="48" t="s">
        <v>199</v>
      </c>
      <c r="F72" s="11"/>
      <c r="G72" s="11"/>
      <c r="H72" s="11"/>
      <c r="I72" s="11"/>
      <c r="J72" s="11"/>
      <c r="K72" s="11">
        <v>14</v>
      </c>
      <c r="L72" s="11">
        <v>5</v>
      </c>
      <c r="M72" s="11">
        <v>7</v>
      </c>
      <c r="N72" s="11">
        <v>9</v>
      </c>
      <c r="O72" s="11">
        <v>6</v>
      </c>
      <c r="P72" s="11">
        <v>12</v>
      </c>
      <c r="Q72" s="11">
        <v>10</v>
      </c>
      <c r="R72" s="11">
        <v>10</v>
      </c>
      <c r="S72" s="11">
        <v>6</v>
      </c>
      <c r="T72" s="11">
        <v>8</v>
      </c>
      <c r="U72" s="11">
        <v>11</v>
      </c>
      <c r="V72" s="11">
        <v>18</v>
      </c>
      <c r="W72" s="11">
        <v>13</v>
      </c>
      <c r="X72" s="11">
        <v>8</v>
      </c>
      <c r="Y72" s="11">
        <v>17</v>
      </c>
      <c r="Z72" s="11">
        <v>12</v>
      </c>
      <c r="AA72" s="11">
        <v>11</v>
      </c>
      <c r="AB72" s="11">
        <v>7</v>
      </c>
      <c r="AC72" s="11">
        <v>10</v>
      </c>
      <c r="AD72" s="11">
        <v>5</v>
      </c>
      <c r="AE72" s="11">
        <v>5</v>
      </c>
      <c r="AF72" s="11">
        <v>9</v>
      </c>
      <c r="AG72" s="11">
        <v>6</v>
      </c>
      <c r="AH72" s="11">
        <v>6</v>
      </c>
      <c r="AI72" s="11">
        <v>8</v>
      </c>
      <c r="AJ72" s="11">
        <v>8</v>
      </c>
      <c r="AK72" s="11">
        <v>7</v>
      </c>
      <c r="AL72" s="11">
        <v>12</v>
      </c>
      <c r="AM72" s="11">
        <v>9</v>
      </c>
      <c r="AN72" s="11">
        <v>14</v>
      </c>
      <c r="AO72" s="11">
        <v>16</v>
      </c>
      <c r="AP72" s="11">
        <v>6</v>
      </c>
      <c r="AQ72" s="11">
        <v>12</v>
      </c>
      <c r="AR72" s="11">
        <v>8</v>
      </c>
      <c r="AS72" s="11">
        <v>11</v>
      </c>
      <c r="AT72" s="11">
        <v>17</v>
      </c>
      <c r="AU72" s="11">
        <v>12</v>
      </c>
      <c r="AV72" s="11">
        <v>12</v>
      </c>
      <c r="AW72" s="11">
        <v>10</v>
      </c>
      <c r="AX72" s="11">
        <v>8</v>
      </c>
      <c r="AY72" s="11">
        <v>7</v>
      </c>
      <c r="AZ72" s="11">
        <v>0</v>
      </c>
      <c r="BA72" s="11"/>
      <c r="BB72" s="11"/>
      <c r="BC72" s="11"/>
      <c r="BD72" s="11"/>
      <c r="BE72" s="11"/>
      <c r="BF72" s="11"/>
      <c r="BG72" s="19">
        <f>SUM(F72:BF72)</f>
        <v>402</v>
      </c>
    </row>
    <row r="73" spans="1:66" ht="15.75" hidden="1" customHeight="1" thickBot="1" x14ac:dyDescent="0.25">
      <c r="A73" s="570"/>
      <c r="B73" s="567"/>
      <c r="C73" s="548"/>
      <c r="D73" s="553"/>
      <c r="E73" s="48"/>
      <c r="F73" s="11"/>
      <c r="G73" s="11"/>
      <c r="H73" s="11"/>
      <c r="I73" s="11"/>
      <c r="J73" s="11"/>
      <c r="K73" s="11">
        <v>3</v>
      </c>
      <c r="L73" s="11">
        <v>13</v>
      </c>
      <c r="M73" s="11">
        <v>13</v>
      </c>
      <c r="N73" s="11">
        <v>19</v>
      </c>
      <c r="O73" s="11">
        <v>8</v>
      </c>
      <c r="P73" s="11">
        <v>15</v>
      </c>
      <c r="Q73" s="11">
        <v>13</v>
      </c>
      <c r="R73" s="11">
        <v>14</v>
      </c>
      <c r="S73" s="11">
        <v>15</v>
      </c>
      <c r="T73" s="11">
        <v>7</v>
      </c>
      <c r="U73" s="11">
        <v>7</v>
      </c>
      <c r="V73" s="11">
        <v>12</v>
      </c>
      <c r="W73" s="11">
        <v>5</v>
      </c>
      <c r="X73" s="11">
        <v>8</v>
      </c>
      <c r="Y73" s="11">
        <v>12</v>
      </c>
      <c r="Z73" s="11">
        <v>14</v>
      </c>
      <c r="AA73" s="11">
        <v>11</v>
      </c>
      <c r="AB73" s="11">
        <v>8</v>
      </c>
      <c r="AC73" s="11">
        <v>15</v>
      </c>
      <c r="AD73" s="11">
        <v>7</v>
      </c>
      <c r="AE73" s="11">
        <v>11</v>
      </c>
      <c r="AF73" s="11">
        <v>11</v>
      </c>
      <c r="AG73" s="11">
        <v>9</v>
      </c>
      <c r="AH73" s="11">
        <v>9</v>
      </c>
      <c r="AI73" s="11">
        <v>12</v>
      </c>
      <c r="AJ73" s="11">
        <v>12</v>
      </c>
      <c r="AK73" s="11">
        <v>7</v>
      </c>
      <c r="AL73" s="11">
        <v>11</v>
      </c>
      <c r="AM73" s="11">
        <v>10</v>
      </c>
      <c r="AN73" s="11">
        <v>13</v>
      </c>
      <c r="AO73" s="11">
        <v>10</v>
      </c>
      <c r="AP73" s="11">
        <v>10</v>
      </c>
      <c r="AQ73" s="11">
        <v>12</v>
      </c>
      <c r="AR73" s="11">
        <v>12</v>
      </c>
      <c r="AS73" s="11">
        <v>6</v>
      </c>
      <c r="AT73" s="11">
        <v>9</v>
      </c>
      <c r="AU73" s="11">
        <v>16</v>
      </c>
      <c r="AV73" s="11">
        <v>3</v>
      </c>
      <c r="AW73" s="11">
        <v>5</v>
      </c>
      <c r="AX73" s="11">
        <v>8</v>
      </c>
      <c r="AY73" s="11">
        <v>3</v>
      </c>
      <c r="AZ73" s="11">
        <v>0</v>
      </c>
      <c r="BA73" s="11"/>
      <c r="BB73" s="11"/>
      <c r="BC73" s="11"/>
      <c r="BD73" s="11"/>
      <c r="BE73" s="11"/>
      <c r="BF73" s="11"/>
      <c r="BG73" s="19">
        <f>SUM(F73:BF73)</f>
        <v>418</v>
      </c>
    </row>
    <row r="74" spans="1:66" ht="15.75" customHeight="1" x14ac:dyDescent="0.2">
      <c r="A74" s="570"/>
      <c r="B74" s="567"/>
      <c r="C74" s="548"/>
      <c r="D74" s="554" t="str">
        <f>Parameters!$B$50</f>
        <v>IRAG</v>
      </c>
      <c r="E74" s="87" t="str">
        <f>Parameters!$B$14</f>
        <v>Total</v>
      </c>
      <c r="F74" s="15">
        <f t="shared" ref="F74:AK74" si="72">F75+F76</f>
        <v>0</v>
      </c>
      <c r="G74" s="15">
        <f t="shared" si="72"/>
        <v>0</v>
      </c>
      <c r="H74" s="15">
        <f t="shared" si="72"/>
        <v>0</v>
      </c>
      <c r="I74" s="15">
        <f t="shared" si="72"/>
        <v>0</v>
      </c>
      <c r="J74" s="15">
        <f t="shared" si="72"/>
        <v>0</v>
      </c>
      <c r="K74" s="15">
        <f t="shared" si="72"/>
        <v>0</v>
      </c>
      <c r="L74" s="15">
        <f t="shared" si="72"/>
        <v>1</v>
      </c>
      <c r="M74" s="15">
        <f t="shared" si="72"/>
        <v>1</v>
      </c>
      <c r="N74" s="15">
        <f t="shared" si="72"/>
        <v>1</v>
      </c>
      <c r="O74" s="15">
        <f t="shared" si="72"/>
        <v>1</v>
      </c>
      <c r="P74" s="15">
        <f t="shared" si="72"/>
        <v>1</v>
      </c>
      <c r="Q74" s="15">
        <f t="shared" si="72"/>
        <v>2</v>
      </c>
      <c r="R74" s="15">
        <f t="shared" si="72"/>
        <v>1</v>
      </c>
      <c r="S74" s="15">
        <f t="shared" si="72"/>
        <v>2</v>
      </c>
      <c r="T74" s="15">
        <f t="shared" si="72"/>
        <v>1</v>
      </c>
      <c r="U74" s="15">
        <f t="shared" si="72"/>
        <v>2</v>
      </c>
      <c r="V74" s="15">
        <f t="shared" si="72"/>
        <v>0</v>
      </c>
      <c r="W74" s="15">
        <f t="shared" si="72"/>
        <v>0</v>
      </c>
      <c r="X74" s="15">
        <f t="shared" si="72"/>
        <v>0</v>
      </c>
      <c r="Y74" s="15">
        <f t="shared" si="72"/>
        <v>3</v>
      </c>
      <c r="Z74" s="15">
        <f t="shared" si="72"/>
        <v>3</v>
      </c>
      <c r="AA74" s="15">
        <f t="shared" si="72"/>
        <v>4</v>
      </c>
      <c r="AB74" s="15">
        <f t="shared" si="72"/>
        <v>2</v>
      </c>
      <c r="AC74" s="15">
        <f t="shared" si="72"/>
        <v>2</v>
      </c>
      <c r="AD74" s="15">
        <f t="shared" si="72"/>
        <v>0</v>
      </c>
      <c r="AE74" s="15">
        <f t="shared" si="72"/>
        <v>1</v>
      </c>
      <c r="AF74" s="15">
        <f t="shared" si="72"/>
        <v>0</v>
      </c>
      <c r="AG74" s="15">
        <f t="shared" si="72"/>
        <v>1</v>
      </c>
      <c r="AH74" s="15">
        <f t="shared" si="72"/>
        <v>2</v>
      </c>
      <c r="AI74" s="15">
        <f t="shared" si="72"/>
        <v>2</v>
      </c>
      <c r="AJ74" s="15">
        <f t="shared" si="72"/>
        <v>0</v>
      </c>
      <c r="AK74" s="15">
        <f t="shared" si="72"/>
        <v>2</v>
      </c>
      <c r="AL74" s="15">
        <f t="shared" ref="AL74:BG74" si="73">AL75+AL76</f>
        <v>2</v>
      </c>
      <c r="AM74" s="15">
        <f t="shared" si="73"/>
        <v>0</v>
      </c>
      <c r="AN74" s="15">
        <f t="shared" si="73"/>
        <v>1</v>
      </c>
      <c r="AO74" s="15">
        <f t="shared" si="73"/>
        <v>1</v>
      </c>
      <c r="AP74" s="15">
        <f t="shared" si="73"/>
        <v>1</v>
      </c>
      <c r="AQ74" s="15">
        <f t="shared" si="73"/>
        <v>0</v>
      </c>
      <c r="AR74" s="15">
        <f t="shared" si="73"/>
        <v>0</v>
      </c>
      <c r="AS74" s="15">
        <f t="shared" si="73"/>
        <v>0</v>
      </c>
      <c r="AT74" s="15">
        <f t="shared" si="73"/>
        <v>1</v>
      </c>
      <c r="AU74" s="15">
        <f t="shared" si="73"/>
        <v>1</v>
      </c>
      <c r="AV74" s="15">
        <f t="shared" si="73"/>
        <v>1</v>
      </c>
      <c r="AW74" s="15">
        <f t="shared" si="73"/>
        <v>0</v>
      </c>
      <c r="AX74" s="15">
        <f t="shared" si="73"/>
        <v>0</v>
      </c>
      <c r="AY74" s="15">
        <f t="shared" si="73"/>
        <v>2</v>
      </c>
      <c r="AZ74" s="15">
        <f t="shared" si="73"/>
        <v>0</v>
      </c>
      <c r="BA74" s="15">
        <f t="shared" si="73"/>
        <v>0</v>
      </c>
      <c r="BB74" s="15">
        <f t="shared" si="73"/>
        <v>0</v>
      </c>
      <c r="BC74" s="15">
        <f t="shared" si="73"/>
        <v>0</v>
      </c>
      <c r="BD74" s="15">
        <f t="shared" si="73"/>
        <v>0</v>
      </c>
      <c r="BE74" s="15">
        <f t="shared" si="73"/>
        <v>0</v>
      </c>
      <c r="BF74" s="15">
        <f t="shared" si="73"/>
        <v>0</v>
      </c>
      <c r="BG74" s="16">
        <f t="shared" si="73"/>
        <v>45</v>
      </c>
    </row>
    <row r="75" spans="1:66" ht="15.75" customHeight="1" x14ac:dyDescent="0.2">
      <c r="A75" s="570"/>
      <c r="B75" s="567"/>
      <c r="C75" s="548"/>
      <c r="D75" s="552"/>
      <c r="E75" s="48" t="str">
        <f>Parameters!$B$15</f>
        <v>Fem.</v>
      </c>
      <c r="F75" s="11"/>
      <c r="G75" s="11"/>
      <c r="H75" s="11"/>
      <c r="I75" s="11"/>
      <c r="J75" s="11"/>
      <c r="K75" s="11">
        <v>0</v>
      </c>
      <c r="L75" s="11">
        <v>1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1</v>
      </c>
      <c r="U75" s="11">
        <v>1</v>
      </c>
      <c r="V75" s="11">
        <v>0</v>
      </c>
      <c r="W75" s="11">
        <v>0</v>
      </c>
      <c r="X75" s="11">
        <v>0</v>
      </c>
      <c r="Y75" s="11">
        <v>2</v>
      </c>
      <c r="Z75" s="11">
        <v>1</v>
      </c>
      <c r="AA75" s="11">
        <v>2</v>
      </c>
      <c r="AB75" s="11">
        <v>1</v>
      </c>
      <c r="AC75" s="11">
        <v>1</v>
      </c>
      <c r="AD75" s="11">
        <v>0</v>
      </c>
      <c r="AE75" s="11">
        <v>0</v>
      </c>
      <c r="AF75" s="11">
        <v>0</v>
      </c>
      <c r="AG75" s="11">
        <v>1</v>
      </c>
      <c r="AH75" s="11">
        <v>0</v>
      </c>
      <c r="AI75" s="11">
        <v>1</v>
      </c>
      <c r="AJ75" s="11">
        <v>0</v>
      </c>
      <c r="AK75" s="11">
        <v>1</v>
      </c>
      <c r="AL75" s="11">
        <v>1</v>
      </c>
      <c r="AM75" s="11">
        <v>0</v>
      </c>
      <c r="AN75" s="11">
        <v>0</v>
      </c>
      <c r="AO75" s="11">
        <v>1</v>
      </c>
      <c r="AP75" s="11">
        <v>1</v>
      </c>
      <c r="AQ75" s="11">
        <v>0</v>
      </c>
      <c r="AR75" s="11">
        <v>0</v>
      </c>
      <c r="AS75" s="11">
        <v>0</v>
      </c>
      <c r="AT75" s="11">
        <v>1</v>
      </c>
      <c r="AU75" s="11">
        <v>1</v>
      </c>
      <c r="AV75" s="11">
        <v>1</v>
      </c>
      <c r="AW75" s="11">
        <v>0</v>
      </c>
      <c r="AX75" s="11">
        <v>0</v>
      </c>
      <c r="AY75" s="11">
        <v>1</v>
      </c>
      <c r="AZ75" s="11">
        <v>0</v>
      </c>
      <c r="BA75" s="11"/>
      <c r="BB75" s="11"/>
      <c r="BC75" s="11"/>
      <c r="BD75" s="11"/>
      <c r="BE75" s="11"/>
      <c r="BF75" s="11"/>
      <c r="BG75" s="19">
        <f>SUM(F75:BF75)</f>
        <v>20</v>
      </c>
    </row>
    <row r="76" spans="1:66" ht="15.75" customHeight="1" x14ac:dyDescent="0.2">
      <c r="A76" s="570"/>
      <c r="B76" s="567"/>
      <c r="C76" s="548"/>
      <c r="D76" s="553"/>
      <c r="E76" s="48" t="str">
        <f>Parameters!$B$16</f>
        <v>Masc.</v>
      </c>
      <c r="F76" s="11"/>
      <c r="G76" s="11"/>
      <c r="H76" s="11"/>
      <c r="I76" s="11"/>
      <c r="J76" s="11"/>
      <c r="K76" s="11">
        <v>0</v>
      </c>
      <c r="L76" s="11">
        <v>0</v>
      </c>
      <c r="M76" s="11">
        <v>1</v>
      </c>
      <c r="N76" s="11">
        <v>1</v>
      </c>
      <c r="O76" s="11">
        <v>1</v>
      </c>
      <c r="P76" s="11">
        <v>1</v>
      </c>
      <c r="Q76" s="11">
        <v>2</v>
      </c>
      <c r="R76" s="11">
        <v>1</v>
      </c>
      <c r="S76" s="11">
        <v>2</v>
      </c>
      <c r="T76" s="11">
        <v>0</v>
      </c>
      <c r="U76" s="11">
        <v>1</v>
      </c>
      <c r="V76" s="11">
        <v>0</v>
      </c>
      <c r="W76" s="11">
        <v>0</v>
      </c>
      <c r="X76" s="11">
        <v>0</v>
      </c>
      <c r="Y76" s="11">
        <v>1</v>
      </c>
      <c r="Z76" s="11">
        <v>2</v>
      </c>
      <c r="AA76" s="11">
        <v>2</v>
      </c>
      <c r="AB76" s="11">
        <v>1</v>
      </c>
      <c r="AC76" s="11">
        <v>1</v>
      </c>
      <c r="AD76" s="11">
        <v>0</v>
      </c>
      <c r="AE76" s="11">
        <v>1</v>
      </c>
      <c r="AF76" s="11">
        <v>0</v>
      </c>
      <c r="AG76" s="11">
        <v>0</v>
      </c>
      <c r="AH76" s="11">
        <v>2</v>
      </c>
      <c r="AI76" s="11">
        <v>1</v>
      </c>
      <c r="AJ76" s="11">
        <v>0</v>
      </c>
      <c r="AK76" s="11">
        <v>1</v>
      </c>
      <c r="AL76" s="11">
        <v>1</v>
      </c>
      <c r="AM76" s="11">
        <v>0</v>
      </c>
      <c r="AN76" s="11">
        <v>1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1</v>
      </c>
      <c r="AZ76" s="11">
        <v>0</v>
      </c>
      <c r="BA76" s="11"/>
      <c r="BB76" s="11"/>
      <c r="BC76" s="11"/>
      <c r="BD76" s="11"/>
      <c r="BE76" s="11"/>
      <c r="BF76" s="11"/>
      <c r="BG76" s="19">
        <f>SUM(F76:BF76)</f>
        <v>25</v>
      </c>
    </row>
    <row r="77" spans="1:66" ht="15.75" customHeight="1" x14ac:dyDescent="0.2">
      <c r="A77" s="570"/>
      <c r="B77" s="567"/>
      <c r="C77" s="549"/>
      <c r="D77" s="555" t="str">
        <f>Parameters!$B$51</f>
        <v>%</v>
      </c>
      <c r="E77" s="85" t="str">
        <f>Parameters!$B$14</f>
        <v>Total</v>
      </c>
      <c r="F77" s="25" t="str">
        <f t="shared" ref="F77:AK77" si="74">IF(F71=0,"",F74/F71)</f>
        <v/>
      </c>
      <c r="G77" s="25" t="str">
        <f t="shared" si="74"/>
        <v/>
      </c>
      <c r="H77" s="25" t="str">
        <f t="shared" si="74"/>
        <v/>
      </c>
      <c r="I77" s="25" t="str">
        <f t="shared" si="74"/>
        <v/>
      </c>
      <c r="J77" s="25" t="str">
        <f t="shared" si="74"/>
        <v/>
      </c>
      <c r="K77" s="25">
        <f t="shared" si="74"/>
        <v>0</v>
      </c>
      <c r="L77" s="25">
        <f t="shared" si="74"/>
        <v>5.5555555555555552E-2</v>
      </c>
      <c r="M77" s="25">
        <f t="shared" si="74"/>
        <v>0.05</v>
      </c>
      <c r="N77" s="25">
        <f t="shared" si="74"/>
        <v>3.5714285714285712E-2</v>
      </c>
      <c r="O77" s="25">
        <f t="shared" si="74"/>
        <v>7.1428571428571425E-2</v>
      </c>
      <c r="P77" s="25">
        <f t="shared" si="74"/>
        <v>3.7037037037037035E-2</v>
      </c>
      <c r="Q77" s="25">
        <f t="shared" si="74"/>
        <v>8.6956521739130432E-2</v>
      </c>
      <c r="R77" s="25">
        <f t="shared" si="74"/>
        <v>4.1666666666666664E-2</v>
      </c>
      <c r="S77" s="25">
        <f t="shared" si="74"/>
        <v>9.5238095238095233E-2</v>
      </c>
      <c r="T77" s="25">
        <f t="shared" si="74"/>
        <v>6.6666666666666666E-2</v>
      </c>
      <c r="U77" s="25">
        <f t="shared" si="74"/>
        <v>0.1111111111111111</v>
      </c>
      <c r="V77" s="25">
        <f t="shared" si="74"/>
        <v>0</v>
      </c>
      <c r="W77" s="25">
        <f t="shared" si="74"/>
        <v>0</v>
      </c>
      <c r="X77" s="25">
        <f t="shared" si="74"/>
        <v>0</v>
      </c>
      <c r="Y77" s="25">
        <f t="shared" si="74"/>
        <v>0.10344827586206896</v>
      </c>
      <c r="Z77" s="25">
        <f t="shared" si="74"/>
        <v>0.11538461538461539</v>
      </c>
      <c r="AA77" s="25">
        <f t="shared" si="74"/>
        <v>0.18181818181818182</v>
      </c>
      <c r="AB77" s="25">
        <f t="shared" si="74"/>
        <v>0.13333333333333333</v>
      </c>
      <c r="AC77" s="25">
        <f t="shared" si="74"/>
        <v>0.08</v>
      </c>
      <c r="AD77" s="25">
        <f t="shared" si="74"/>
        <v>0</v>
      </c>
      <c r="AE77" s="25">
        <f t="shared" si="74"/>
        <v>6.25E-2</v>
      </c>
      <c r="AF77" s="25">
        <f t="shared" si="74"/>
        <v>0</v>
      </c>
      <c r="AG77" s="25">
        <f t="shared" si="74"/>
        <v>6.6666666666666666E-2</v>
      </c>
      <c r="AH77" s="25">
        <f t="shared" si="74"/>
        <v>0.13333333333333333</v>
      </c>
      <c r="AI77" s="25">
        <f t="shared" si="74"/>
        <v>0.1</v>
      </c>
      <c r="AJ77" s="25">
        <f t="shared" si="74"/>
        <v>0</v>
      </c>
      <c r="AK77" s="25">
        <f t="shared" si="74"/>
        <v>0.14285714285714285</v>
      </c>
      <c r="AL77" s="25">
        <f t="shared" ref="AL77:BG77" si="75">IF(AL71=0,"",AL74/AL71)</f>
        <v>8.6956521739130432E-2</v>
      </c>
      <c r="AM77" s="25">
        <f t="shared" si="75"/>
        <v>0</v>
      </c>
      <c r="AN77" s="25">
        <f t="shared" si="75"/>
        <v>3.7037037037037035E-2</v>
      </c>
      <c r="AO77" s="25">
        <f t="shared" si="75"/>
        <v>3.8461538461538464E-2</v>
      </c>
      <c r="AP77" s="25">
        <f t="shared" si="75"/>
        <v>6.25E-2</v>
      </c>
      <c r="AQ77" s="25">
        <f t="shared" si="75"/>
        <v>0</v>
      </c>
      <c r="AR77" s="25">
        <f t="shared" si="75"/>
        <v>0</v>
      </c>
      <c r="AS77" s="25">
        <f t="shared" si="75"/>
        <v>0</v>
      </c>
      <c r="AT77" s="25">
        <f t="shared" si="75"/>
        <v>3.8461538461538464E-2</v>
      </c>
      <c r="AU77" s="25">
        <f t="shared" si="75"/>
        <v>3.5714285714285712E-2</v>
      </c>
      <c r="AV77" s="25">
        <f t="shared" si="75"/>
        <v>6.6666666666666666E-2</v>
      </c>
      <c r="AW77" s="25">
        <f t="shared" si="75"/>
        <v>0</v>
      </c>
      <c r="AX77" s="25">
        <f t="shared" si="75"/>
        <v>0</v>
      </c>
      <c r="AY77" s="25">
        <f t="shared" si="75"/>
        <v>0.2</v>
      </c>
      <c r="AZ77" s="25" t="str">
        <f t="shared" si="75"/>
        <v/>
      </c>
      <c r="BA77" s="25" t="str">
        <f t="shared" si="75"/>
        <v/>
      </c>
      <c r="BB77" s="25" t="str">
        <f t="shared" si="75"/>
        <v/>
      </c>
      <c r="BC77" s="25" t="str">
        <f t="shared" si="75"/>
        <v/>
      </c>
      <c r="BD77" s="25" t="str">
        <f t="shared" si="75"/>
        <v/>
      </c>
      <c r="BE77" s="25" t="str">
        <f t="shared" si="75"/>
        <v/>
      </c>
      <c r="BF77" s="25" t="str">
        <f t="shared" si="75"/>
        <v/>
      </c>
      <c r="BG77" s="26">
        <f t="shared" si="75"/>
        <v>5.4878048780487805E-2</v>
      </c>
    </row>
    <row r="78" spans="1:66" ht="15.75" customHeight="1" x14ac:dyDescent="0.2">
      <c r="A78" s="570"/>
      <c r="B78" s="567"/>
      <c r="C78" s="549"/>
      <c r="D78" s="556"/>
      <c r="E78" s="45" t="str">
        <f>Parameters!$B$15</f>
        <v>Fem.</v>
      </c>
      <c r="F78" s="27" t="str">
        <f t="shared" ref="F78:AK78" si="76">IF(F72=0,"",F75/F72)</f>
        <v/>
      </c>
      <c r="G78" s="27" t="str">
        <f t="shared" si="76"/>
        <v/>
      </c>
      <c r="H78" s="27" t="str">
        <f t="shared" si="76"/>
        <v/>
      </c>
      <c r="I78" s="27" t="str">
        <f t="shared" si="76"/>
        <v/>
      </c>
      <c r="J78" s="27" t="str">
        <f t="shared" si="76"/>
        <v/>
      </c>
      <c r="K78" s="27">
        <f t="shared" si="76"/>
        <v>0</v>
      </c>
      <c r="L78" s="27">
        <f t="shared" si="76"/>
        <v>0.2</v>
      </c>
      <c r="M78" s="27">
        <f t="shared" si="76"/>
        <v>0</v>
      </c>
      <c r="N78" s="27">
        <f t="shared" si="76"/>
        <v>0</v>
      </c>
      <c r="O78" s="27">
        <f t="shared" si="76"/>
        <v>0</v>
      </c>
      <c r="P78" s="27">
        <f t="shared" si="76"/>
        <v>0</v>
      </c>
      <c r="Q78" s="27">
        <f t="shared" si="76"/>
        <v>0</v>
      </c>
      <c r="R78" s="27">
        <f t="shared" si="76"/>
        <v>0</v>
      </c>
      <c r="S78" s="27">
        <f t="shared" si="76"/>
        <v>0</v>
      </c>
      <c r="T78" s="27">
        <f t="shared" si="76"/>
        <v>0.125</v>
      </c>
      <c r="U78" s="27">
        <f t="shared" si="76"/>
        <v>9.0909090909090912E-2</v>
      </c>
      <c r="V78" s="27">
        <f t="shared" si="76"/>
        <v>0</v>
      </c>
      <c r="W78" s="27">
        <f t="shared" si="76"/>
        <v>0</v>
      </c>
      <c r="X78" s="27">
        <f t="shared" si="76"/>
        <v>0</v>
      </c>
      <c r="Y78" s="27">
        <f t="shared" si="76"/>
        <v>0.11764705882352941</v>
      </c>
      <c r="Z78" s="27">
        <f t="shared" si="76"/>
        <v>8.3333333333333329E-2</v>
      </c>
      <c r="AA78" s="27">
        <f t="shared" si="76"/>
        <v>0.18181818181818182</v>
      </c>
      <c r="AB78" s="27">
        <f t="shared" si="76"/>
        <v>0.14285714285714285</v>
      </c>
      <c r="AC78" s="27">
        <f t="shared" si="76"/>
        <v>0.1</v>
      </c>
      <c r="AD78" s="27">
        <f t="shared" si="76"/>
        <v>0</v>
      </c>
      <c r="AE78" s="27">
        <f t="shared" si="76"/>
        <v>0</v>
      </c>
      <c r="AF78" s="27">
        <f t="shared" si="76"/>
        <v>0</v>
      </c>
      <c r="AG78" s="27">
        <f t="shared" si="76"/>
        <v>0.16666666666666666</v>
      </c>
      <c r="AH78" s="27">
        <f t="shared" si="76"/>
        <v>0</v>
      </c>
      <c r="AI78" s="27">
        <f t="shared" si="76"/>
        <v>0.125</v>
      </c>
      <c r="AJ78" s="27">
        <f t="shared" si="76"/>
        <v>0</v>
      </c>
      <c r="AK78" s="27">
        <f t="shared" si="76"/>
        <v>0.14285714285714285</v>
      </c>
      <c r="AL78" s="27">
        <f t="shared" ref="AL78:BG78" si="77">IF(AL72=0,"",AL75/AL72)</f>
        <v>8.3333333333333329E-2</v>
      </c>
      <c r="AM78" s="27">
        <f t="shared" si="77"/>
        <v>0</v>
      </c>
      <c r="AN78" s="27">
        <f t="shared" si="77"/>
        <v>0</v>
      </c>
      <c r="AO78" s="27">
        <f t="shared" si="77"/>
        <v>6.25E-2</v>
      </c>
      <c r="AP78" s="27">
        <f t="shared" si="77"/>
        <v>0.16666666666666666</v>
      </c>
      <c r="AQ78" s="27">
        <f t="shared" si="77"/>
        <v>0</v>
      </c>
      <c r="AR78" s="27">
        <f t="shared" si="77"/>
        <v>0</v>
      </c>
      <c r="AS78" s="27">
        <f t="shared" si="77"/>
        <v>0</v>
      </c>
      <c r="AT78" s="27">
        <f t="shared" si="77"/>
        <v>5.8823529411764705E-2</v>
      </c>
      <c r="AU78" s="27">
        <f t="shared" si="77"/>
        <v>8.3333333333333329E-2</v>
      </c>
      <c r="AV78" s="27">
        <f t="shared" si="77"/>
        <v>8.3333333333333329E-2</v>
      </c>
      <c r="AW78" s="27">
        <f t="shared" si="77"/>
        <v>0</v>
      </c>
      <c r="AX78" s="27">
        <f t="shared" si="77"/>
        <v>0</v>
      </c>
      <c r="AY78" s="27">
        <f t="shared" si="77"/>
        <v>0.14285714285714285</v>
      </c>
      <c r="AZ78" s="27" t="str">
        <f t="shared" si="77"/>
        <v/>
      </c>
      <c r="BA78" s="27" t="str">
        <f t="shared" si="77"/>
        <v/>
      </c>
      <c r="BB78" s="27" t="str">
        <f t="shared" si="77"/>
        <v/>
      </c>
      <c r="BC78" s="27" t="str">
        <f t="shared" si="77"/>
        <v/>
      </c>
      <c r="BD78" s="27" t="str">
        <f t="shared" si="77"/>
        <v/>
      </c>
      <c r="BE78" s="27" t="str">
        <f t="shared" si="77"/>
        <v/>
      </c>
      <c r="BF78" s="27" t="str">
        <f t="shared" si="77"/>
        <v/>
      </c>
      <c r="BG78" s="28">
        <f t="shared" si="77"/>
        <v>4.975124378109453E-2</v>
      </c>
    </row>
    <row r="79" spans="1:66" ht="15.75" customHeight="1" thickBot="1" x14ac:dyDescent="0.25">
      <c r="A79" s="570"/>
      <c r="B79" s="567"/>
      <c r="C79" s="550"/>
      <c r="D79" s="557"/>
      <c r="E79" s="45" t="str">
        <f>Parameters!$B$16</f>
        <v>Masc.</v>
      </c>
      <c r="F79" s="27" t="str">
        <f t="shared" ref="F79:AK79" si="78">IF(F73=0,"",F76/F73)</f>
        <v/>
      </c>
      <c r="G79" s="27" t="str">
        <f t="shared" si="78"/>
        <v/>
      </c>
      <c r="H79" s="27" t="str">
        <f t="shared" si="78"/>
        <v/>
      </c>
      <c r="I79" s="27" t="str">
        <f t="shared" si="78"/>
        <v/>
      </c>
      <c r="J79" s="27" t="str">
        <f t="shared" si="78"/>
        <v/>
      </c>
      <c r="K79" s="27">
        <f t="shared" si="78"/>
        <v>0</v>
      </c>
      <c r="L79" s="27">
        <f t="shared" si="78"/>
        <v>0</v>
      </c>
      <c r="M79" s="27">
        <f t="shared" si="78"/>
        <v>7.6923076923076927E-2</v>
      </c>
      <c r="N79" s="27">
        <f t="shared" si="78"/>
        <v>5.2631578947368418E-2</v>
      </c>
      <c r="O79" s="27">
        <f t="shared" si="78"/>
        <v>0.125</v>
      </c>
      <c r="P79" s="27">
        <f t="shared" si="78"/>
        <v>6.6666666666666666E-2</v>
      </c>
      <c r="Q79" s="27">
        <f t="shared" si="78"/>
        <v>0.15384615384615385</v>
      </c>
      <c r="R79" s="27">
        <f t="shared" si="78"/>
        <v>7.1428571428571425E-2</v>
      </c>
      <c r="S79" s="27">
        <f t="shared" si="78"/>
        <v>0.13333333333333333</v>
      </c>
      <c r="T79" s="27">
        <f t="shared" si="78"/>
        <v>0</v>
      </c>
      <c r="U79" s="27">
        <f t="shared" si="78"/>
        <v>0.14285714285714285</v>
      </c>
      <c r="V79" s="27">
        <f t="shared" si="78"/>
        <v>0</v>
      </c>
      <c r="W79" s="27">
        <f t="shared" si="78"/>
        <v>0</v>
      </c>
      <c r="X79" s="27">
        <f t="shared" si="78"/>
        <v>0</v>
      </c>
      <c r="Y79" s="27">
        <f t="shared" si="78"/>
        <v>8.3333333333333329E-2</v>
      </c>
      <c r="Z79" s="27">
        <f t="shared" si="78"/>
        <v>0.14285714285714285</v>
      </c>
      <c r="AA79" s="27">
        <f t="shared" si="78"/>
        <v>0.18181818181818182</v>
      </c>
      <c r="AB79" s="27">
        <f t="shared" si="78"/>
        <v>0.125</v>
      </c>
      <c r="AC79" s="27">
        <f t="shared" si="78"/>
        <v>6.6666666666666666E-2</v>
      </c>
      <c r="AD79" s="27">
        <f t="shared" si="78"/>
        <v>0</v>
      </c>
      <c r="AE79" s="27">
        <f t="shared" si="78"/>
        <v>9.0909090909090912E-2</v>
      </c>
      <c r="AF79" s="27">
        <f t="shared" si="78"/>
        <v>0</v>
      </c>
      <c r="AG79" s="27">
        <f t="shared" si="78"/>
        <v>0</v>
      </c>
      <c r="AH79" s="27">
        <f t="shared" si="78"/>
        <v>0.22222222222222221</v>
      </c>
      <c r="AI79" s="27">
        <f t="shared" si="78"/>
        <v>8.3333333333333329E-2</v>
      </c>
      <c r="AJ79" s="27">
        <f t="shared" si="78"/>
        <v>0</v>
      </c>
      <c r="AK79" s="27">
        <f t="shared" si="78"/>
        <v>0.14285714285714285</v>
      </c>
      <c r="AL79" s="27">
        <f t="shared" ref="AL79:BG79" si="79">IF(AL73=0,"",AL76/AL73)</f>
        <v>9.0909090909090912E-2</v>
      </c>
      <c r="AM79" s="27">
        <f t="shared" si="79"/>
        <v>0</v>
      </c>
      <c r="AN79" s="27">
        <f t="shared" si="79"/>
        <v>7.6923076923076927E-2</v>
      </c>
      <c r="AO79" s="27">
        <f t="shared" si="79"/>
        <v>0</v>
      </c>
      <c r="AP79" s="27">
        <f t="shared" si="79"/>
        <v>0</v>
      </c>
      <c r="AQ79" s="27">
        <f t="shared" si="79"/>
        <v>0</v>
      </c>
      <c r="AR79" s="27">
        <f t="shared" si="79"/>
        <v>0</v>
      </c>
      <c r="AS79" s="27">
        <f t="shared" si="79"/>
        <v>0</v>
      </c>
      <c r="AT79" s="27">
        <f t="shared" si="79"/>
        <v>0</v>
      </c>
      <c r="AU79" s="27">
        <f t="shared" si="79"/>
        <v>0</v>
      </c>
      <c r="AV79" s="27">
        <f t="shared" si="79"/>
        <v>0</v>
      </c>
      <c r="AW79" s="27">
        <f t="shared" si="79"/>
        <v>0</v>
      </c>
      <c r="AX79" s="27">
        <f t="shared" si="79"/>
        <v>0</v>
      </c>
      <c r="AY79" s="27">
        <f t="shared" si="79"/>
        <v>0.33333333333333331</v>
      </c>
      <c r="AZ79" s="27" t="str">
        <f t="shared" si="79"/>
        <v/>
      </c>
      <c r="BA79" s="27" t="str">
        <f t="shared" si="79"/>
        <v/>
      </c>
      <c r="BB79" s="27" t="str">
        <f t="shared" si="79"/>
        <v/>
      </c>
      <c r="BC79" s="27" t="str">
        <f t="shared" si="79"/>
        <v/>
      </c>
      <c r="BD79" s="27" t="str">
        <f t="shared" si="79"/>
        <v/>
      </c>
      <c r="BE79" s="27" t="str">
        <f t="shared" si="79"/>
        <v/>
      </c>
      <c r="BF79" s="27" t="str">
        <f t="shared" si="79"/>
        <v/>
      </c>
      <c r="BG79" s="28">
        <f t="shared" si="79"/>
        <v>5.9808612440191387E-2</v>
      </c>
    </row>
    <row r="80" spans="1:66" ht="15.75" customHeight="1" x14ac:dyDescent="0.2">
      <c r="A80" s="570"/>
      <c r="B80" s="567"/>
      <c r="C80" s="548" t="str">
        <f>Parameters!$B$13</f>
        <v>Def.</v>
      </c>
      <c r="D80" s="551" t="str">
        <f>Parameters!$B$49</f>
        <v>Todas</v>
      </c>
      <c r="E80" s="87" t="str">
        <f>Parameters!$B$14</f>
        <v>Total</v>
      </c>
      <c r="F80" s="17">
        <f t="shared" ref="F80:AK80" si="80">F81+F82</f>
        <v>0</v>
      </c>
      <c r="G80" s="17">
        <f t="shared" si="80"/>
        <v>0</v>
      </c>
      <c r="H80" s="17">
        <f t="shared" si="80"/>
        <v>0</v>
      </c>
      <c r="I80" s="17">
        <f t="shared" si="80"/>
        <v>0</v>
      </c>
      <c r="J80" s="17">
        <f t="shared" si="80"/>
        <v>0</v>
      </c>
      <c r="K80" s="17">
        <f t="shared" si="80"/>
        <v>1</v>
      </c>
      <c r="L80" s="17">
        <f t="shared" si="80"/>
        <v>0</v>
      </c>
      <c r="M80" s="17">
        <f t="shared" si="80"/>
        <v>3</v>
      </c>
      <c r="N80" s="17">
        <f t="shared" si="80"/>
        <v>1</v>
      </c>
      <c r="O80" s="17">
        <f t="shared" si="80"/>
        <v>1</v>
      </c>
      <c r="P80" s="17">
        <f t="shared" si="80"/>
        <v>1</v>
      </c>
      <c r="Q80" s="17">
        <f t="shared" si="80"/>
        <v>1</v>
      </c>
      <c r="R80" s="17">
        <f t="shared" si="80"/>
        <v>0</v>
      </c>
      <c r="S80" s="17">
        <f t="shared" si="80"/>
        <v>0</v>
      </c>
      <c r="T80" s="17">
        <f t="shared" si="80"/>
        <v>0</v>
      </c>
      <c r="U80" s="17">
        <f t="shared" si="80"/>
        <v>1</v>
      </c>
      <c r="V80" s="17">
        <f t="shared" si="80"/>
        <v>2</v>
      </c>
      <c r="W80" s="17">
        <f t="shared" si="80"/>
        <v>1</v>
      </c>
      <c r="X80" s="17">
        <f t="shared" si="80"/>
        <v>0</v>
      </c>
      <c r="Y80" s="17">
        <f t="shared" si="80"/>
        <v>2</v>
      </c>
      <c r="Z80" s="17">
        <f t="shared" si="80"/>
        <v>1</v>
      </c>
      <c r="AA80" s="17">
        <f t="shared" si="80"/>
        <v>2</v>
      </c>
      <c r="AB80" s="17">
        <f t="shared" si="80"/>
        <v>1</v>
      </c>
      <c r="AC80" s="17">
        <f t="shared" si="80"/>
        <v>0</v>
      </c>
      <c r="AD80" s="17">
        <f t="shared" si="80"/>
        <v>2</v>
      </c>
      <c r="AE80" s="17">
        <f t="shared" si="80"/>
        <v>2</v>
      </c>
      <c r="AF80" s="17">
        <f t="shared" si="80"/>
        <v>1</v>
      </c>
      <c r="AG80" s="17">
        <f t="shared" si="80"/>
        <v>1</v>
      </c>
      <c r="AH80" s="17">
        <f t="shared" si="80"/>
        <v>2</v>
      </c>
      <c r="AI80" s="17">
        <f t="shared" si="80"/>
        <v>0</v>
      </c>
      <c r="AJ80" s="17">
        <f t="shared" si="80"/>
        <v>2</v>
      </c>
      <c r="AK80" s="17">
        <f t="shared" si="80"/>
        <v>1</v>
      </c>
      <c r="AL80" s="17">
        <f t="shared" ref="AL80:BG80" si="81">AL81+AL82</f>
        <v>2</v>
      </c>
      <c r="AM80" s="17">
        <f t="shared" si="81"/>
        <v>0</v>
      </c>
      <c r="AN80" s="17">
        <f t="shared" si="81"/>
        <v>0</v>
      </c>
      <c r="AO80" s="17">
        <f t="shared" si="81"/>
        <v>0</v>
      </c>
      <c r="AP80" s="17">
        <f t="shared" si="81"/>
        <v>1</v>
      </c>
      <c r="AQ80" s="17">
        <f t="shared" si="81"/>
        <v>1</v>
      </c>
      <c r="AR80" s="17">
        <f t="shared" si="81"/>
        <v>2</v>
      </c>
      <c r="AS80" s="17">
        <f t="shared" si="81"/>
        <v>0</v>
      </c>
      <c r="AT80" s="17">
        <f t="shared" si="81"/>
        <v>0</v>
      </c>
      <c r="AU80" s="17">
        <f t="shared" si="81"/>
        <v>1</v>
      </c>
      <c r="AV80" s="17">
        <f t="shared" si="81"/>
        <v>0</v>
      </c>
      <c r="AW80" s="17">
        <f t="shared" si="81"/>
        <v>0</v>
      </c>
      <c r="AX80" s="17">
        <f t="shared" si="81"/>
        <v>1</v>
      </c>
      <c r="AY80" s="17">
        <f t="shared" si="81"/>
        <v>1</v>
      </c>
      <c r="AZ80" s="17">
        <f t="shared" si="81"/>
        <v>0</v>
      </c>
      <c r="BA80" s="17">
        <f t="shared" si="81"/>
        <v>0</v>
      </c>
      <c r="BB80" s="17">
        <f t="shared" si="81"/>
        <v>0</v>
      </c>
      <c r="BC80" s="17">
        <f t="shared" si="81"/>
        <v>0</v>
      </c>
      <c r="BD80" s="17">
        <f t="shared" si="81"/>
        <v>0</v>
      </c>
      <c r="BE80" s="17">
        <f t="shared" si="81"/>
        <v>0</v>
      </c>
      <c r="BF80" s="17">
        <f t="shared" si="81"/>
        <v>0</v>
      </c>
      <c r="BG80" s="18">
        <f t="shared" si="81"/>
        <v>38</v>
      </c>
    </row>
    <row r="81" spans="1:59" ht="15.75" customHeight="1" thickBot="1" x14ac:dyDescent="0.25">
      <c r="A81" s="570"/>
      <c r="B81" s="567"/>
      <c r="C81" s="548"/>
      <c r="D81" s="552"/>
      <c r="E81" s="48" t="s">
        <v>199</v>
      </c>
      <c r="F81" s="11"/>
      <c r="G81" s="11"/>
      <c r="H81" s="11"/>
      <c r="I81" s="11"/>
      <c r="J81" s="11"/>
      <c r="K81" s="11">
        <v>1</v>
      </c>
      <c r="L81" s="11">
        <v>0</v>
      </c>
      <c r="M81" s="11">
        <v>1</v>
      </c>
      <c r="N81" s="11">
        <v>1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1</v>
      </c>
      <c r="W81" s="11">
        <v>0</v>
      </c>
      <c r="X81" s="11">
        <v>0</v>
      </c>
      <c r="Y81" s="11">
        <v>2</v>
      </c>
      <c r="Z81" s="11">
        <v>0</v>
      </c>
      <c r="AA81" s="11">
        <v>1</v>
      </c>
      <c r="AB81" s="11">
        <v>0</v>
      </c>
      <c r="AC81" s="11">
        <v>0</v>
      </c>
      <c r="AD81" s="11">
        <v>1</v>
      </c>
      <c r="AE81" s="11">
        <v>0</v>
      </c>
      <c r="AF81" s="11">
        <v>1</v>
      </c>
      <c r="AG81" s="11">
        <v>0</v>
      </c>
      <c r="AH81" s="11">
        <v>1</v>
      </c>
      <c r="AI81" s="11">
        <v>0</v>
      </c>
      <c r="AJ81" s="11">
        <v>0</v>
      </c>
      <c r="AK81" s="11">
        <v>1</v>
      </c>
      <c r="AL81" s="11">
        <v>1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2</v>
      </c>
      <c r="AS81" s="11">
        <v>0</v>
      </c>
      <c r="AT81" s="11">
        <v>0</v>
      </c>
      <c r="AU81" s="11">
        <v>1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/>
      <c r="BB81" s="11"/>
      <c r="BC81" s="11"/>
      <c r="BD81" s="11"/>
      <c r="BE81" s="11"/>
      <c r="BF81" s="11"/>
      <c r="BG81" s="19">
        <f>SUM(F81:BF81)</f>
        <v>15</v>
      </c>
    </row>
    <row r="82" spans="1:59" ht="15.75" hidden="1" customHeight="1" thickBot="1" x14ac:dyDescent="0.25">
      <c r="A82" s="570"/>
      <c r="B82" s="567"/>
      <c r="C82" s="548"/>
      <c r="D82" s="553"/>
      <c r="E82" s="48"/>
      <c r="F82" s="11"/>
      <c r="G82" s="11"/>
      <c r="H82" s="11"/>
      <c r="I82" s="11"/>
      <c r="J82" s="11"/>
      <c r="K82" s="11">
        <v>0</v>
      </c>
      <c r="L82" s="11">
        <v>0</v>
      </c>
      <c r="M82" s="11">
        <v>2</v>
      </c>
      <c r="N82" s="11">
        <v>0</v>
      </c>
      <c r="O82" s="11">
        <v>1</v>
      </c>
      <c r="P82" s="11">
        <v>1</v>
      </c>
      <c r="Q82" s="11">
        <v>1</v>
      </c>
      <c r="R82" s="11">
        <v>0</v>
      </c>
      <c r="S82" s="11">
        <v>0</v>
      </c>
      <c r="T82" s="11">
        <v>0</v>
      </c>
      <c r="U82" s="11">
        <v>1</v>
      </c>
      <c r="V82" s="11">
        <v>1</v>
      </c>
      <c r="W82" s="11">
        <v>1</v>
      </c>
      <c r="X82" s="11">
        <v>0</v>
      </c>
      <c r="Y82" s="11">
        <v>0</v>
      </c>
      <c r="Z82" s="11">
        <v>1</v>
      </c>
      <c r="AA82" s="11">
        <v>1</v>
      </c>
      <c r="AB82" s="11">
        <v>1</v>
      </c>
      <c r="AC82" s="11">
        <v>0</v>
      </c>
      <c r="AD82" s="11">
        <v>1</v>
      </c>
      <c r="AE82" s="11">
        <v>2</v>
      </c>
      <c r="AF82" s="11">
        <v>0</v>
      </c>
      <c r="AG82" s="11">
        <v>1</v>
      </c>
      <c r="AH82" s="11">
        <v>1</v>
      </c>
      <c r="AI82" s="11">
        <v>0</v>
      </c>
      <c r="AJ82" s="11">
        <v>2</v>
      </c>
      <c r="AK82" s="11">
        <v>0</v>
      </c>
      <c r="AL82" s="11">
        <v>1</v>
      </c>
      <c r="AM82" s="11">
        <v>0</v>
      </c>
      <c r="AN82" s="11">
        <v>0</v>
      </c>
      <c r="AO82" s="11">
        <v>0</v>
      </c>
      <c r="AP82" s="11">
        <v>1</v>
      </c>
      <c r="AQ82" s="11">
        <v>1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1</v>
      </c>
      <c r="AY82" s="11">
        <v>1</v>
      </c>
      <c r="AZ82" s="11">
        <v>0</v>
      </c>
      <c r="BA82" s="11"/>
      <c r="BB82" s="11"/>
      <c r="BC82" s="11"/>
      <c r="BD82" s="11"/>
      <c r="BE82" s="11"/>
      <c r="BF82" s="11"/>
      <c r="BG82" s="19">
        <f>SUM(F82:BF82)</f>
        <v>23</v>
      </c>
    </row>
    <row r="83" spans="1:59" ht="15.75" customHeight="1" x14ac:dyDescent="0.2">
      <c r="A83" s="570"/>
      <c r="B83" s="567"/>
      <c r="C83" s="548"/>
      <c r="D83" s="554" t="str">
        <f>Parameters!$B$50</f>
        <v>IRAG</v>
      </c>
      <c r="E83" s="87" t="str">
        <f>Parameters!$B$14</f>
        <v>Total</v>
      </c>
      <c r="F83" s="15">
        <f t="shared" ref="F83:AK83" si="82">F84+F85</f>
        <v>0</v>
      </c>
      <c r="G83" s="15">
        <f t="shared" si="82"/>
        <v>0</v>
      </c>
      <c r="H83" s="15">
        <f t="shared" si="82"/>
        <v>0</v>
      </c>
      <c r="I83" s="15">
        <f t="shared" si="82"/>
        <v>0</v>
      </c>
      <c r="J83" s="15">
        <f t="shared" si="82"/>
        <v>0</v>
      </c>
      <c r="K83" s="15">
        <f t="shared" si="82"/>
        <v>0</v>
      </c>
      <c r="L83" s="15">
        <f t="shared" si="82"/>
        <v>0</v>
      </c>
      <c r="M83" s="15">
        <f t="shared" si="82"/>
        <v>0</v>
      </c>
      <c r="N83" s="15">
        <f t="shared" si="82"/>
        <v>1</v>
      </c>
      <c r="O83" s="15">
        <f t="shared" si="82"/>
        <v>0</v>
      </c>
      <c r="P83" s="15">
        <f t="shared" si="82"/>
        <v>0</v>
      </c>
      <c r="Q83" s="15">
        <f t="shared" si="82"/>
        <v>0</v>
      </c>
      <c r="R83" s="15">
        <f t="shared" si="82"/>
        <v>0</v>
      </c>
      <c r="S83" s="15">
        <f t="shared" si="82"/>
        <v>0</v>
      </c>
      <c r="T83" s="15">
        <f t="shared" si="82"/>
        <v>0</v>
      </c>
      <c r="U83" s="15">
        <f t="shared" si="82"/>
        <v>0</v>
      </c>
      <c r="V83" s="15">
        <f t="shared" si="82"/>
        <v>1</v>
      </c>
      <c r="W83" s="15">
        <f t="shared" si="82"/>
        <v>0</v>
      </c>
      <c r="X83" s="15">
        <f t="shared" si="82"/>
        <v>0</v>
      </c>
      <c r="Y83" s="15">
        <f t="shared" si="82"/>
        <v>0</v>
      </c>
      <c r="Z83" s="15">
        <f t="shared" si="82"/>
        <v>0</v>
      </c>
      <c r="AA83" s="15">
        <f t="shared" si="82"/>
        <v>0</v>
      </c>
      <c r="AB83" s="15">
        <f t="shared" si="82"/>
        <v>0</v>
      </c>
      <c r="AC83" s="15">
        <f t="shared" si="82"/>
        <v>0</v>
      </c>
      <c r="AD83" s="15">
        <f t="shared" si="82"/>
        <v>0</v>
      </c>
      <c r="AE83" s="15">
        <f t="shared" si="82"/>
        <v>1</v>
      </c>
      <c r="AF83" s="15">
        <f t="shared" si="82"/>
        <v>0</v>
      </c>
      <c r="AG83" s="15">
        <f t="shared" si="82"/>
        <v>0</v>
      </c>
      <c r="AH83" s="15">
        <f t="shared" si="82"/>
        <v>0</v>
      </c>
      <c r="AI83" s="15">
        <f t="shared" si="82"/>
        <v>0</v>
      </c>
      <c r="AJ83" s="15">
        <f t="shared" si="82"/>
        <v>0</v>
      </c>
      <c r="AK83" s="15">
        <f t="shared" si="82"/>
        <v>0</v>
      </c>
      <c r="AL83" s="15">
        <f t="shared" ref="AL83:BG83" si="83">AL84+AL85</f>
        <v>0</v>
      </c>
      <c r="AM83" s="15">
        <f t="shared" si="83"/>
        <v>0</v>
      </c>
      <c r="AN83" s="15">
        <f t="shared" si="83"/>
        <v>0</v>
      </c>
      <c r="AO83" s="15">
        <f t="shared" si="83"/>
        <v>0</v>
      </c>
      <c r="AP83" s="15">
        <f t="shared" si="83"/>
        <v>0</v>
      </c>
      <c r="AQ83" s="15">
        <f t="shared" si="83"/>
        <v>0</v>
      </c>
      <c r="AR83" s="15">
        <f t="shared" si="83"/>
        <v>0</v>
      </c>
      <c r="AS83" s="15">
        <f t="shared" si="83"/>
        <v>0</v>
      </c>
      <c r="AT83" s="15">
        <f t="shared" si="83"/>
        <v>0</v>
      </c>
      <c r="AU83" s="15">
        <f t="shared" si="83"/>
        <v>0</v>
      </c>
      <c r="AV83" s="15">
        <f t="shared" si="83"/>
        <v>0</v>
      </c>
      <c r="AW83" s="15">
        <f t="shared" si="83"/>
        <v>0</v>
      </c>
      <c r="AX83" s="15">
        <f t="shared" si="83"/>
        <v>0</v>
      </c>
      <c r="AY83" s="15">
        <f t="shared" si="83"/>
        <v>0</v>
      </c>
      <c r="AZ83" s="15">
        <f t="shared" si="83"/>
        <v>0</v>
      </c>
      <c r="BA83" s="15">
        <f t="shared" si="83"/>
        <v>0</v>
      </c>
      <c r="BB83" s="15">
        <f t="shared" si="83"/>
        <v>0</v>
      </c>
      <c r="BC83" s="15">
        <f t="shared" si="83"/>
        <v>0</v>
      </c>
      <c r="BD83" s="15">
        <f t="shared" si="83"/>
        <v>0</v>
      </c>
      <c r="BE83" s="15">
        <f t="shared" si="83"/>
        <v>0</v>
      </c>
      <c r="BF83" s="15">
        <f t="shared" si="83"/>
        <v>0</v>
      </c>
      <c r="BG83" s="16">
        <f t="shared" si="83"/>
        <v>3</v>
      </c>
    </row>
    <row r="84" spans="1:59" ht="15.75" customHeight="1" x14ac:dyDescent="0.2">
      <c r="A84" s="570"/>
      <c r="B84" s="567"/>
      <c r="C84" s="548"/>
      <c r="D84" s="552"/>
      <c r="E84" s="48" t="str">
        <f>Parameters!$B$15</f>
        <v>Fem.</v>
      </c>
      <c r="F84" s="11"/>
      <c r="G84" s="11"/>
      <c r="H84" s="11"/>
      <c r="I84" s="11"/>
      <c r="J84" s="11"/>
      <c r="K84" s="11">
        <v>0</v>
      </c>
      <c r="L84" s="11">
        <v>0</v>
      </c>
      <c r="M84" s="11">
        <v>0</v>
      </c>
      <c r="N84" s="11">
        <v>1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1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/>
      <c r="BB84" s="11"/>
      <c r="BC84" s="11"/>
      <c r="BD84" s="11"/>
      <c r="BE84" s="11"/>
      <c r="BF84" s="11"/>
      <c r="BG84" s="19">
        <f>SUM(F84:BF84)</f>
        <v>2</v>
      </c>
    </row>
    <row r="85" spans="1:59" ht="15.75" customHeight="1" x14ac:dyDescent="0.2">
      <c r="A85" s="570"/>
      <c r="B85" s="567"/>
      <c r="C85" s="548"/>
      <c r="D85" s="553"/>
      <c r="E85" s="48" t="str">
        <f>Parameters!$B$16</f>
        <v>Masc.</v>
      </c>
      <c r="F85" s="11"/>
      <c r="G85" s="11"/>
      <c r="H85" s="11"/>
      <c r="I85" s="11"/>
      <c r="J85" s="11"/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1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/>
      <c r="BB85" s="11"/>
      <c r="BC85" s="11"/>
      <c r="BD85" s="11"/>
      <c r="BE85" s="11"/>
      <c r="BF85" s="11"/>
      <c r="BG85" s="19">
        <f>SUM(F85:BF85)</f>
        <v>1</v>
      </c>
    </row>
    <row r="86" spans="1:59" ht="15.75" customHeight="1" x14ac:dyDescent="0.2">
      <c r="A86" s="570"/>
      <c r="B86" s="567"/>
      <c r="C86" s="549"/>
      <c r="D86" s="555" t="str">
        <f>Parameters!$B$51</f>
        <v>%</v>
      </c>
      <c r="E86" s="85" t="str">
        <f>Parameters!$B$14</f>
        <v>Total</v>
      </c>
      <c r="F86" s="25" t="str">
        <f t="shared" ref="F86:AK86" si="84">IF(F80=0,"",F83/F80)</f>
        <v/>
      </c>
      <c r="G86" s="25" t="str">
        <f t="shared" si="84"/>
        <v/>
      </c>
      <c r="H86" s="25" t="str">
        <f t="shared" si="84"/>
        <v/>
      </c>
      <c r="I86" s="25" t="str">
        <f t="shared" si="84"/>
        <v/>
      </c>
      <c r="J86" s="25" t="str">
        <f t="shared" si="84"/>
        <v/>
      </c>
      <c r="K86" s="25">
        <f t="shared" si="84"/>
        <v>0</v>
      </c>
      <c r="L86" s="25" t="str">
        <f t="shared" si="84"/>
        <v/>
      </c>
      <c r="M86" s="25">
        <f t="shared" si="84"/>
        <v>0</v>
      </c>
      <c r="N86" s="25">
        <f t="shared" si="84"/>
        <v>1</v>
      </c>
      <c r="O86" s="25">
        <f t="shared" si="84"/>
        <v>0</v>
      </c>
      <c r="P86" s="25">
        <f t="shared" si="84"/>
        <v>0</v>
      </c>
      <c r="Q86" s="25">
        <f t="shared" si="84"/>
        <v>0</v>
      </c>
      <c r="R86" s="25" t="str">
        <f t="shared" si="84"/>
        <v/>
      </c>
      <c r="S86" s="25" t="str">
        <f t="shared" si="84"/>
        <v/>
      </c>
      <c r="T86" s="25" t="str">
        <f t="shared" si="84"/>
        <v/>
      </c>
      <c r="U86" s="25">
        <f t="shared" si="84"/>
        <v>0</v>
      </c>
      <c r="V86" s="25">
        <f t="shared" si="84"/>
        <v>0.5</v>
      </c>
      <c r="W86" s="25">
        <f t="shared" si="84"/>
        <v>0</v>
      </c>
      <c r="X86" s="25" t="str">
        <f t="shared" si="84"/>
        <v/>
      </c>
      <c r="Y86" s="25">
        <f t="shared" si="84"/>
        <v>0</v>
      </c>
      <c r="Z86" s="25">
        <f t="shared" si="84"/>
        <v>0</v>
      </c>
      <c r="AA86" s="25">
        <f t="shared" si="84"/>
        <v>0</v>
      </c>
      <c r="AB86" s="25">
        <f t="shared" si="84"/>
        <v>0</v>
      </c>
      <c r="AC86" s="25" t="str">
        <f t="shared" si="84"/>
        <v/>
      </c>
      <c r="AD86" s="25">
        <f t="shared" si="84"/>
        <v>0</v>
      </c>
      <c r="AE86" s="25">
        <f t="shared" si="84"/>
        <v>0.5</v>
      </c>
      <c r="AF86" s="25">
        <f t="shared" si="84"/>
        <v>0</v>
      </c>
      <c r="AG86" s="25">
        <f t="shared" si="84"/>
        <v>0</v>
      </c>
      <c r="AH86" s="25">
        <f t="shared" si="84"/>
        <v>0</v>
      </c>
      <c r="AI86" s="25" t="str">
        <f t="shared" si="84"/>
        <v/>
      </c>
      <c r="AJ86" s="25">
        <f t="shared" si="84"/>
        <v>0</v>
      </c>
      <c r="AK86" s="25">
        <f t="shared" si="84"/>
        <v>0</v>
      </c>
      <c r="AL86" s="25">
        <f t="shared" ref="AL86:BG86" si="85">IF(AL80=0,"",AL83/AL80)</f>
        <v>0</v>
      </c>
      <c r="AM86" s="25" t="str">
        <f t="shared" si="85"/>
        <v/>
      </c>
      <c r="AN86" s="25" t="str">
        <f t="shared" si="85"/>
        <v/>
      </c>
      <c r="AO86" s="25" t="str">
        <f t="shared" si="85"/>
        <v/>
      </c>
      <c r="AP86" s="25">
        <f t="shared" si="85"/>
        <v>0</v>
      </c>
      <c r="AQ86" s="25">
        <f t="shared" si="85"/>
        <v>0</v>
      </c>
      <c r="AR86" s="25">
        <f t="shared" si="85"/>
        <v>0</v>
      </c>
      <c r="AS86" s="25" t="str">
        <f t="shared" si="85"/>
        <v/>
      </c>
      <c r="AT86" s="25" t="str">
        <f t="shared" si="85"/>
        <v/>
      </c>
      <c r="AU86" s="25">
        <f t="shared" si="85"/>
        <v>0</v>
      </c>
      <c r="AV86" s="25" t="str">
        <f t="shared" si="85"/>
        <v/>
      </c>
      <c r="AW86" s="25" t="str">
        <f t="shared" si="85"/>
        <v/>
      </c>
      <c r="AX86" s="25">
        <f t="shared" si="85"/>
        <v>0</v>
      </c>
      <c r="AY86" s="25">
        <f t="shared" si="85"/>
        <v>0</v>
      </c>
      <c r="AZ86" s="25" t="str">
        <f t="shared" si="85"/>
        <v/>
      </c>
      <c r="BA86" s="25" t="str">
        <f t="shared" si="85"/>
        <v/>
      </c>
      <c r="BB86" s="25" t="str">
        <f t="shared" si="85"/>
        <v/>
      </c>
      <c r="BC86" s="25" t="str">
        <f t="shared" si="85"/>
        <v/>
      </c>
      <c r="BD86" s="25" t="str">
        <f t="shared" si="85"/>
        <v/>
      </c>
      <c r="BE86" s="25" t="str">
        <f t="shared" si="85"/>
        <v/>
      </c>
      <c r="BF86" s="25" t="str">
        <f t="shared" si="85"/>
        <v/>
      </c>
      <c r="BG86" s="26">
        <f t="shared" si="85"/>
        <v>7.8947368421052627E-2</v>
      </c>
    </row>
    <row r="87" spans="1:59" ht="15.75" customHeight="1" x14ac:dyDescent="0.2">
      <c r="A87" s="570"/>
      <c r="B87" s="567"/>
      <c r="C87" s="549"/>
      <c r="D87" s="556"/>
      <c r="E87" s="45" t="str">
        <f>Parameters!$B$15</f>
        <v>Fem.</v>
      </c>
      <c r="F87" s="27" t="str">
        <f t="shared" ref="F87:AK87" si="86">IF(F81=0,"",F84/F81)</f>
        <v/>
      </c>
      <c r="G87" s="27" t="str">
        <f t="shared" si="86"/>
        <v/>
      </c>
      <c r="H87" s="27" t="str">
        <f t="shared" si="86"/>
        <v/>
      </c>
      <c r="I87" s="27" t="str">
        <f t="shared" si="86"/>
        <v/>
      </c>
      <c r="J87" s="27" t="str">
        <f t="shared" si="86"/>
        <v/>
      </c>
      <c r="K87" s="27">
        <f t="shared" si="86"/>
        <v>0</v>
      </c>
      <c r="L87" s="27" t="str">
        <f t="shared" si="86"/>
        <v/>
      </c>
      <c r="M87" s="27">
        <f t="shared" si="86"/>
        <v>0</v>
      </c>
      <c r="N87" s="27">
        <f t="shared" si="86"/>
        <v>1</v>
      </c>
      <c r="O87" s="27" t="str">
        <f t="shared" si="86"/>
        <v/>
      </c>
      <c r="P87" s="27" t="str">
        <f t="shared" si="86"/>
        <v/>
      </c>
      <c r="Q87" s="27" t="str">
        <f t="shared" si="86"/>
        <v/>
      </c>
      <c r="R87" s="27" t="str">
        <f t="shared" si="86"/>
        <v/>
      </c>
      <c r="S87" s="27" t="str">
        <f t="shared" si="86"/>
        <v/>
      </c>
      <c r="T87" s="27" t="str">
        <f t="shared" si="86"/>
        <v/>
      </c>
      <c r="U87" s="27" t="str">
        <f t="shared" si="86"/>
        <v/>
      </c>
      <c r="V87" s="27">
        <f t="shared" si="86"/>
        <v>1</v>
      </c>
      <c r="W87" s="27" t="str">
        <f t="shared" si="86"/>
        <v/>
      </c>
      <c r="X87" s="27" t="str">
        <f t="shared" si="86"/>
        <v/>
      </c>
      <c r="Y87" s="27">
        <f t="shared" si="86"/>
        <v>0</v>
      </c>
      <c r="Z87" s="27" t="str">
        <f t="shared" si="86"/>
        <v/>
      </c>
      <c r="AA87" s="27">
        <f t="shared" si="86"/>
        <v>0</v>
      </c>
      <c r="AB87" s="27" t="str">
        <f t="shared" si="86"/>
        <v/>
      </c>
      <c r="AC87" s="27" t="str">
        <f t="shared" si="86"/>
        <v/>
      </c>
      <c r="AD87" s="27">
        <f t="shared" si="86"/>
        <v>0</v>
      </c>
      <c r="AE87" s="27" t="str">
        <f t="shared" si="86"/>
        <v/>
      </c>
      <c r="AF87" s="27">
        <f t="shared" si="86"/>
        <v>0</v>
      </c>
      <c r="AG87" s="27" t="str">
        <f t="shared" si="86"/>
        <v/>
      </c>
      <c r="AH87" s="27">
        <f t="shared" si="86"/>
        <v>0</v>
      </c>
      <c r="AI87" s="27" t="str">
        <f t="shared" si="86"/>
        <v/>
      </c>
      <c r="AJ87" s="27" t="str">
        <f t="shared" si="86"/>
        <v/>
      </c>
      <c r="AK87" s="27">
        <f t="shared" si="86"/>
        <v>0</v>
      </c>
      <c r="AL87" s="27">
        <f t="shared" ref="AL87:BG87" si="87">IF(AL81=0,"",AL84/AL81)</f>
        <v>0</v>
      </c>
      <c r="AM87" s="27" t="str">
        <f t="shared" si="87"/>
        <v/>
      </c>
      <c r="AN87" s="27" t="str">
        <f t="shared" si="87"/>
        <v/>
      </c>
      <c r="AO87" s="27" t="str">
        <f t="shared" si="87"/>
        <v/>
      </c>
      <c r="AP87" s="27" t="str">
        <f t="shared" si="87"/>
        <v/>
      </c>
      <c r="AQ87" s="27" t="str">
        <f t="shared" si="87"/>
        <v/>
      </c>
      <c r="AR87" s="27">
        <f t="shared" si="87"/>
        <v>0</v>
      </c>
      <c r="AS87" s="27" t="str">
        <f t="shared" si="87"/>
        <v/>
      </c>
      <c r="AT87" s="27" t="str">
        <f t="shared" si="87"/>
        <v/>
      </c>
      <c r="AU87" s="27">
        <f t="shared" si="87"/>
        <v>0</v>
      </c>
      <c r="AV87" s="27" t="str">
        <f t="shared" si="87"/>
        <v/>
      </c>
      <c r="AW87" s="27" t="str">
        <f t="shared" si="87"/>
        <v/>
      </c>
      <c r="AX87" s="27" t="str">
        <f t="shared" si="87"/>
        <v/>
      </c>
      <c r="AY87" s="27" t="str">
        <f t="shared" si="87"/>
        <v/>
      </c>
      <c r="AZ87" s="27" t="str">
        <f t="shared" si="87"/>
        <v/>
      </c>
      <c r="BA87" s="27" t="str">
        <f t="shared" si="87"/>
        <v/>
      </c>
      <c r="BB87" s="27" t="str">
        <f t="shared" si="87"/>
        <v/>
      </c>
      <c r="BC87" s="27" t="str">
        <f t="shared" si="87"/>
        <v/>
      </c>
      <c r="BD87" s="27" t="str">
        <f t="shared" si="87"/>
        <v/>
      </c>
      <c r="BE87" s="27" t="str">
        <f t="shared" si="87"/>
        <v/>
      </c>
      <c r="BF87" s="27" t="str">
        <f t="shared" si="87"/>
        <v/>
      </c>
      <c r="BG87" s="28">
        <f t="shared" si="87"/>
        <v>0.13333333333333333</v>
      </c>
    </row>
    <row r="88" spans="1:59" ht="15.75" customHeight="1" thickBot="1" x14ac:dyDescent="0.25">
      <c r="A88" s="570"/>
      <c r="B88" s="568"/>
      <c r="C88" s="550"/>
      <c r="D88" s="557"/>
      <c r="E88" s="45" t="str">
        <f>Parameters!$B$16</f>
        <v>Masc.</v>
      </c>
      <c r="F88" s="27" t="str">
        <f t="shared" ref="F88:AK88" si="88">IF(F82=0,"",F85/F82)</f>
        <v/>
      </c>
      <c r="G88" s="27" t="str">
        <f t="shared" si="88"/>
        <v/>
      </c>
      <c r="H88" s="27" t="str">
        <f t="shared" si="88"/>
        <v/>
      </c>
      <c r="I88" s="27" t="str">
        <f t="shared" si="88"/>
        <v/>
      </c>
      <c r="J88" s="27" t="str">
        <f t="shared" si="88"/>
        <v/>
      </c>
      <c r="K88" s="27" t="str">
        <f t="shared" si="88"/>
        <v/>
      </c>
      <c r="L88" s="27" t="str">
        <f t="shared" si="88"/>
        <v/>
      </c>
      <c r="M88" s="27">
        <f t="shared" si="88"/>
        <v>0</v>
      </c>
      <c r="N88" s="27" t="str">
        <f t="shared" si="88"/>
        <v/>
      </c>
      <c r="O88" s="27">
        <f t="shared" si="88"/>
        <v>0</v>
      </c>
      <c r="P88" s="27">
        <f t="shared" si="88"/>
        <v>0</v>
      </c>
      <c r="Q88" s="27">
        <f t="shared" si="88"/>
        <v>0</v>
      </c>
      <c r="R88" s="27" t="str">
        <f t="shared" si="88"/>
        <v/>
      </c>
      <c r="S88" s="27" t="str">
        <f t="shared" si="88"/>
        <v/>
      </c>
      <c r="T88" s="27" t="str">
        <f t="shared" si="88"/>
        <v/>
      </c>
      <c r="U88" s="27">
        <f t="shared" si="88"/>
        <v>0</v>
      </c>
      <c r="V88" s="27">
        <f t="shared" si="88"/>
        <v>0</v>
      </c>
      <c r="W88" s="27">
        <f t="shared" si="88"/>
        <v>0</v>
      </c>
      <c r="X88" s="27" t="str">
        <f t="shared" si="88"/>
        <v/>
      </c>
      <c r="Y88" s="27" t="str">
        <f t="shared" si="88"/>
        <v/>
      </c>
      <c r="Z88" s="27">
        <f t="shared" si="88"/>
        <v>0</v>
      </c>
      <c r="AA88" s="27">
        <f t="shared" si="88"/>
        <v>0</v>
      </c>
      <c r="AB88" s="27">
        <f t="shared" si="88"/>
        <v>0</v>
      </c>
      <c r="AC88" s="27" t="str">
        <f t="shared" si="88"/>
        <v/>
      </c>
      <c r="AD88" s="27">
        <f t="shared" si="88"/>
        <v>0</v>
      </c>
      <c r="AE88" s="27">
        <f t="shared" si="88"/>
        <v>0.5</v>
      </c>
      <c r="AF88" s="27" t="str">
        <f t="shared" si="88"/>
        <v/>
      </c>
      <c r="AG88" s="27">
        <f t="shared" si="88"/>
        <v>0</v>
      </c>
      <c r="AH88" s="27">
        <f t="shared" si="88"/>
        <v>0</v>
      </c>
      <c r="AI88" s="27" t="str">
        <f t="shared" si="88"/>
        <v/>
      </c>
      <c r="AJ88" s="27">
        <f t="shared" si="88"/>
        <v>0</v>
      </c>
      <c r="AK88" s="27" t="str">
        <f t="shared" si="88"/>
        <v/>
      </c>
      <c r="AL88" s="27">
        <f t="shared" ref="AL88:BG88" si="89">IF(AL82=0,"",AL85/AL82)</f>
        <v>0</v>
      </c>
      <c r="AM88" s="27" t="str">
        <f t="shared" si="89"/>
        <v/>
      </c>
      <c r="AN88" s="27" t="str">
        <f t="shared" si="89"/>
        <v/>
      </c>
      <c r="AO88" s="27" t="str">
        <f t="shared" si="89"/>
        <v/>
      </c>
      <c r="AP88" s="27">
        <f t="shared" si="89"/>
        <v>0</v>
      </c>
      <c r="AQ88" s="27">
        <f t="shared" si="89"/>
        <v>0</v>
      </c>
      <c r="AR88" s="27" t="str">
        <f t="shared" si="89"/>
        <v/>
      </c>
      <c r="AS88" s="27" t="str">
        <f t="shared" si="89"/>
        <v/>
      </c>
      <c r="AT88" s="27" t="str">
        <f t="shared" si="89"/>
        <v/>
      </c>
      <c r="AU88" s="27" t="str">
        <f t="shared" si="89"/>
        <v/>
      </c>
      <c r="AV88" s="27" t="str">
        <f t="shared" si="89"/>
        <v/>
      </c>
      <c r="AW88" s="27" t="str">
        <f t="shared" si="89"/>
        <v/>
      </c>
      <c r="AX88" s="27">
        <f t="shared" si="89"/>
        <v>0</v>
      </c>
      <c r="AY88" s="27">
        <f t="shared" si="89"/>
        <v>0</v>
      </c>
      <c r="AZ88" s="27" t="str">
        <f t="shared" si="89"/>
        <v/>
      </c>
      <c r="BA88" s="27" t="str">
        <f t="shared" si="89"/>
        <v/>
      </c>
      <c r="BB88" s="27" t="str">
        <f t="shared" si="89"/>
        <v/>
      </c>
      <c r="BC88" s="27" t="str">
        <f t="shared" si="89"/>
        <v/>
      </c>
      <c r="BD88" s="27" t="str">
        <f t="shared" si="89"/>
        <v/>
      </c>
      <c r="BE88" s="27" t="str">
        <f t="shared" si="89"/>
        <v/>
      </c>
      <c r="BF88" s="27" t="str">
        <f t="shared" si="89"/>
        <v/>
      </c>
      <c r="BG88" s="28">
        <f t="shared" si="89"/>
        <v>4.3478260869565216E-2</v>
      </c>
    </row>
    <row r="89" spans="1:59" ht="15.75" customHeight="1" x14ac:dyDescent="0.2">
      <c r="A89" s="570"/>
      <c r="B89" s="567" t="str">
        <f>Parameters!$H$6</f>
        <v>20 a 39 años</v>
      </c>
      <c r="C89" s="547" t="str">
        <f>Parameters!$B$11</f>
        <v>Hosp.</v>
      </c>
      <c r="D89" s="551" t="str">
        <f>Parameters!$B$49</f>
        <v>Todas</v>
      </c>
      <c r="E89" s="87" t="str">
        <f>Parameters!$B$14</f>
        <v>Total</v>
      </c>
      <c r="F89" s="17">
        <f t="shared" ref="F89:AK89" si="90">F90+F91</f>
        <v>0</v>
      </c>
      <c r="G89" s="17">
        <f t="shared" si="90"/>
        <v>0</v>
      </c>
      <c r="H89" s="17">
        <f t="shared" si="90"/>
        <v>0</v>
      </c>
      <c r="I89" s="17">
        <f t="shared" si="90"/>
        <v>0</v>
      </c>
      <c r="J89" s="17">
        <f t="shared" si="90"/>
        <v>0</v>
      </c>
      <c r="K89" s="17">
        <f t="shared" si="90"/>
        <v>633</v>
      </c>
      <c r="L89" s="17">
        <f t="shared" si="90"/>
        <v>628</v>
      </c>
      <c r="M89" s="17">
        <f t="shared" si="90"/>
        <v>507</v>
      </c>
      <c r="N89" s="17">
        <f t="shared" si="90"/>
        <v>660</v>
      </c>
      <c r="O89" s="17">
        <f t="shared" si="90"/>
        <v>630</v>
      </c>
      <c r="P89" s="17">
        <f t="shared" si="90"/>
        <v>659</v>
      </c>
      <c r="Q89" s="17">
        <f t="shared" si="90"/>
        <v>546</v>
      </c>
      <c r="R89" s="17">
        <f t="shared" si="90"/>
        <v>648</v>
      </c>
      <c r="S89" s="17">
        <f t="shared" si="90"/>
        <v>569</v>
      </c>
      <c r="T89" s="17">
        <f t="shared" si="90"/>
        <v>612</v>
      </c>
      <c r="U89" s="17">
        <f t="shared" si="90"/>
        <v>594</v>
      </c>
      <c r="V89" s="17">
        <f t="shared" si="90"/>
        <v>605</v>
      </c>
      <c r="W89" s="17">
        <f t="shared" si="90"/>
        <v>572</v>
      </c>
      <c r="X89" s="17">
        <f t="shared" si="90"/>
        <v>616</v>
      </c>
      <c r="Y89" s="17">
        <f t="shared" si="90"/>
        <v>635</v>
      </c>
      <c r="Z89" s="17">
        <f t="shared" si="90"/>
        <v>637</v>
      </c>
      <c r="AA89" s="17">
        <f t="shared" si="90"/>
        <v>534</v>
      </c>
      <c r="AB89" s="17">
        <f t="shared" si="90"/>
        <v>606</v>
      </c>
      <c r="AC89" s="17">
        <f t="shared" si="90"/>
        <v>628</v>
      </c>
      <c r="AD89" s="17">
        <f t="shared" si="90"/>
        <v>591</v>
      </c>
      <c r="AE89" s="17">
        <f t="shared" si="90"/>
        <v>609</v>
      </c>
      <c r="AF89" s="17">
        <f t="shared" si="90"/>
        <v>598</v>
      </c>
      <c r="AG89" s="17">
        <f t="shared" si="90"/>
        <v>596</v>
      </c>
      <c r="AH89" s="17">
        <f t="shared" si="90"/>
        <v>467</v>
      </c>
      <c r="AI89" s="17">
        <f t="shared" si="90"/>
        <v>610</v>
      </c>
      <c r="AJ89" s="17">
        <f t="shared" si="90"/>
        <v>652</v>
      </c>
      <c r="AK89" s="17">
        <f t="shared" si="90"/>
        <v>606</v>
      </c>
      <c r="AL89" s="17">
        <f t="shared" ref="AL89:BG89" si="91">AL90+AL91</f>
        <v>563</v>
      </c>
      <c r="AM89" s="17">
        <f t="shared" si="91"/>
        <v>593</v>
      </c>
      <c r="AN89" s="17">
        <f t="shared" si="91"/>
        <v>652</v>
      </c>
      <c r="AO89" s="17">
        <f t="shared" si="91"/>
        <v>575</v>
      </c>
      <c r="AP89" s="17">
        <f t="shared" si="91"/>
        <v>611</v>
      </c>
      <c r="AQ89" s="17">
        <f t="shared" si="91"/>
        <v>620</v>
      </c>
      <c r="AR89" s="17">
        <f t="shared" si="91"/>
        <v>650</v>
      </c>
      <c r="AS89" s="17">
        <f t="shared" si="91"/>
        <v>601</v>
      </c>
      <c r="AT89" s="17">
        <f t="shared" si="91"/>
        <v>583</v>
      </c>
      <c r="AU89" s="17">
        <f t="shared" si="91"/>
        <v>586</v>
      </c>
      <c r="AV89" s="17">
        <f t="shared" si="91"/>
        <v>579</v>
      </c>
      <c r="AW89" s="17">
        <f t="shared" si="91"/>
        <v>553</v>
      </c>
      <c r="AX89" s="17">
        <f t="shared" si="91"/>
        <v>587</v>
      </c>
      <c r="AY89" s="17">
        <f t="shared" si="91"/>
        <v>441</v>
      </c>
      <c r="AZ89" s="17">
        <f t="shared" si="91"/>
        <v>157</v>
      </c>
      <c r="BA89" s="17">
        <f t="shared" si="91"/>
        <v>0</v>
      </c>
      <c r="BB89" s="17">
        <f t="shared" si="91"/>
        <v>0</v>
      </c>
      <c r="BC89" s="17">
        <f t="shared" si="91"/>
        <v>0</v>
      </c>
      <c r="BD89" s="17">
        <f t="shared" si="91"/>
        <v>0</v>
      </c>
      <c r="BE89" s="17">
        <f t="shared" si="91"/>
        <v>0</v>
      </c>
      <c r="BF89" s="17">
        <f t="shared" si="91"/>
        <v>0</v>
      </c>
      <c r="BG89" s="18">
        <f t="shared" si="91"/>
        <v>24599</v>
      </c>
    </row>
    <row r="90" spans="1:59" ht="15.75" customHeight="1" thickBot="1" x14ac:dyDescent="0.25">
      <c r="A90" s="570"/>
      <c r="B90" s="567"/>
      <c r="C90" s="548"/>
      <c r="D90" s="552"/>
      <c r="E90" s="48" t="s">
        <v>199</v>
      </c>
      <c r="F90" s="11"/>
      <c r="G90" s="11"/>
      <c r="H90" s="11"/>
      <c r="I90" s="11"/>
      <c r="J90" s="11"/>
      <c r="K90" s="11">
        <v>500</v>
      </c>
      <c r="L90" s="11">
        <v>508</v>
      </c>
      <c r="M90" s="11">
        <v>374</v>
      </c>
      <c r="N90" s="11">
        <v>525</v>
      </c>
      <c r="O90" s="11">
        <v>483</v>
      </c>
      <c r="P90" s="11">
        <v>514</v>
      </c>
      <c r="Q90" s="11">
        <v>408</v>
      </c>
      <c r="R90" s="11">
        <v>499</v>
      </c>
      <c r="S90" s="11">
        <v>452</v>
      </c>
      <c r="T90" s="11">
        <v>488</v>
      </c>
      <c r="U90" s="11">
        <v>471</v>
      </c>
      <c r="V90" s="11">
        <v>470</v>
      </c>
      <c r="W90" s="11">
        <v>445</v>
      </c>
      <c r="X90" s="11">
        <v>475</v>
      </c>
      <c r="Y90" s="11">
        <v>486</v>
      </c>
      <c r="Z90" s="11">
        <v>479</v>
      </c>
      <c r="AA90" s="11">
        <v>394</v>
      </c>
      <c r="AB90" s="11">
        <v>473</v>
      </c>
      <c r="AC90" s="11">
        <v>493</v>
      </c>
      <c r="AD90" s="11">
        <v>434</v>
      </c>
      <c r="AE90" s="11">
        <v>483</v>
      </c>
      <c r="AF90" s="11">
        <v>461</v>
      </c>
      <c r="AG90" s="11">
        <v>464</v>
      </c>
      <c r="AH90" s="11">
        <v>345</v>
      </c>
      <c r="AI90" s="11">
        <v>469</v>
      </c>
      <c r="AJ90" s="11">
        <v>478</v>
      </c>
      <c r="AK90" s="11">
        <v>465</v>
      </c>
      <c r="AL90" s="11">
        <v>439</v>
      </c>
      <c r="AM90" s="11">
        <v>441</v>
      </c>
      <c r="AN90" s="11">
        <v>513</v>
      </c>
      <c r="AO90" s="11">
        <v>449</v>
      </c>
      <c r="AP90" s="11">
        <v>458</v>
      </c>
      <c r="AQ90" s="11">
        <v>478</v>
      </c>
      <c r="AR90" s="11">
        <v>492</v>
      </c>
      <c r="AS90" s="11">
        <v>460</v>
      </c>
      <c r="AT90" s="11">
        <v>444</v>
      </c>
      <c r="AU90" s="11">
        <v>458</v>
      </c>
      <c r="AV90" s="11">
        <v>454</v>
      </c>
      <c r="AW90" s="11">
        <v>448</v>
      </c>
      <c r="AX90" s="11">
        <v>457</v>
      </c>
      <c r="AY90" s="11">
        <v>326</v>
      </c>
      <c r="AZ90" s="11">
        <v>119</v>
      </c>
      <c r="BA90" s="11"/>
      <c r="BB90" s="11"/>
      <c r="BC90" s="11"/>
      <c r="BD90" s="11"/>
      <c r="BE90" s="11"/>
      <c r="BF90" s="11"/>
      <c r="BG90" s="19">
        <f>SUM(F90:BF90)</f>
        <v>18972</v>
      </c>
    </row>
    <row r="91" spans="1:59" ht="15.75" hidden="1" customHeight="1" thickBot="1" x14ac:dyDescent="0.25">
      <c r="A91" s="570"/>
      <c r="B91" s="567"/>
      <c r="C91" s="548"/>
      <c r="D91" s="553"/>
      <c r="E91" s="48"/>
      <c r="F91" s="11"/>
      <c r="G91" s="11"/>
      <c r="H91" s="11"/>
      <c r="I91" s="11"/>
      <c r="J91" s="11"/>
      <c r="K91" s="11">
        <v>133</v>
      </c>
      <c r="L91" s="11">
        <v>120</v>
      </c>
      <c r="M91" s="11">
        <v>133</v>
      </c>
      <c r="N91" s="11">
        <v>135</v>
      </c>
      <c r="O91" s="11">
        <v>147</v>
      </c>
      <c r="P91" s="11">
        <v>145</v>
      </c>
      <c r="Q91" s="11">
        <v>138</v>
      </c>
      <c r="R91" s="11">
        <v>149</v>
      </c>
      <c r="S91" s="11">
        <v>117</v>
      </c>
      <c r="T91" s="11">
        <v>124</v>
      </c>
      <c r="U91" s="11">
        <v>123</v>
      </c>
      <c r="V91" s="11">
        <v>135</v>
      </c>
      <c r="W91" s="11">
        <v>127</v>
      </c>
      <c r="X91" s="11">
        <v>141</v>
      </c>
      <c r="Y91" s="11">
        <v>149</v>
      </c>
      <c r="Z91" s="11">
        <v>158</v>
      </c>
      <c r="AA91" s="11">
        <v>140</v>
      </c>
      <c r="AB91" s="11">
        <v>133</v>
      </c>
      <c r="AC91" s="11">
        <v>135</v>
      </c>
      <c r="AD91" s="11">
        <v>157</v>
      </c>
      <c r="AE91" s="11">
        <v>126</v>
      </c>
      <c r="AF91" s="11">
        <v>137</v>
      </c>
      <c r="AG91" s="11">
        <v>132</v>
      </c>
      <c r="AH91" s="11">
        <v>122</v>
      </c>
      <c r="AI91" s="11">
        <v>141</v>
      </c>
      <c r="AJ91" s="11">
        <v>174</v>
      </c>
      <c r="AK91" s="11">
        <v>141</v>
      </c>
      <c r="AL91" s="11">
        <v>124</v>
      </c>
      <c r="AM91" s="11">
        <v>152</v>
      </c>
      <c r="AN91" s="11">
        <v>139</v>
      </c>
      <c r="AO91" s="11">
        <v>126</v>
      </c>
      <c r="AP91" s="11">
        <v>153</v>
      </c>
      <c r="AQ91" s="11">
        <v>142</v>
      </c>
      <c r="AR91" s="11">
        <v>158</v>
      </c>
      <c r="AS91" s="11">
        <v>141</v>
      </c>
      <c r="AT91" s="11">
        <v>139</v>
      </c>
      <c r="AU91" s="11">
        <v>128</v>
      </c>
      <c r="AV91" s="11">
        <v>125</v>
      </c>
      <c r="AW91" s="11">
        <v>105</v>
      </c>
      <c r="AX91" s="11">
        <v>130</v>
      </c>
      <c r="AY91" s="11">
        <v>115</v>
      </c>
      <c r="AZ91" s="11">
        <v>38</v>
      </c>
      <c r="BA91" s="11"/>
      <c r="BB91" s="11"/>
      <c r="BC91" s="11"/>
      <c r="BD91" s="11"/>
      <c r="BE91" s="11"/>
      <c r="BF91" s="11"/>
      <c r="BG91" s="19">
        <f>SUM(F91:BF91)</f>
        <v>5627</v>
      </c>
    </row>
    <row r="92" spans="1:59" ht="15.75" customHeight="1" x14ac:dyDescent="0.2">
      <c r="A92" s="570"/>
      <c r="B92" s="567"/>
      <c r="C92" s="548"/>
      <c r="D92" s="554" t="str">
        <f>Parameters!$B$50</f>
        <v>IRAG</v>
      </c>
      <c r="E92" s="87" t="str">
        <f>Parameters!$B$14</f>
        <v>Total</v>
      </c>
      <c r="F92" s="15">
        <f t="shared" ref="F92:AK92" si="92">F93+F94</f>
        <v>0</v>
      </c>
      <c r="G92" s="15">
        <f t="shared" si="92"/>
        <v>0</v>
      </c>
      <c r="H92" s="15">
        <f t="shared" si="92"/>
        <v>0</v>
      </c>
      <c r="I92" s="15">
        <f t="shared" si="92"/>
        <v>0</v>
      </c>
      <c r="J92" s="15">
        <f t="shared" si="92"/>
        <v>0</v>
      </c>
      <c r="K92" s="15">
        <f t="shared" si="92"/>
        <v>2</v>
      </c>
      <c r="L92" s="15">
        <f t="shared" si="92"/>
        <v>0</v>
      </c>
      <c r="M92" s="15">
        <f t="shared" si="92"/>
        <v>0</v>
      </c>
      <c r="N92" s="15">
        <f t="shared" si="92"/>
        <v>3</v>
      </c>
      <c r="O92" s="15">
        <f t="shared" si="92"/>
        <v>2</v>
      </c>
      <c r="P92" s="15">
        <f t="shared" si="92"/>
        <v>3</v>
      </c>
      <c r="Q92" s="15">
        <f t="shared" si="92"/>
        <v>3</v>
      </c>
      <c r="R92" s="15">
        <f t="shared" si="92"/>
        <v>2</v>
      </c>
      <c r="S92" s="15">
        <f t="shared" si="92"/>
        <v>3</v>
      </c>
      <c r="T92" s="15">
        <f t="shared" si="92"/>
        <v>8</v>
      </c>
      <c r="U92" s="15">
        <f t="shared" si="92"/>
        <v>3</v>
      </c>
      <c r="V92" s="15">
        <f t="shared" si="92"/>
        <v>1</v>
      </c>
      <c r="W92" s="15">
        <f t="shared" si="92"/>
        <v>3</v>
      </c>
      <c r="X92" s="15">
        <f t="shared" si="92"/>
        <v>7</v>
      </c>
      <c r="Y92" s="15">
        <f t="shared" si="92"/>
        <v>6</v>
      </c>
      <c r="Z92" s="15">
        <f t="shared" si="92"/>
        <v>4</v>
      </c>
      <c r="AA92" s="15">
        <f t="shared" si="92"/>
        <v>6</v>
      </c>
      <c r="AB92" s="15">
        <f t="shared" si="92"/>
        <v>5</v>
      </c>
      <c r="AC92" s="15">
        <f t="shared" si="92"/>
        <v>3</v>
      </c>
      <c r="AD92" s="15">
        <f t="shared" si="92"/>
        <v>5</v>
      </c>
      <c r="AE92" s="15">
        <f t="shared" si="92"/>
        <v>3</v>
      </c>
      <c r="AF92" s="15">
        <f t="shared" si="92"/>
        <v>7</v>
      </c>
      <c r="AG92" s="15">
        <f t="shared" si="92"/>
        <v>14</v>
      </c>
      <c r="AH92" s="15">
        <f t="shared" si="92"/>
        <v>10</v>
      </c>
      <c r="AI92" s="15">
        <f t="shared" si="92"/>
        <v>11</v>
      </c>
      <c r="AJ92" s="15">
        <f t="shared" si="92"/>
        <v>6</v>
      </c>
      <c r="AK92" s="15">
        <f t="shared" si="92"/>
        <v>9</v>
      </c>
      <c r="AL92" s="15">
        <f t="shared" ref="AL92:BG92" si="93">AL93+AL94</f>
        <v>9</v>
      </c>
      <c r="AM92" s="15">
        <f t="shared" si="93"/>
        <v>6</v>
      </c>
      <c r="AN92" s="15">
        <f t="shared" si="93"/>
        <v>11</v>
      </c>
      <c r="AO92" s="15">
        <f t="shared" si="93"/>
        <v>6</v>
      </c>
      <c r="AP92" s="15">
        <f t="shared" si="93"/>
        <v>6</v>
      </c>
      <c r="AQ92" s="15">
        <f t="shared" si="93"/>
        <v>8</v>
      </c>
      <c r="AR92" s="15">
        <f t="shared" si="93"/>
        <v>7</v>
      </c>
      <c r="AS92" s="15">
        <f t="shared" si="93"/>
        <v>1</v>
      </c>
      <c r="AT92" s="15">
        <f t="shared" si="93"/>
        <v>2</v>
      </c>
      <c r="AU92" s="15">
        <f t="shared" si="93"/>
        <v>0</v>
      </c>
      <c r="AV92" s="15">
        <f t="shared" si="93"/>
        <v>2</v>
      </c>
      <c r="AW92" s="15">
        <f t="shared" si="93"/>
        <v>4</v>
      </c>
      <c r="AX92" s="15">
        <f t="shared" si="93"/>
        <v>2</v>
      </c>
      <c r="AY92" s="15">
        <f t="shared" si="93"/>
        <v>1</v>
      </c>
      <c r="AZ92" s="15">
        <f t="shared" si="93"/>
        <v>1</v>
      </c>
      <c r="BA92" s="15">
        <f t="shared" si="93"/>
        <v>0</v>
      </c>
      <c r="BB92" s="15">
        <f t="shared" si="93"/>
        <v>0</v>
      </c>
      <c r="BC92" s="15">
        <f t="shared" si="93"/>
        <v>0</v>
      </c>
      <c r="BD92" s="15">
        <f t="shared" si="93"/>
        <v>0</v>
      </c>
      <c r="BE92" s="15">
        <f t="shared" si="93"/>
        <v>0</v>
      </c>
      <c r="BF92" s="15">
        <f t="shared" si="93"/>
        <v>0</v>
      </c>
      <c r="BG92" s="16">
        <f t="shared" si="93"/>
        <v>195</v>
      </c>
    </row>
    <row r="93" spans="1:59" ht="15.75" customHeight="1" x14ac:dyDescent="0.2">
      <c r="A93" s="570"/>
      <c r="B93" s="567"/>
      <c r="C93" s="548"/>
      <c r="D93" s="552"/>
      <c r="E93" s="48" t="str">
        <f>Parameters!$B$15</f>
        <v>Fem.</v>
      </c>
      <c r="F93" s="11"/>
      <c r="G93" s="11"/>
      <c r="H93" s="11"/>
      <c r="I93" s="11"/>
      <c r="J93" s="11"/>
      <c r="K93" s="11">
        <v>1</v>
      </c>
      <c r="L93" s="11">
        <v>0</v>
      </c>
      <c r="M93" s="11">
        <v>0</v>
      </c>
      <c r="N93" s="11">
        <v>3</v>
      </c>
      <c r="O93" s="11">
        <v>0</v>
      </c>
      <c r="P93" s="11">
        <v>3</v>
      </c>
      <c r="Q93" s="11">
        <v>1</v>
      </c>
      <c r="R93" s="11">
        <v>2</v>
      </c>
      <c r="S93" s="11">
        <v>2</v>
      </c>
      <c r="T93" s="11">
        <v>4</v>
      </c>
      <c r="U93" s="11">
        <v>2</v>
      </c>
      <c r="V93" s="11">
        <v>0</v>
      </c>
      <c r="W93" s="11">
        <v>1</v>
      </c>
      <c r="X93" s="11">
        <v>3</v>
      </c>
      <c r="Y93" s="11">
        <v>2</v>
      </c>
      <c r="Z93" s="11">
        <v>1</v>
      </c>
      <c r="AA93" s="11">
        <v>1</v>
      </c>
      <c r="AB93" s="11">
        <v>1</v>
      </c>
      <c r="AC93" s="11">
        <v>0</v>
      </c>
      <c r="AD93" s="11">
        <v>3</v>
      </c>
      <c r="AE93" s="11">
        <v>1</v>
      </c>
      <c r="AF93" s="11">
        <v>3</v>
      </c>
      <c r="AG93" s="11">
        <v>4</v>
      </c>
      <c r="AH93" s="11">
        <v>2</v>
      </c>
      <c r="AI93" s="11">
        <v>5</v>
      </c>
      <c r="AJ93" s="11">
        <v>4</v>
      </c>
      <c r="AK93" s="11">
        <v>3</v>
      </c>
      <c r="AL93" s="11">
        <v>4</v>
      </c>
      <c r="AM93" s="11">
        <v>2</v>
      </c>
      <c r="AN93" s="11">
        <v>3</v>
      </c>
      <c r="AO93" s="11">
        <v>1</v>
      </c>
      <c r="AP93" s="11">
        <v>3</v>
      </c>
      <c r="AQ93" s="11">
        <v>4</v>
      </c>
      <c r="AR93" s="11">
        <v>6</v>
      </c>
      <c r="AS93" s="11">
        <v>1</v>
      </c>
      <c r="AT93" s="11">
        <v>0</v>
      </c>
      <c r="AU93" s="11">
        <v>0</v>
      </c>
      <c r="AV93" s="11">
        <v>1</v>
      </c>
      <c r="AW93" s="11">
        <v>3</v>
      </c>
      <c r="AX93" s="11">
        <v>2</v>
      </c>
      <c r="AY93" s="11">
        <v>0</v>
      </c>
      <c r="AZ93" s="11">
        <v>1</v>
      </c>
      <c r="BA93" s="11"/>
      <c r="BB93" s="11"/>
      <c r="BC93" s="11"/>
      <c r="BD93" s="11"/>
      <c r="BE93" s="11"/>
      <c r="BF93" s="11"/>
      <c r="BG93" s="19">
        <f>SUM(F93:BF93)</f>
        <v>83</v>
      </c>
    </row>
    <row r="94" spans="1:59" ht="15.75" customHeight="1" x14ac:dyDescent="0.2">
      <c r="A94" s="570"/>
      <c r="B94" s="567"/>
      <c r="C94" s="548"/>
      <c r="D94" s="553"/>
      <c r="E94" s="48" t="str">
        <f>Parameters!$B$16</f>
        <v>Masc.</v>
      </c>
      <c r="F94" s="11"/>
      <c r="G94" s="11"/>
      <c r="H94" s="11"/>
      <c r="I94" s="11"/>
      <c r="J94" s="11"/>
      <c r="K94" s="11">
        <v>1</v>
      </c>
      <c r="L94" s="11">
        <v>0</v>
      </c>
      <c r="M94" s="11">
        <v>0</v>
      </c>
      <c r="N94" s="11">
        <v>0</v>
      </c>
      <c r="O94" s="11">
        <v>2</v>
      </c>
      <c r="P94" s="11">
        <v>0</v>
      </c>
      <c r="Q94" s="11">
        <v>2</v>
      </c>
      <c r="R94" s="11">
        <v>0</v>
      </c>
      <c r="S94" s="11">
        <v>1</v>
      </c>
      <c r="T94" s="11">
        <v>4</v>
      </c>
      <c r="U94" s="11">
        <v>1</v>
      </c>
      <c r="V94" s="11">
        <v>1</v>
      </c>
      <c r="W94" s="11">
        <v>2</v>
      </c>
      <c r="X94" s="11">
        <v>4</v>
      </c>
      <c r="Y94" s="11">
        <v>4</v>
      </c>
      <c r="Z94" s="11">
        <v>3</v>
      </c>
      <c r="AA94" s="11">
        <v>5</v>
      </c>
      <c r="AB94" s="11">
        <v>4</v>
      </c>
      <c r="AC94" s="11">
        <v>3</v>
      </c>
      <c r="AD94" s="11">
        <v>2</v>
      </c>
      <c r="AE94" s="11">
        <v>2</v>
      </c>
      <c r="AF94" s="11">
        <v>4</v>
      </c>
      <c r="AG94" s="11">
        <v>10</v>
      </c>
      <c r="AH94" s="11">
        <v>8</v>
      </c>
      <c r="AI94" s="11">
        <v>6</v>
      </c>
      <c r="AJ94" s="11">
        <v>2</v>
      </c>
      <c r="AK94" s="11">
        <v>6</v>
      </c>
      <c r="AL94" s="11">
        <v>5</v>
      </c>
      <c r="AM94" s="11">
        <v>4</v>
      </c>
      <c r="AN94" s="11">
        <v>8</v>
      </c>
      <c r="AO94" s="11">
        <v>5</v>
      </c>
      <c r="AP94" s="11">
        <v>3</v>
      </c>
      <c r="AQ94" s="11">
        <v>4</v>
      </c>
      <c r="AR94" s="11">
        <v>1</v>
      </c>
      <c r="AS94" s="11">
        <v>0</v>
      </c>
      <c r="AT94" s="11">
        <v>2</v>
      </c>
      <c r="AU94" s="11">
        <v>0</v>
      </c>
      <c r="AV94" s="11">
        <v>1</v>
      </c>
      <c r="AW94" s="11">
        <v>1</v>
      </c>
      <c r="AX94" s="11">
        <v>0</v>
      </c>
      <c r="AY94" s="11">
        <v>1</v>
      </c>
      <c r="AZ94" s="11">
        <v>0</v>
      </c>
      <c r="BA94" s="11"/>
      <c r="BB94" s="11"/>
      <c r="BC94" s="11"/>
      <c r="BD94" s="11"/>
      <c r="BE94" s="11"/>
      <c r="BF94" s="11"/>
      <c r="BG94" s="19">
        <f>SUM(F94:BF94)</f>
        <v>112</v>
      </c>
    </row>
    <row r="95" spans="1:59" ht="15.75" customHeight="1" x14ac:dyDescent="0.2">
      <c r="A95" s="570"/>
      <c r="B95" s="567"/>
      <c r="C95" s="549"/>
      <c r="D95" s="555" t="str">
        <f>Parameters!$B$51</f>
        <v>%</v>
      </c>
      <c r="E95" s="85" t="str">
        <f>Parameters!$B$14</f>
        <v>Total</v>
      </c>
      <c r="F95" s="25" t="str">
        <f t="shared" ref="F95:AK95" si="94">IF(F89=0,"",F92/F89)</f>
        <v/>
      </c>
      <c r="G95" s="25" t="str">
        <f t="shared" si="94"/>
        <v/>
      </c>
      <c r="H95" s="25" t="str">
        <f t="shared" si="94"/>
        <v/>
      </c>
      <c r="I95" s="25" t="str">
        <f t="shared" si="94"/>
        <v/>
      </c>
      <c r="J95" s="25" t="str">
        <f t="shared" si="94"/>
        <v/>
      </c>
      <c r="K95" s="25">
        <f t="shared" si="94"/>
        <v>3.1595576619273301E-3</v>
      </c>
      <c r="L95" s="25">
        <f t="shared" si="94"/>
        <v>0</v>
      </c>
      <c r="M95" s="25">
        <f t="shared" si="94"/>
        <v>0</v>
      </c>
      <c r="N95" s="25">
        <f t="shared" si="94"/>
        <v>4.5454545454545452E-3</v>
      </c>
      <c r="O95" s="25">
        <f t="shared" si="94"/>
        <v>3.1746031746031746E-3</v>
      </c>
      <c r="P95" s="25">
        <f t="shared" si="94"/>
        <v>4.552352048558422E-3</v>
      </c>
      <c r="Q95" s="25">
        <f t="shared" si="94"/>
        <v>5.4945054945054949E-3</v>
      </c>
      <c r="R95" s="25">
        <f t="shared" si="94"/>
        <v>3.0864197530864196E-3</v>
      </c>
      <c r="S95" s="25">
        <f t="shared" si="94"/>
        <v>5.272407732864675E-3</v>
      </c>
      <c r="T95" s="25">
        <f t="shared" si="94"/>
        <v>1.3071895424836602E-2</v>
      </c>
      <c r="U95" s="25">
        <f t="shared" si="94"/>
        <v>5.0505050505050509E-3</v>
      </c>
      <c r="V95" s="25">
        <f t="shared" si="94"/>
        <v>1.652892561983471E-3</v>
      </c>
      <c r="W95" s="25">
        <f t="shared" si="94"/>
        <v>5.244755244755245E-3</v>
      </c>
      <c r="X95" s="25">
        <f t="shared" si="94"/>
        <v>1.1363636363636364E-2</v>
      </c>
      <c r="Y95" s="25">
        <f t="shared" si="94"/>
        <v>9.4488188976377951E-3</v>
      </c>
      <c r="Z95" s="25">
        <f t="shared" si="94"/>
        <v>6.2794348508634227E-3</v>
      </c>
      <c r="AA95" s="25">
        <f t="shared" si="94"/>
        <v>1.1235955056179775E-2</v>
      </c>
      <c r="AB95" s="25">
        <f t="shared" si="94"/>
        <v>8.2508250825082501E-3</v>
      </c>
      <c r="AC95" s="25">
        <f t="shared" si="94"/>
        <v>4.7770700636942673E-3</v>
      </c>
      <c r="AD95" s="25">
        <f t="shared" si="94"/>
        <v>8.4602368866328256E-3</v>
      </c>
      <c r="AE95" s="25">
        <f t="shared" si="94"/>
        <v>4.9261083743842365E-3</v>
      </c>
      <c r="AF95" s="25">
        <f t="shared" si="94"/>
        <v>1.1705685618729096E-2</v>
      </c>
      <c r="AG95" s="25">
        <f t="shared" si="94"/>
        <v>2.3489932885906041E-2</v>
      </c>
      <c r="AH95" s="25">
        <f t="shared" si="94"/>
        <v>2.1413276231263382E-2</v>
      </c>
      <c r="AI95" s="25">
        <f t="shared" si="94"/>
        <v>1.8032786885245903E-2</v>
      </c>
      <c r="AJ95" s="25">
        <f t="shared" si="94"/>
        <v>9.202453987730062E-3</v>
      </c>
      <c r="AK95" s="25">
        <f t="shared" si="94"/>
        <v>1.4851485148514851E-2</v>
      </c>
      <c r="AL95" s="25">
        <f t="shared" ref="AL95:BG95" si="95">IF(AL89=0,"",AL92/AL89)</f>
        <v>1.5985790408525755E-2</v>
      </c>
      <c r="AM95" s="25">
        <f t="shared" si="95"/>
        <v>1.0118043844856661E-2</v>
      </c>
      <c r="AN95" s="25">
        <f t="shared" si="95"/>
        <v>1.6871165644171779E-2</v>
      </c>
      <c r="AO95" s="25">
        <f t="shared" si="95"/>
        <v>1.0434782608695653E-2</v>
      </c>
      <c r="AP95" s="25">
        <f t="shared" si="95"/>
        <v>9.8199672667757774E-3</v>
      </c>
      <c r="AQ95" s="25">
        <f t="shared" si="95"/>
        <v>1.2903225806451613E-2</v>
      </c>
      <c r="AR95" s="25">
        <f t="shared" si="95"/>
        <v>1.0769230769230769E-2</v>
      </c>
      <c r="AS95" s="25">
        <f t="shared" si="95"/>
        <v>1.6638935108153079E-3</v>
      </c>
      <c r="AT95" s="25">
        <f t="shared" si="95"/>
        <v>3.4305317324185248E-3</v>
      </c>
      <c r="AU95" s="25">
        <f t="shared" si="95"/>
        <v>0</v>
      </c>
      <c r="AV95" s="25">
        <f t="shared" si="95"/>
        <v>3.4542314335060447E-3</v>
      </c>
      <c r="AW95" s="25">
        <f t="shared" si="95"/>
        <v>7.2332730560578659E-3</v>
      </c>
      <c r="AX95" s="25">
        <f t="shared" si="95"/>
        <v>3.4071550255536627E-3</v>
      </c>
      <c r="AY95" s="25">
        <f t="shared" si="95"/>
        <v>2.2675736961451248E-3</v>
      </c>
      <c r="AZ95" s="25">
        <f t="shared" si="95"/>
        <v>6.369426751592357E-3</v>
      </c>
      <c r="BA95" s="25" t="str">
        <f t="shared" si="95"/>
        <v/>
      </c>
      <c r="BB95" s="25" t="str">
        <f t="shared" si="95"/>
        <v/>
      </c>
      <c r="BC95" s="25" t="str">
        <f t="shared" si="95"/>
        <v/>
      </c>
      <c r="BD95" s="25" t="str">
        <f t="shared" si="95"/>
        <v/>
      </c>
      <c r="BE95" s="25" t="str">
        <f t="shared" si="95"/>
        <v/>
      </c>
      <c r="BF95" s="25" t="str">
        <f t="shared" si="95"/>
        <v/>
      </c>
      <c r="BG95" s="26">
        <f t="shared" si="95"/>
        <v>7.9271515102239936E-3</v>
      </c>
    </row>
    <row r="96" spans="1:59" ht="15.75" customHeight="1" x14ac:dyDescent="0.2">
      <c r="A96" s="570"/>
      <c r="B96" s="567"/>
      <c r="C96" s="549"/>
      <c r="D96" s="556"/>
      <c r="E96" s="45" t="str">
        <f>Parameters!$B$15</f>
        <v>Fem.</v>
      </c>
      <c r="F96" s="27" t="str">
        <f t="shared" ref="F96:AK96" si="96">IF(F90=0,"",F93/F90)</f>
        <v/>
      </c>
      <c r="G96" s="27" t="str">
        <f t="shared" si="96"/>
        <v/>
      </c>
      <c r="H96" s="27" t="str">
        <f t="shared" si="96"/>
        <v/>
      </c>
      <c r="I96" s="27" t="str">
        <f t="shared" si="96"/>
        <v/>
      </c>
      <c r="J96" s="27" t="str">
        <f t="shared" si="96"/>
        <v/>
      </c>
      <c r="K96" s="27">
        <f t="shared" si="96"/>
        <v>2E-3</v>
      </c>
      <c r="L96" s="27">
        <f t="shared" si="96"/>
        <v>0</v>
      </c>
      <c r="M96" s="27">
        <f t="shared" si="96"/>
        <v>0</v>
      </c>
      <c r="N96" s="27">
        <f t="shared" si="96"/>
        <v>5.7142857142857143E-3</v>
      </c>
      <c r="O96" s="27">
        <f t="shared" si="96"/>
        <v>0</v>
      </c>
      <c r="P96" s="27">
        <f t="shared" si="96"/>
        <v>5.8365758754863814E-3</v>
      </c>
      <c r="Q96" s="27">
        <f t="shared" si="96"/>
        <v>2.4509803921568627E-3</v>
      </c>
      <c r="R96" s="27">
        <f t="shared" si="96"/>
        <v>4.0080160320641279E-3</v>
      </c>
      <c r="S96" s="27">
        <f t="shared" si="96"/>
        <v>4.4247787610619468E-3</v>
      </c>
      <c r="T96" s="27">
        <f t="shared" si="96"/>
        <v>8.1967213114754103E-3</v>
      </c>
      <c r="U96" s="27">
        <f t="shared" si="96"/>
        <v>4.246284501061571E-3</v>
      </c>
      <c r="V96" s="27">
        <f t="shared" si="96"/>
        <v>0</v>
      </c>
      <c r="W96" s="27">
        <f t="shared" si="96"/>
        <v>2.2471910112359553E-3</v>
      </c>
      <c r="X96" s="27">
        <f t="shared" si="96"/>
        <v>6.3157894736842104E-3</v>
      </c>
      <c r="Y96" s="27">
        <f t="shared" si="96"/>
        <v>4.11522633744856E-3</v>
      </c>
      <c r="Z96" s="27">
        <f t="shared" si="96"/>
        <v>2.0876826722338203E-3</v>
      </c>
      <c r="AA96" s="27">
        <f t="shared" si="96"/>
        <v>2.5380710659898475E-3</v>
      </c>
      <c r="AB96" s="27">
        <f t="shared" si="96"/>
        <v>2.1141649048625794E-3</v>
      </c>
      <c r="AC96" s="27">
        <f t="shared" si="96"/>
        <v>0</v>
      </c>
      <c r="AD96" s="27">
        <f t="shared" si="96"/>
        <v>6.9124423963133645E-3</v>
      </c>
      <c r="AE96" s="27">
        <f t="shared" si="96"/>
        <v>2.070393374741201E-3</v>
      </c>
      <c r="AF96" s="27">
        <f t="shared" si="96"/>
        <v>6.5075921908893707E-3</v>
      </c>
      <c r="AG96" s="27">
        <f t="shared" si="96"/>
        <v>8.6206896551724137E-3</v>
      </c>
      <c r="AH96" s="27">
        <f t="shared" si="96"/>
        <v>5.7971014492753624E-3</v>
      </c>
      <c r="AI96" s="27">
        <f t="shared" si="96"/>
        <v>1.0660980810234541E-2</v>
      </c>
      <c r="AJ96" s="27">
        <f t="shared" si="96"/>
        <v>8.368200836820083E-3</v>
      </c>
      <c r="AK96" s="27">
        <f t="shared" si="96"/>
        <v>6.4516129032258064E-3</v>
      </c>
      <c r="AL96" s="27">
        <f t="shared" ref="AL96:BG96" si="97">IF(AL90=0,"",AL93/AL90)</f>
        <v>9.1116173120728925E-3</v>
      </c>
      <c r="AM96" s="27">
        <f t="shared" si="97"/>
        <v>4.5351473922902496E-3</v>
      </c>
      <c r="AN96" s="27">
        <f t="shared" si="97"/>
        <v>5.8479532163742687E-3</v>
      </c>
      <c r="AO96" s="27">
        <f t="shared" si="97"/>
        <v>2.2271714922048997E-3</v>
      </c>
      <c r="AP96" s="27">
        <f t="shared" si="97"/>
        <v>6.5502183406113534E-3</v>
      </c>
      <c r="AQ96" s="27">
        <f t="shared" si="97"/>
        <v>8.368200836820083E-3</v>
      </c>
      <c r="AR96" s="27">
        <f t="shared" si="97"/>
        <v>1.2195121951219513E-2</v>
      </c>
      <c r="AS96" s="27">
        <f t="shared" si="97"/>
        <v>2.1739130434782609E-3</v>
      </c>
      <c r="AT96" s="27">
        <f t="shared" si="97"/>
        <v>0</v>
      </c>
      <c r="AU96" s="27">
        <f t="shared" si="97"/>
        <v>0</v>
      </c>
      <c r="AV96" s="27">
        <f t="shared" si="97"/>
        <v>2.2026431718061676E-3</v>
      </c>
      <c r="AW96" s="27">
        <f t="shared" si="97"/>
        <v>6.6964285714285711E-3</v>
      </c>
      <c r="AX96" s="27">
        <f t="shared" si="97"/>
        <v>4.3763676148796497E-3</v>
      </c>
      <c r="AY96" s="27">
        <f t="shared" si="97"/>
        <v>0</v>
      </c>
      <c r="AZ96" s="27">
        <f t="shared" si="97"/>
        <v>8.4033613445378148E-3</v>
      </c>
      <c r="BA96" s="27" t="str">
        <f t="shared" si="97"/>
        <v/>
      </c>
      <c r="BB96" s="27" t="str">
        <f t="shared" si="97"/>
        <v/>
      </c>
      <c r="BC96" s="27" t="str">
        <f t="shared" si="97"/>
        <v/>
      </c>
      <c r="BD96" s="27" t="str">
        <f t="shared" si="97"/>
        <v/>
      </c>
      <c r="BE96" s="27" t="str">
        <f t="shared" si="97"/>
        <v/>
      </c>
      <c r="BF96" s="27" t="str">
        <f t="shared" si="97"/>
        <v/>
      </c>
      <c r="BG96" s="28">
        <f t="shared" si="97"/>
        <v>4.3748682268606367E-3</v>
      </c>
    </row>
    <row r="97" spans="1:62" ht="15.75" customHeight="1" thickBot="1" x14ac:dyDescent="0.25">
      <c r="A97" s="570"/>
      <c r="B97" s="567"/>
      <c r="C97" s="550"/>
      <c r="D97" s="557"/>
      <c r="E97" s="45" t="str">
        <f>Parameters!$B$16</f>
        <v>Masc.</v>
      </c>
      <c r="F97" s="27" t="str">
        <f t="shared" ref="F97:AK97" si="98">IF(F91=0,"",F94/F91)</f>
        <v/>
      </c>
      <c r="G97" s="27" t="str">
        <f t="shared" si="98"/>
        <v/>
      </c>
      <c r="H97" s="27" t="str">
        <f t="shared" si="98"/>
        <v/>
      </c>
      <c r="I97" s="27" t="str">
        <f t="shared" si="98"/>
        <v/>
      </c>
      <c r="J97" s="27" t="str">
        <f t="shared" si="98"/>
        <v/>
      </c>
      <c r="K97" s="27">
        <f t="shared" si="98"/>
        <v>7.5187969924812026E-3</v>
      </c>
      <c r="L97" s="27">
        <f t="shared" si="98"/>
        <v>0</v>
      </c>
      <c r="M97" s="27">
        <f t="shared" si="98"/>
        <v>0</v>
      </c>
      <c r="N97" s="27">
        <f t="shared" si="98"/>
        <v>0</v>
      </c>
      <c r="O97" s="27">
        <f t="shared" si="98"/>
        <v>1.3605442176870748E-2</v>
      </c>
      <c r="P97" s="27">
        <f t="shared" si="98"/>
        <v>0</v>
      </c>
      <c r="Q97" s="27">
        <f t="shared" si="98"/>
        <v>1.4492753623188406E-2</v>
      </c>
      <c r="R97" s="27">
        <f t="shared" si="98"/>
        <v>0</v>
      </c>
      <c r="S97" s="27">
        <f t="shared" si="98"/>
        <v>8.5470085470085479E-3</v>
      </c>
      <c r="T97" s="27">
        <f t="shared" si="98"/>
        <v>3.2258064516129031E-2</v>
      </c>
      <c r="U97" s="27">
        <f t="shared" si="98"/>
        <v>8.130081300813009E-3</v>
      </c>
      <c r="V97" s="27">
        <f t="shared" si="98"/>
        <v>7.4074074074074077E-3</v>
      </c>
      <c r="W97" s="27">
        <f t="shared" si="98"/>
        <v>1.5748031496062992E-2</v>
      </c>
      <c r="X97" s="27">
        <f t="shared" si="98"/>
        <v>2.8368794326241134E-2</v>
      </c>
      <c r="Y97" s="27">
        <f t="shared" si="98"/>
        <v>2.6845637583892617E-2</v>
      </c>
      <c r="Z97" s="27">
        <f t="shared" si="98"/>
        <v>1.8987341772151899E-2</v>
      </c>
      <c r="AA97" s="27">
        <f t="shared" si="98"/>
        <v>3.5714285714285712E-2</v>
      </c>
      <c r="AB97" s="27">
        <f t="shared" si="98"/>
        <v>3.007518796992481E-2</v>
      </c>
      <c r="AC97" s="27">
        <f t="shared" si="98"/>
        <v>2.2222222222222223E-2</v>
      </c>
      <c r="AD97" s="27">
        <f t="shared" si="98"/>
        <v>1.2738853503184714E-2</v>
      </c>
      <c r="AE97" s="27">
        <f t="shared" si="98"/>
        <v>1.5873015873015872E-2</v>
      </c>
      <c r="AF97" s="27">
        <f t="shared" si="98"/>
        <v>2.9197080291970802E-2</v>
      </c>
      <c r="AG97" s="27">
        <f t="shared" si="98"/>
        <v>7.575757575757576E-2</v>
      </c>
      <c r="AH97" s="27">
        <f t="shared" si="98"/>
        <v>6.5573770491803282E-2</v>
      </c>
      <c r="AI97" s="27">
        <f t="shared" si="98"/>
        <v>4.2553191489361701E-2</v>
      </c>
      <c r="AJ97" s="27">
        <f t="shared" si="98"/>
        <v>1.1494252873563218E-2</v>
      </c>
      <c r="AK97" s="27">
        <f t="shared" si="98"/>
        <v>4.2553191489361701E-2</v>
      </c>
      <c r="AL97" s="27">
        <f t="shared" ref="AL97:BG97" si="99">IF(AL91=0,"",AL94/AL91)</f>
        <v>4.0322580645161289E-2</v>
      </c>
      <c r="AM97" s="27">
        <f t="shared" si="99"/>
        <v>2.6315789473684209E-2</v>
      </c>
      <c r="AN97" s="27">
        <f t="shared" si="99"/>
        <v>5.7553956834532377E-2</v>
      </c>
      <c r="AO97" s="27">
        <f t="shared" si="99"/>
        <v>3.968253968253968E-2</v>
      </c>
      <c r="AP97" s="27">
        <f t="shared" si="99"/>
        <v>1.9607843137254902E-2</v>
      </c>
      <c r="AQ97" s="27">
        <f t="shared" si="99"/>
        <v>2.8169014084507043E-2</v>
      </c>
      <c r="AR97" s="27">
        <f t="shared" si="99"/>
        <v>6.3291139240506328E-3</v>
      </c>
      <c r="AS97" s="27">
        <f t="shared" si="99"/>
        <v>0</v>
      </c>
      <c r="AT97" s="27">
        <f t="shared" si="99"/>
        <v>1.4388489208633094E-2</v>
      </c>
      <c r="AU97" s="27">
        <f t="shared" si="99"/>
        <v>0</v>
      </c>
      <c r="AV97" s="27">
        <f t="shared" si="99"/>
        <v>8.0000000000000002E-3</v>
      </c>
      <c r="AW97" s="27">
        <f t="shared" si="99"/>
        <v>9.5238095238095247E-3</v>
      </c>
      <c r="AX97" s="27">
        <f t="shared" si="99"/>
        <v>0</v>
      </c>
      <c r="AY97" s="27">
        <f t="shared" si="99"/>
        <v>8.6956521739130436E-3</v>
      </c>
      <c r="AZ97" s="27">
        <f t="shared" si="99"/>
        <v>0</v>
      </c>
      <c r="BA97" s="27" t="str">
        <f t="shared" si="99"/>
        <v/>
      </c>
      <c r="BB97" s="27" t="str">
        <f t="shared" si="99"/>
        <v/>
      </c>
      <c r="BC97" s="27" t="str">
        <f t="shared" si="99"/>
        <v/>
      </c>
      <c r="BD97" s="27" t="str">
        <f t="shared" si="99"/>
        <v/>
      </c>
      <c r="BE97" s="27" t="str">
        <f t="shared" si="99"/>
        <v/>
      </c>
      <c r="BF97" s="27" t="str">
        <f t="shared" si="99"/>
        <v/>
      </c>
      <c r="BG97" s="28">
        <f t="shared" si="99"/>
        <v>1.9904034121201352E-2</v>
      </c>
    </row>
    <row r="98" spans="1:62" ht="15.75" customHeight="1" x14ac:dyDescent="0.2">
      <c r="A98" s="570"/>
      <c r="B98" s="567"/>
      <c r="C98" s="548" t="str">
        <f>Parameters!$B$12</f>
        <v>UCI</v>
      </c>
      <c r="D98" s="551" t="str">
        <f>Parameters!$B$49</f>
        <v>Todas</v>
      </c>
      <c r="E98" s="87" t="str">
        <f>Parameters!$B$14</f>
        <v>Total</v>
      </c>
      <c r="F98" s="17">
        <f t="shared" ref="F98:AK98" si="100">F99+F100</f>
        <v>0</v>
      </c>
      <c r="G98" s="17">
        <f t="shared" si="100"/>
        <v>0</v>
      </c>
      <c r="H98" s="17">
        <f t="shared" si="100"/>
        <v>0</v>
      </c>
      <c r="I98" s="17">
        <f t="shared" si="100"/>
        <v>0</v>
      </c>
      <c r="J98" s="17">
        <f t="shared" si="100"/>
        <v>0</v>
      </c>
      <c r="K98" s="17">
        <f t="shared" si="100"/>
        <v>16</v>
      </c>
      <c r="L98" s="17">
        <f t="shared" si="100"/>
        <v>25</v>
      </c>
      <c r="M98" s="17">
        <f t="shared" si="100"/>
        <v>16</v>
      </c>
      <c r="N98" s="17">
        <f t="shared" si="100"/>
        <v>23</v>
      </c>
      <c r="O98" s="17">
        <f t="shared" si="100"/>
        <v>27</v>
      </c>
      <c r="P98" s="17">
        <f t="shared" si="100"/>
        <v>17</v>
      </c>
      <c r="Q98" s="17">
        <f t="shared" si="100"/>
        <v>19</v>
      </c>
      <c r="R98" s="17">
        <f t="shared" si="100"/>
        <v>18</v>
      </c>
      <c r="S98" s="17">
        <f t="shared" si="100"/>
        <v>19</v>
      </c>
      <c r="T98" s="17">
        <f t="shared" si="100"/>
        <v>24</v>
      </c>
      <c r="U98" s="17">
        <f t="shared" si="100"/>
        <v>26</v>
      </c>
      <c r="V98" s="17">
        <f t="shared" si="100"/>
        <v>21</v>
      </c>
      <c r="W98" s="17">
        <f t="shared" si="100"/>
        <v>27</v>
      </c>
      <c r="X98" s="17">
        <f t="shared" si="100"/>
        <v>20</v>
      </c>
      <c r="Y98" s="17">
        <f t="shared" si="100"/>
        <v>31</v>
      </c>
      <c r="Z98" s="17">
        <f t="shared" si="100"/>
        <v>23</v>
      </c>
      <c r="AA98" s="17">
        <f t="shared" si="100"/>
        <v>27</v>
      </c>
      <c r="AB98" s="17">
        <f t="shared" si="100"/>
        <v>17</v>
      </c>
      <c r="AC98" s="17">
        <f t="shared" si="100"/>
        <v>18</v>
      </c>
      <c r="AD98" s="17">
        <f t="shared" si="100"/>
        <v>26</v>
      </c>
      <c r="AE98" s="17">
        <f t="shared" si="100"/>
        <v>14</v>
      </c>
      <c r="AF98" s="17">
        <f t="shared" si="100"/>
        <v>20</v>
      </c>
      <c r="AG98" s="17">
        <f t="shared" si="100"/>
        <v>32</v>
      </c>
      <c r="AH98" s="17">
        <f t="shared" si="100"/>
        <v>21</v>
      </c>
      <c r="AI98" s="17">
        <f t="shared" si="100"/>
        <v>24</v>
      </c>
      <c r="AJ98" s="17">
        <f t="shared" si="100"/>
        <v>24</v>
      </c>
      <c r="AK98" s="17">
        <f t="shared" si="100"/>
        <v>16</v>
      </c>
      <c r="AL98" s="17">
        <f t="shared" ref="AL98:BG98" si="101">AL99+AL100</f>
        <v>21</v>
      </c>
      <c r="AM98" s="17">
        <f t="shared" si="101"/>
        <v>27</v>
      </c>
      <c r="AN98" s="17">
        <f t="shared" si="101"/>
        <v>25</v>
      </c>
      <c r="AO98" s="17">
        <f t="shared" si="101"/>
        <v>24</v>
      </c>
      <c r="AP98" s="17">
        <f t="shared" si="101"/>
        <v>18</v>
      </c>
      <c r="AQ98" s="17">
        <f t="shared" si="101"/>
        <v>30</v>
      </c>
      <c r="AR98" s="17">
        <f t="shared" si="101"/>
        <v>38</v>
      </c>
      <c r="AS98" s="17">
        <f t="shared" si="101"/>
        <v>22</v>
      </c>
      <c r="AT98" s="17">
        <f t="shared" si="101"/>
        <v>22</v>
      </c>
      <c r="AU98" s="17">
        <f t="shared" si="101"/>
        <v>23</v>
      </c>
      <c r="AV98" s="17">
        <f t="shared" si="101"/>
        <v>30</v>
      </c>
      <c r="AW98" s="17">
        <f t="shared" si="101"/>
        <v>21</v>
      </c>
      <c r="AX98" s="17">
        <f t="shared" si="101"/>
        <v>29</v>
      </c>
      <c r="AY98" s="17">
        <f t="shared" si="101"/>
        <v>18</v>
      </c>
      <c r="AZ98" s="17">
        <f t="shared" si="101"/>
        <v>5</v>
      </c>
      <c r="BA98" s="17">
        <f t="shared" si="101"/>
        <v>0</v>
      </c>
      <c r="BB98" s="17">
        <f t="shared" si="101"/>
        <v>0</v>
      </c>
      <c r="BC98" s="17">
        <f t="shared" si="101"/>
        <v>0</v>
      </c>
      <c r="BD98" s="17">
        <f t="shared" si="101"/>
        <v>0</v>
      </c>
      <c r="BE98" s="17">
        <f t="shared" si="101"/>
        <v>0</v>
      </c>
      <c r="BF98" s="17">
        <f t="shared" si="101"/>
        <v>0</v>
      </c>
      <c r="BG98" s="18">
        <f t="shared" si="101"/>
        <v>944</v>
      </c>
    </row>
    <row r="99" spans="1:62" ht="15.75" customHeight="1" thickBot="1" x14ac:dyDescent="0.25">
      <c r="A99" s="570"/>
      <c r="B99" s="567"/>
      <c r="C99" s="548"/>
      <c r="D99" s="552"/>
      <c r="E99" s="48" t="s">
        <v>199</v>
      </c>
      <c r="F99" s="11"/>
      <c r="G99" s="11"/>
      <c r="H99" s="11"/>
      <c r="I99" s="11"/>
      <c r="J99" s="11"/>
      <c r="K99" s="11">
        <v>5</v>
      </c>
      <c r="L99" s="11">
        <v>9</v>
      </c>
      <c r="M99" s="11">
        <v>8</v>
      </c>
      <c r="N99" s="11">
        <v>14</v>
      </c>
      <c r="O99" s="11">
        <v>12</v>
      </c>
      <c r="P99" s="11">
        <v>12</v>
      </c>
      <c r="Q99" s="11">
        <v>11</v>
      </c>
      <c r="R99" s="11">
        <v>7</v>
      </c>
      <c r="S99" s="11">
        <v>6</v>
      </c>
      <c r="T99" s="11">
        <v>14</v>
      </c>
      <c r="U99" s="11">
        <v>14</v>
      </c>
      <c r="V99" s="11">
        <v>9</v>
      </c>
      <c r="W99" s="11">
        <v>9</v>
      </c>
      <c r="X99" s="11">
        <v>8</v>
      </c>
      <c r="Y99" s="11">
        <v>13</v>
      </c>
      <c r="Z99" s="11">
        <v>14</v>
      </c>
      <c r="AA99" s="11">
        <v>10</v>
      </c>
      <c r="AB99" s="11">
        <v>11</v>
      </c>
      <c r="AC99" s="11">
        <v>6</v>
      </c>
      <c r="AD99" s="11">
        <v>14</v>
      </c>
      <c r="AE99" s="11">
        <v>9</v>
      </c>
      <c r="AF99" s="11">
        <v>10</v>
      </c>
      <c r="AG99" s="11">
        <v>12</v>
      </c>
      <c r="AH99" s="11">
        <v>11</v>
      </c>
      <c r="AI99" s="11">
        <v>11</v>
      </c>
      <c r="AJ99" s="11">
        <v>9</v>
      </c>
      <c r="AK99" s="11">
        <v>4</v>
      </c>
      <c r="AL99" s="11">
        <v>12</v>
      </c>
      <c r="AM99" s="11">
        <v>13</v>
      </c>
      <c r="AN99" s="11">
        <v>12</v>
      </c>
      <c r="AO99" s="11">
        <v>9</v>
      </c>
      <c r="AP99" s="11">
        <v>6</v>
      </c>
      <c r="AQ99" s="11">
        <v>11</v>
      </c>
      <c r="AR99" s="11">
        <v>16</v>
      </c>
      <c r="AS99" s="11">
        <v>10</v>
      </c>
      <c r="AT99" s="11">
        <v>12</v>
      </c>
      <c r="AU99" s="11">
        <v>10</v>
      </c>
      <c r="AV99" s="11">
        <v>16</v>
      </c>
      <c r="AW99" s="11">
        <v>11</v>
      </c>
      <c r="AX99" s="11">
        <v>16</v>
      </c>
      <c r="AY99" s="11">
        <v>13</v>
      </c>
      <c r="AZ99" s="11">
        <v>1</v>
      </c>
      <c r="BA99" s="11"/>
      <c r="BB99" s="11"/>
      <c r="BC99" s="11"/>
      <c r="BD99" s="11"/>
      <c r="BE99" s="11"/>
      <c r="BF99" s="11"/>
      <c r="BG99" s="19">
        <f>SUM(F99:BF99)</f>
        <v>440</v>
      </c>
    </row>
    <row r="100" spans="1:62" ht="15.75" hidden="1" customHeight="1" thickBot="1" x14ac:dyDescent="0.25">
      <c r="A100" s="570"/>
      <c r="B100" s="567"/>
      <c r="C100" s="548"/>
      <c r="D100" s="553"/>
      <c r="E100" s="48"/>
      <c r="F100" s="11"/>
      <c r="G100" s="11"/>
      <c r="H100" s="11"/>
      <c r="I100" s="11"/>
      <c r="J100" s="11"/>
      <c r="K100" s="11">
        <v>11</v>
      </c>
      <c r="L100" s="11">
        <v>16</v>
      </c>
      <c r="M100" s="11">
        <v>8</v>
      </c>
      <c r="N100" s="11">
        <v>9</v>
      </c>
      <c r="O100" s="11">
        <v>15</v>
      </c>
      <c r="P100" s="11">
        <v>5</v>
      </c>
      <c r="Q100" s="11">
        <v>8</v>
      </c>
      <c r="R100" s="11">
        <v>11</v>
      </c>
      <c r="S100" s="11">
        <v>13</v>
      </c>
      <c r="T100" s="11">
        <v>10</v>
      </c>
      <c r="U100" s="11">
        <v>12</v>
      </c>
      <c r="V100" s="11">
        <v>12</v>
      </c>
      <c r="W100" s="11">
        <v>18</v>
      </c>
      <c r="X100" s="11">
        <v>12</v>
      </c>
      <c r="Y100" s="11">
        <v>18</v>
      </c>
      <c r="Z100" s="11">
        <v>9</v>
      </c>
      <c r="AA100" s="11">
        <v>17</v>
      </c>
      <c r="AB100" s="11">
        <v>6</v>
      </c>
      <c r="AC100" s="11">
        <v>12</v>
      </c>
      <c r="AD100" s="11">
        <v>12</v>
      </c>
      <c r="AE100" s="11">
        <v>5</v>
      </c>
      <c r="AF100" s="11">
        <v>10</v>
      </c>
      <c r="AG100" s="11">
        <v>20</v>
      </c>
      <c r="AH100" s="11">
        <v>10</v>
      </c>
      <c r="AI100" s="11">
        <v>13</v>
      </c>
      <c r="AJ100" s="11">
        <v>15</v>
      </c>
      <c r="AK100" s="11">
        <v>12</v>
      </c>
      <c r="AL100" s="11">
        <v>9</v>
      </c>
      <c r="AM100" s="11">
        <v>14</v>
      </c>
      <c r="AN100" s="11">
        <v>13</v>
      </c>
      <c r="AO100" s="11">
        <v>15</v>
      </c>
      <c r="AP100" s="11">
        <v>12</v>
      </c>
      <c r="AQ100" s="11">
        <v>19</v>
      </c>
      <c r="AR100" s="11">
        <v>22</v>
      </c>
      <c r="AS100" s="11">
        <v>12</v>
      </c>
      <c r="AT100" s="11">
        <v>10</v>
      </c>
      <c r="AU100" s="11">
        <v>13</v>
      </c>
      <c r="AV100" s="11">
        <v>14</v>
      </c>
      <c r="AW100" s="11">
        <v>10</v>
      </c>
      <c r="AX100" s="11">
        <v>13</v>
      </c>
      <c r="AY100" s="11">
        <v>5</v>
      </c>
      <c r="AZ100" s="11">
        <v>4</v>
      </c>
      <c r="BA100" s="11"/>
      <c r="BB100" s="11"/>
      <c r="BC100" s="11"/>
      <c r="BD100" s="11"/>
      <c r="BE100" s="11"/>
      <c r="BF100" s="11"/>
      <c r="BG100" s="19">
        <f>SUM(F100:BF100)</f>
        <v>504</v>
      </c>
    </row>
    <row r="101" spans="1:62" ht="15.75" customHeight="1" x14ac:dyDescent="0.2">
      <c r="A101" s="570"/>
      <c r="B101" s="567"/>
      <c r="C101" s="548"/>
      <c r="D101" s="554" t="str">
        <f>Parameters!$B$50</f>
        <v>IRAG</v>
      </c>
      <c r="E101" s="87" t="str">
        <f>Parameters!$B$14</f>
        <v>Total</v>
      </c>
      <c r="F101" s="15">
        <f t="shared" ref="F101:AK101" si="102">F102+F103</f>
        <v>0</v>
      </c>
      <c r="G101" s="15">
        <f t="shared" si="102"/>
        <v>0</v>
      </c>
      <c r="H101" s="15">
        <f t="shared" si="102"/>
        <v>0</v>
      </c>
      <c r="I101" s="15">
        <f t="shared" si="102"/>
        <v>0</v>
      </c>
      <c r="J101" s="15">
        <f t="shared" si="102"/>
        <v>0</v>
      </c>
      <c r="K101" s="15">
        <f t="shared" si="102"/>
        <v>1</v>
      </c>
      <c r="L101" s="15">
        <f t="shared" si="102"/>
        <v>0</v>
      </c>
      <c r="M101" s="15">
        <f t="shared" si="102"/>
        <v>0</v>
      </c>
      <c r="N101" s="15">
        <f t="shared" si="102"/>
        <v>1</v>
      </c>
      <c r="O101" s="15">
        <f t="shared" si="102"/>
        <v>1</v>
      </c>
      <c r="P101" s="15">
        <f t="shared" si="102"/>
        <v>2</v>
      </c>
      <c r="Q101" s="15">
        <f t="shared" si="102"/>
        <v>0</v>
      </c>
      <c r="R101" s="15">
        <f t="shared" si="102"/>
        <v>1</v>
      </c>
      <c r="S101" s="15">
        <f t="shared" si="102"/>
        <v>0</v>
      </c>
      <c r="T101" s="15">
        <f t="shared" si="102"/>
        <v>1</v>
      </c>
      <c r="U101" s="15">
        <f t="shared" si="102"/>
        <v>2</v>
      </c>
      <c r="V101" s="15">
        <f t="shared" si="102"/>
        <v>1</v>
      </c>
      <c r="W101" s="15">
        <f t="shared" si="102"/>
        <v>1</v>
      </c>
      <c r="X101" s="15">
        <f t="shared" si="102"/>
        <v>2</v>
      </c>
      <c r="Y101" s="15">
        <f t="shared" si="102"/>
        <v>2</v>
      </c>
      <c r="Z101" s="15">
        <f t="shared" si="102"/>
        <v>0</v>
      </c>
      <c r="AA101" s="15">
        <f t="shared" si="102"/>
        <v>0</v>
      </c>
      <c r="AB101" s="15">
        <f t="shared" si="102"/>
        <v>0</v>
      </c>
      <c r="AC101" s="15">
        <f t="shared" si="102"/>
        <v>1</v>
      </c>
      <c r="AD101" s="15">
        <f t="shared" si="102"/>
        <v>0</v>
      </c>
      <c r="AE101" s="15">
        <f t="shared" si="102"/>
        <v>0</v>
      </c>
      <c r="AF101" s="15">
        <f t="shared" si="102"/>
        <v>2</v>
      </c>
      <c r="AG101" s="15">
        <f t="shared" si="102"/>
        <v>2</v>
      </c>
      <c r="AH101" s="15">
        <f t="shared" si="102"/>
        <v>5</v>
      </c>
      <c r="AI101" s="15">
        <f t="shared" si="102"/>
        <v>2</v>
      </c>
      <c r="AJ101" s="15">
        <f t="shared" si="102"/>
        <v>1</v>
      </c>
      <c r="AK101" s="15">
        <f t="shared" si="102"/>
        <v>1</v>
      </c>
      <c r="AL101" s="15">
        <f t="shared" ref="AL101:BG101" si="103">AL102+AL103</f>
        <v>2</v>
      </c>
      <c r="AM101" s="15">
        <f t="shared" si="103"/>
        <v>1</v>
      </c>
      <c r="AN101" s="15">
        <f t="shared" si="103"/>
        <v>1</v>
      </c>
      <c r="AO101" s="15">
        <f t="shared" si="103"/>
        <v>1</v>
      </c>
      <c r="AP101" s="15">
        <f t="shared" si="103"/>
        <v>2</v>
      </c>
      <c r="AQ101" s="15">
        <f t="shared" si="103"/>
        <v>2</v>
      </c>
      <c r="AR101" s="15">
        <f t="shared" si="103"/>
        <v>2</v>
      </c>
      <c r="AS101" s="15">
        <f t="shared" si="103"/>
        <v>0</v>
      </c>
      <c r="AT101" s="15">
        <f t="shared" si="103"/>
        <v>0</v>
      </c>
      <c r="AU101" s="15">
        <f t="shared" si="103"/>
        <v>0</v>
      </c>
      <c r="AV101" s="15">
        <f t="shared" si="103"/>
        <v>1</v>
      </c>
      <c r="AW101" s="15">
        <f t="shared" si="103"/>
        <v>0</v>
      </c>
      <c r="AX101" s="15">
        <f t="shared" si="103"/>
        <v>1</v>
      </c>
      <c r="AY101" s="15">
        <f t="shared" si="103"/>
        <v>1</v>
      </c>
      <c r="AZ101" s="15">
        <f t="shared" si="103"/>
        <v>0</v>
      </c>
      <c r="BA101" s="15">
        <f t="shared" si="103"/>
        <v>0</v>
      </c>
      <c r="BB101" s="15">
        <f t="shared" si="103"/>
        <v>0</v>
      </c>
      <c r="BC101" s="15">
        <f t="shared" si="103"/>
        <v>0</v>
      </c>
      <c r="BD101" s="15">
        <f t="shared" si="103"/>
        <v>0</v>
      </c>
      <c r="BE101" s="15">
        <f t="shared" si="103"/>
        <v>0</v>
      </c>
      <c r="BF101" s="15">
        <f t="shared" si="103"/>
        <v>0</v>
      </c>
      <c r="BG101" s="16">
        <f t="shared" si="103"/>
        <v>43</v>
      </c>
    </row>
    <row r="102" spans="1:62" ht="15.75" customHeight="1" x14ac:dyDescent="0.2">
      <c r="A102" s="570"/>
      <c r="B102" s="567"/>
      <c r="C102" s="548"/>
      <c r="D102" s="552"/>
      <c r="E102" s="48" t="str">
        <f>Parameters!$B$15</f>
        <v>Fem.</v>
      </c>
      <c r="F102" s="11"/>
      <c r="G102" s="11"/>
      <c r="H102" s="11"/>
      <c r="I102" s="11"/>
      <c r="J102" s="11"/>
      <c r="K102" s="11">
        <v>1</v>
      </c>
      <c r="L102" s="11">
        <v>0</v>
      </c>
      <c r="M102" s="11">
        <v>0</v>
      </c>
      <c r="N102" s="11">
        <v>1</v>
      </c>
      <c r="O102" s="11">
        <v>0</v>
      </c>
      <c r="P102" s="11">
        <v>2</v>
      </c>
      <c r="Q102" s="11">
        <v>0</v>
      </c>
      <c r="R102" s="11">
        <v>1</v>
      </c>
      <c r="S102" s="11">
        <v>0</v>
      </c>
      <c r="T102" s="11">
        <v>0</v>
      </c>
      <c r="U102" s="11">
        <v>2</v>
      </c>
      <c r="V102" s="11">
        <v>0</v>
      </c>
      <c r="W102" s="11">
        <v>1</v>
      </c>
      <c r="X102" s="11">
        <v>2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2</v>
      </c>
      <c r="AG102" s="11">
        <v>1</v>
      </c>
      <c r="AH102" s="11">
        <v>1</v>
      </c>
      <c r="AI102" s="11">
        <v>1</v>
      </c>
      <c r="AJ102" s="11">
        <v>0</v>
      </c>
      <c r="AK102" s="11">
        <v>0</v>
      </c>
      <c r="AL102" s="11">
        <v>1</v>
      </c>
      <c r="AM102" s="11">
        <v>0</v>
      </c>
      <c r="AN102" s="11">
        <v>0</v>
      </c>
      <c r="AO102" s="11">
        <v>0</v>
      </c>
      <c r="AP102" s="11">
        <v>1</v>
      </c>
      <c r="AQ102" s="11">
        <v>2</v>
      </c>
      <c r="AR102" s="11">
        <v>1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1</v>
      </c>
      <c r="AY102" s="11">
        <v>0</v>
      </c>
      <c r="AZ102" s="11">
        <v>0</v>
      </c>
      <c r="BA102" s="11"/>
      <c r="BB102" s="11"/>
      <c r="BC102" s="11"/>
      <c r="BD102" s="11"/>
      <c r="BE102" s="11"/>
      <c r="BF102" s="11"/>
      <c r="BG102" s="19">
        <f>SUM(F102:BF102)</f>
        <v>21</v>
      </c>
    </row>
    <row r="103" spans="1:62" ht="15.75" customHeight="1" x14ac:dyDescent="0.2">
      <c r="A103" s="570"/>
      <c r="B103" s="567"/>
      <c r="C103" s="548"/>
      <c r="D103" s="553"/>
      <c r="E103" s="48" t="str">
        <f>Parameters!$B$16</f>
        <v>Masc.</v>
      </c>
      <c r="F103" s="11"/>
      <c r="G103" s="11"/>
      <c r="H103" s="11"/>
      <c r="I103" s="11"/>
      <c r="J103" s="11"/>
      <c r="K103" s="11">
        <v>0</v>
      </c>
      <c r="L103" s="11">
        <v>0</v>
      </c>
      <c r="M103" s="11">
        <v>0</v>
      </c>
      <c r="N103" s="11">
        <v>0</v>
      </c>
      <c r="O103" s="11">
        <v>1</v>
      </c>
      <c r="P103" s="11">
        <v>0</v>
      </c>
      <c r="Q103" s="11">
        <v>0</v>
      </c>
      <c r="R103" s="11">
        <v>0</v>
      </c>
      <c r="S103" s="11">
        <v>0</v>
      </c>
      <c r="T103" s="11">
        <v>1</v>
      </c>
      <c r="U103" s="11">
        <v>0</v>
      </c>
      <c r="V103" s="11">
        <v>1</v>
      </c>
      <c r="W103" s="11">
        <v>0</v>
      </c>
      <c r="X103" s="11">
        <v>0</v>
      </c>
      <c r="Y103" s="11">
        <v>2</v>
      </c>
      <c r="Z103" s="11">
        <v>0</v>
      </c>
      <c r="AA103" s="11">
        <v>0</v>
      </c>
      <c r="AB103" s="11">
        <v>0</v>
      </c>
      <c r="AC103" s="11">
        <v>1</v>
      </c>
      <c r="AD103" s="11">
        <v>0</v>
      </c>
      <c r="AE103" s="11">
        <v>0</v>
      </c>
      <c r="AF103" s="11">
        <v>0</v>
      </c>
      <c r="AG103" s="11">
        <v>1</v>
      </c>
      <c r="AH103" s="11">
        <v>4</v>
      </c>
      <c r="AI103" s="11">
        <v>1</v>
      </c>
      <c r="AJ103" s="11">
        <v>1</v>
      </c>
      <c r="AK103" s="11">
        <v>1</v>
      </c>
      <c r="AL103" s="11">
        <v>1</v>
      </c>
      <c r="AM103" s="11">
        <v>1</v>
      </c>
      <c r="AN103" s="11">
        <v>1</v>
      </c>
      <c r="AO103" s="11">
        <v>1</v>
      </c>
      <c r="AP103" s="11">
        <v>1</v>
      </c>
      <c r="AQ103" s="11">
        <v>0</v>
      </c>
      <c r="AR103" s="11">
        <v>1</v>
      </c>
      <c r="AS103" s="11">
        <v>0</v>
      </c>
      <c r="AT103" s="11">
        <v>0</v>
      </c>
      <c r="AU103" s="11">
        <v>0</v>
      </c>
      <c r="AV103" s="11">
        <v>1</v>
      </c>
      <c r="AW103" s="11">
        <v>0</v>
      </c>
      <c r="AX103" s="11">
        <v>0</v>
      </c>
      <c r="AY103" s="11">
        <v>1</v>
      </c>
      <c r="AZ103" s="11">
        <v>0</v>
      </c>
      <c r="BA103" s="11"/>
      <c r="BB103" s="11"/>
      <c r="BC103" s="11"/>
      <c r="BD103" s="11"/>
      <c r="BE103" s="11"/>
      <c r="BF103" s="11"/>
      <c r="BG103" s="19">
        <f>SUM(F103:BF103)</f>
        <v>22</v>
      </c>
    </row>
    <row r="104" spans="1:62" ht="15.75" customHeight="1" x14ac:dyDescent="0.2">
      <c r="A104" s="570"/>
      <c r="B104" s="567"/>
      <c r="C104" s="549"/>
      <c r="D104" s="555" t="str">
        <f>Parameters!$B$51</f>
        <v>%</v>
      </c>
      <c r="E104" s="85" t="str">
        <f>Parameters!$B$14</f>
        <v>Total</v>
      </c>
      <c r="F104" s="25" t="str">
        <f t="shared" ref="F104:AK104" si="104">IF(F98=0,"",F101/F98)</f>
        <v/>
      </c>
      <c r="G104" s="25" t="str">
        <f t="shared" si="104"/>
        <v/>
      </c>
      <c r="H104" s="25" t="str">
        <f t="shared" si="104"/>
        <v/>
      </c>
      <c r="I104" s="25" t="str">
        <f t="shared" si="104"/>
        <v/>
      </c>
      <c r="J104" s="25" t="str">
        <f t="shared" si="104"/>
        <v/>
      </c>
      <c r="K104" s="25">
        <f t="shared" si="104"/>
        <v>6.25E-2</v>
      </c>
      <c r="L104" s="25">
        <f t="shared" si="104"/>
        <v>0</v>
      </c>
      <c r="M104" s="25">
        <f t="shared" si="104"/>
        <v>0</v>
      </c>
      <c r="N104" s="25">
        <f t="shared" si="104"/>
        <v>4.3478260869565216E-2</v>
      </c>
      <c r="O104" s="25">
        <f t="shared" si="104"/>
        <v>3.7037037037037035E-2</v>
      </c>
      <c r="P104" s="25">
        <f t="shared" si="104"/>
        <v>0.11764705882352941</v>
      </c>
      <c r="Q104" s="25">
        <f t="shared" si="104"/>
        <v>0</v>
      </c>
      <c r="R104" s="25">
        <f t="shared" si="104"/>
        <v>5.5555555555555552E-2</v>
      </c>
      <c r="S104" s="25">
        <f t="shared" si="104"/>
        <v>0</v>
      </c>
      <c r="T104" s="25">
        <f t="shared" si="104"/>
        <v>4.1666666666666664E-2</v>
      </c>
      <c r="U104" s="25">
        <f t="shared" si="104"/>
        <v>7.6923076923076927E-2</v>
      </c>
      <c r="V104" s="25">
        <f t="shared" si="104"/>
        <v>4.7619047619047616E-2</v>
      </c>
      <c r="W104" s="25">
        <f t="shared" si="104"/>
        <v>3.7037037037037035E-2</v>
      </c>
      <c r="X104" s="25">
        <f t="shared" si="104"/>
        <v>0.1</v>
      </c>
      <c r="Y104" s="25">
        <f t="shared" si="104"/>
        <v>6.4516129032258063E-2</v>
      </c>
      <c r="Z104" s="25">
        <f t="shared" si="104"/>
        <v>0</v>
      </c>
      <c r="AA104" s="25">
        <f t="shared" si="104"/>
        <v>0</v>
      </c>
      <c r="AB104" s="25">
        <f t="shared" si="104"/>
        <v>0</v>
      </c>
      <c r="AC104" s="25">
        <f t="shared" si="104"/>
        <v>5.5555555555555552E-2</v>
      </c>
      <c r="AD104" s="25">
        <f t="shared" si="104"/>
        <v>0</v>
      </c>
      <c r="AE104" s="25">
        <f t="shared" si="104"/>
        <v>0</v>
      </c>
      <c r="AF104" s="25">
        <f t="shared" si="104"/>
        <v>0.1</v>
      </c>
      <c r="AG104" s="25">
        <f t="shared" si="104"/>
        <v>6.25E-2</v>
      </c>
      <c r="AH104" s="25">
        <f t="shared" si="104"/>
        <v>0.23809523809523808</v>
      </c>
      <c r="AI104" s="25">
        <f t="shared" si="104"/>
        <v>8.3333333333333329E-2</v>
      </c>
      <c r="AJ104" s="25">
        <f t="shared" si="104"/>
        <v>4.1666666666666664E-2</v>
      </c>
      <c r="AK104" s="25">
        <f t="shared" si="104"/>
        <v>6.25E-2</v>
      </c>
      <c r="AL104" s="25">
        <f t="shared" ref="AL104:BG104" si="105">IF(AL98=0,"",AL101/AL98)</f>
        <v>9.5238095238095233E-2</v>
      </c>
      <c r="AM104" s="25">
        <f t="shared" si="105"/>
        <v>3.7037037037037035E-2</v>
      </c>
      <c r="AN104" s="25">
        <f t="shared" si="105"/>
        <v>0.04</v>
      </c>
      <c r="AO104" s="25">
        <f t="shared" si="105"/>
        <v>4.1666666666666664E-2</v>
      </c>
      <c r="AP104" s="25">
        <f t="shared" si="105"/>
        <v>0.1111111111111111</v>
      </c>
      <c r="AQ104" s="25">
        <f t="shared" si="105"/>
        <v>6.6666666666666666E-2</v>
      </c>
      <c r="AR104" s="25">
        <f t="shared" si="105"/>
        <v>5.2631578947368418E-2</v>
      </c>
      <c r="AS104" s="25">
        <f t="shared" si="105"/>
        <v>0</v>
      </c>
      <c r="AT104" s="25">
        <f t="shared" si="105"/>
        <v>0</v>
      </c>
      <c r="AU104" s="25">
        <f t="shared" si="105"/>
        <v>0</v>
      </c>
      <c r="AV104" s="25">
        <f t="shared" si="105"/>
        <v>3.3333333333333333E-2</v>
      </c>
      <c r="AW104" s="25">
        <f t="shared" si="105"/>
        <v>0</v>
      </c>
      <c r="AX104" s="25">
        <f t="shared" si="105"/>
        <v>3.4482758620689655E-2</v>
      </c>
      <c r="AY104" s="25">
        <f t="shared" si="105"/>
        <v>5.5555555555555552E-2</v>
      </c>
      <c r="AZ104" s="25">
        <f t="shared" si="105"/>
        <v>0</v>
      </c>
      <c r="BA104" s="25" t="str">
        <f t="shared" si="105"/>
        <v/>
      </c>
      <c r="BB104" s="25" t="str">
        <f t="shared" si="105"/>
        <v/>
      </c>
      <c r="BC104" s="25" t="str">
        <f t="shared" si="105"/>
        <v/>
      </c>
      <c r="BD104" s="25" t="str">
        <f t="shared" si="105"/>
        <v/>
      </c>
      <c r="BE104" s="25" t="str">
        <f t="shared" si="105"/>
        <v/>
      </c>
      <c r="BF104" s="25" t="str">
        <f t="shared" si="105"/>
        <v/>
      </c>
      <c r="BG104" s="26">
        <f t="shared" si="105"/>
        <v>4.5550847457627115E-2</v>
      </c>
    </row>
    <row r="105" spans="1:62" s="1" customFormat="1" ht="15.75" customHeight="1" x14ac:dyDescent="0.25">
      <c r="A105" s="570"/>
      <c r="B105" s="567"/>
      <c r="C105" s="549"/>
      <c r="D105" s="556"/>
      <c r="E105" s="45" t="str">
        <f>Parameters!$B$15</f>
        <v>Fem.</v>
      </c>
      <c r="F105" s="27" t="str">
        <f t="shared" ref="F105:AK105" si="106">IF(F99=0,"",F102/F99)</f>
        <v/>
      </c>
      <c r="G105" s="27" t="str">
        <f t="shared" si="106"/>
        <v/>
      </c>
      <c r="H105" s="27" t="str">
        <f t="shared" si="106"/>
        <v/>
      </c>
      <c r="I105" s="27" t="str">
        <f t="shared" si="106"/>
        <v/>
      </c>
      <c r="J105" s="27" t="str">
        <f t="shared" si="106"/>
        <v/>
      </c>
      <c r="K105" s="27">
        <f t="shared" si="106"/>
        <v>0.2</v>
      </c>
      <c r="L105" s="27">
        <f t="shared" si="106"/>
        <v>0</v>
      </c>
      <c r="M105" s="27">
        <f t="shared" si="106"/>
        <v>0</v>
      </c>
      <c r="N105" s="27">
        <f t="shared" si="106"/>
        <v>7.1428571428571425E-2</v>
      </c>
      <c r="O105" s="27">
        <f t="shared" si="106"/>
        <v>0</v>
      </c>
      <c r="P105" s="27">
        <f t="shared" si="106"/>
        <v>0.16666666666666666</v>
      </c>
      <c r="Q105" s="27">
        <f t="shared" si="106"/>
        <v>0</v>
      </c>
      <c r="R105" s="27">
        <f t="shared" si="106"/>
        <v>0.14285714285714285</v>
      </c>
      <c r="S105" s="27">
        <f t="shared" si="106"/>
        <v>0</v>
      </c>
      <c r="T105" s="27">
        <f t="shared" si="106"/>
        <v>0</v>
      </c>
      <c r="U105" s="27">
        <f t="shared" si="106"/>
        <v>0.14285714285714285</v>
      </c>
      <c r="V105" s="27">
        <f t="shared" si="106"/>
        <v>0</v>
      </c>
      <c r="W105" s="27">
        <f t="shared" si="106"/>
        <v>0.1111111111111111</v>
      </c>
      <c r="X105" s="27">
        <f t="shared" si="106"/>
        <v>0.25</v>
      </c>
      <c r="Y105" s="27">
        <f t="shared" si="106"/>
        <v>0</v>
      </c>
      <c r="Z105" s="27">
        <f t="shared" si="106"/>
        <v>0</v>
      </c>
      <c r="AA105" s="27">
        <f t="shared" si="106"/>
        <v>0</v>
      </c>
      <c r="AB105" s="27">
        <f t="shared" si="106"/>
        <v>0</v>
      </c>
      <c r="AC105" s="27">
        <f t="shared" si="106"/>
        <v>0</v>
      </c>
      <c r="AD105" s="27">
        <f t="shared" si="106"/>
        <v>0</v>
      </c>
      <c r="AE105" s="27">
        <f t="shared" si="106"/>
        <v>0</v>
      </c>
      <c r="AF105" s="27">
        <f t="shared" si="106"/>
        <v>0.2</v>
      </c>
      <c r="AG105" s="27">
        <f t="shared" si="106"/>
        <v>8.3333333333333329E-2</v>
      </c>
      <c r="AH105" s="27">
        <f t="shared" si="106"/>
        <v>9.0909090909090912E-2</v>
      </c>
      <c r="AI105" s="27">
        <f t="shared" si="106"/>
        <v>9.0909090909090912E-2</v>
      </c>
      <c r="AJ105" s="27">
        <f t="shared" si="106"/>
        <v>0</v>
      </c>
      <c r="AK105" s="27">
        <f t="shared" si="106"/>
        <v>0</v>
      </c>
      <c r="AL105" s="27">
        <f t="shared" ref="AL105:BG105" si="107">IF(AL99=0,"",AL102/AL99)</f>
        <v>8.3333333333333329E-2</v>
      </c>
      <c r="AM105" s="27">
        <f t="shared" si="107"/>
        <v>0</v>
      </c>
      <c r="AN105" s="27">
        <f t="shared" si="107"/>
        <v>0</v>
      </c>
      <c r="AO105" s="27">
        <f t="shared" si="107"/>
        <v>0</v>
      </c>
      <c r="AP105" s="27">
        <f t="shared" si="107"/>
        <v>0.16666666666666666</v>
      </c>
      <c r="AQ105" s="27">
        <f t="shared" si="107"/>
        <v>0.18181818181818182</v>
      </c>
      <c r="AR105" s="27">
        <f t="shared" si="107"/>
        <v>6.25E-2</v>
      </c>
      <c r="AS105" s="27">
        <f t="shared" si="107"/>
        <v>0</v>
      </c>
      <c r="AT105" s="27">
        <f t="shared" si="107"/>
        <v>0</v>
      </c>
      <c r="AU105" s="27">
        <f t="shared" si="107"/>
        <v>0</v>
      </c>
      <c r="AV105" s="27">
        <f t="shared" si="107"/>
        <v>0</v>
      </c>
      <c r="AW105" s="27">
        <f t="shared" si="107"/>
        <v>0</v>
      </c>
      <c r="AX105" s="27">
        <f t="shared" si="107"/>
        <v>6.25E-2</v>
      </c>
      <c r="AY105" s="27">
        <f t="shared" si="107"/>
        <v>0</v>
      </c>
      <c r="AZ105" s="27">
        <f t="shared" si="107"/>
        <v>0</v>
      </c>
      <c r="BA105" s="27" t="str">
        <f t="shared" si="107"/>
        <v/>
      </c>
      <c r="BB105" s="27" t="str">
        <f t="shared" si="107"/>
        <v/>
      </c>
      <c r="BC105" s="27" t="str">
        <f t="shared" si="107"/>
        <v/>
      </c>
      <c r="BD105" s="27" t="str">
        <f t="shared" si="107"/>
        <v/>
      </c>
      <c r="BE105" s="27" t="str">
        <f t="shared" si="107"/>
        <v/>
      </c>
      <c r="BF105" s="27" t="str">
        <f t="shared" si="107"/>
        <v/>
      </c>
      <c r="BG105" s="28">
        <f t="shared" si="107"/>
        <v>4.7727272727272729E-2</v>
      </c>
      <c r="BJ105" s="46"/>
    </row>
    <row r="106" spans="1:62" ht="15.75" customHeight="1" thickBot="1" x14ac:dyDescent="0.25">
      <c r="A106" s="570"/>
      <c r="B106" s="567"/>
      <c r="C106" s="550"/>
      <c r="D106" s="557"/>
      <c r="E106" s="45" t="str">
        <f>Parameters!$B$16</f>
        <v>Masc.</v>
      </c>
      <c r="F106" s="27" t="str">
        <f t="shared" ref="F106:AK106" si="108">IF(F100=0,"",F103/F100)</f>
        <v/>
      </c>
      <c r="G106" s="27" t="str">
        <f t="shared" si="108"/>
        <v/>
      </c>
      <c r="H106" s="27" t="str">
        <f t="shared" si="108"/>
        <v/>
      </c>
      <c r="I106" s="27" t="str">
        <f t="shared" si="108"/>
        <v/>
      </c>
      <c r="J106" s="27" t="str">
        <f t="shared" si="108"/>
        <v/>
      </c>
      <c r="K106" s="27">
        <f t="shared" si="108"/>
        <v>0</v>
      </c>
      <c r="L106" s="27">
        <f t="shared" si="108"/>
        <v>0</v>
      </c>
      <c r="M106" s="27">
        <f t="shared" si="108"/>
        <v>0</v>
      </c>
      <c r="N106" s="27">
        <f t="shared" si="108"/>
        <v>0</v>
      </c>
      <c r="O106" s="27">
        <f t="shared" si="108"/>
        <v>6.6666666666666666E-2</v>
      </c>
      <c r="P106" s="27">
        <f t="shared" si="108"/>
        <v>0</v>
      </c>
      <c r="Q106" s="27">
        <f t="shared" si="108"/>
        <v>0</v>
      </c>
      <c r="R106" s="27">
        <f t="shared" si="108"/>
        <v>0</v>
      </c>
      <c r="S106" s="27">
        <f t="shared" si="108"/>
        <v>0</v>
      </c>
      <c r="T106" s="27">
        <f t="shared" si="108"/>
        <v>0.1</v>
      </c>
      <c r="U106" s="27">
        <f t="shared" si="108"/>
        <v>0</v>
      </c>
      <c r="V106" s="27">
        <f t="shared" si="108"/>
        <v>8.3333333333333329E-2</v>
      </c>
      <c r="W106" s="27">
        <f t="shared" si="108"/>
        <v>0</v>
      </c>
      <c r="X106" s="27">
        <f t="shared" si="108"/>
        <v>0</v>
      </c>
      <c r="Y106" s="27">
        <f t="shared" si="108"/>
        <v>0.1111111111111111</v>
      </c>
      <c r="Z106" s="27">
        <f t="shared" si="108"/>
        <v>0</v>
      </c>
      <c r="AA106" s="27">
        <f t="shared" si="108"/>
        <v>0</v>
      </c>
      <c r="AB106" s="27">
        <f t="shared" si="108"/>
        <v>0</v>
      </c>
      <c r="AC106" s="27">
        <f t="shared" si="108"/>
        <v>8.3333333333333329E-2</v>
      </c>
      <c r="AD106" s="27">
        <f t="shared" si="108"/>
        <v>0</v>
      </c>
      <c r="AE106" s="27">
        <f t="shared" si="108"/>
        <v>0</v>
      </c>
      <c r="AF106" s="27">
        <f t="shared" si="108"/>
        <v>0</v>
      </c>
      <c r="AG106" s="27">
        <f t="shared" si="108"/>
        <v>0.05</v>
      </c>
      <c r="AH106" s="27">
        <f t="shared" si="108"/>
        <v>0.4</v>
      </c>
      <c r="AI106" s="27">
        <f t="shared" si="108"/>
        <v>7.6923076923076927E-2</v>
      </c>
      <c r="AJ106" s="27">
        <f t="shared" si="108"/>
        <v>6.6666666666666666E-2</v>
      </c>
      <c r="AK106" s="27">
        <f t="shared" si="108"/>
        <v>8.3333333333333329E-2</v>
      </c>
      <c r="AL106" s="27">
        <f t="shared" ref="AL106:BG106" si="109">IF(AL100=0,"",AL103/AL100)</f>
        <v>0.1111111111111111</v>
      </c>
      <c r="AM106" s="27">
        <f t="shared" si="109"/>
        <v>7.1428571428571425E-2</v>
      </c>
      <c r="AN106" s="27">
        <f t="shared" si="109"/>
        <v>7.6923076923076927E-2</v>
      </c>
      <c r="AO106" s="27">
        <f t="shared" si="109"/>
        <v>6.6666666666666666E-2</v>
      </c>
      <c r="AP106" s="27">
        <f t="shared" si="109"/>
        <v>8.3333333333333329E-2</v>
      </c>
      <c r="AQ106" s="27">
        <f t="shared" si="109"/>
        <v>0</v>
      </c>
      <c r="AR106" s="27">
        <f t="shared" si="109"/>
        <v>4.5454545454545456E-2</v>
      </c>
      <c r="AS106" s="27">
        <f t="shared" si="109"/>
        <v>0</v>
      </c>
      <c r="AT106" s="27">
        <f t="shared" si="109"/>
        <v>0</v>
      </c>
      <c r="AU106" s="27">
        <f t="shared" si="109"/>
        <v>0</v>
      </c>
      <c r="AV106" s="27">
        <f t="shared" si="109"/>
        <v>7.1428571428571425E-2</v>
      </c>
      <c r="AW106" s="27">
        <f t="shared" si="109"/>
        <v>0</v>
      </c>
      <c r="AX106" s="27">
        <f t="shared" si="109"/>
        <v>0</v>
      </c>
      <c r="AY106" s="27">
        <f t="shared" si="109"/>
        <v>0.2</v>
      </c>
      <c r="AZ106" s="27">
        <f t="shared" si="109"/>
        <v>0</v>
      </c>
      <c r="BA106" s="27" t="str">
        <f t="shared" si="109"/>
        <v/>
      </c>
      <c r="BB106" s="27" t="str">
        <f t="shared" si="109"/>
        <v/>
      </c>
      <c r="BC106" s="27" t="str">
        <f t="shared" si="109"/>
        <v/>
      </c>
      <c r="BD106" s="27" t="str">
        <f t="shared" si="109"/>
        <v/>
      </c>
      <c r="BE106" s="27" t="str">
        <f t="shared" si="109"/>
        <v/>
      </c>
      <c r="BF106" s="27" t="str">
        <f t="shared" si="109"/>
        <v/>
      </c>
      <c r="BG106" s="28">
        <f t="shared" si="109"/>
        <v>4.3650793650793648E-2</v>
      </c>
    </row>
    <row r="107" spans="1:62" ht="15.75" customHeight="1" x14ac:dyDescent="0.2">
      <c r="A107" s="570"/>
      <c r="B107" s="567"/>
      <c r="C107" s="548" t="str">
        <f>Parameters!$B$13</f>
        <v>Def.</v>
      </c>
      <c r="D107" s="551" t="str">
        <f>Parameters!$B$49</f>
        <v>Todas</v>
      </c>
      <c r="E107" s="87" t="str">
        <f>Parameters!$B$14</f>
        <v>Total</v>
      </c>
      <c r="F107" s="17">
        <f t="shared" ref="F107:AK107" si="110">F108+F109</f>
        <v>0</v>
      </c>
      <c r="G107" s="17">
        <f t="shared" si="110"/>
        <v>0</v>
      </c>
      <c r="H107" s="17">
        <f t="shared" si="110"/>
        <v>0</v>
      </c>
      <c r="I107" s="17">
        <f t="shared" si="110"/>
        <v>0</v>
      </c>
      <c r="J107" s="17">
        <f t="shared" si="110"/>
        <v>0</v>
      </c>
      <c r="K107" s="17">
        <f t="shared" si="110"/>
        <v>5</v>
      </c>
      <c r="L107" s="17">
        <f t="shared" si="110"/>
        <v>5</v>
      </c>
      <c r="M107" s="17">
        <f t="shared" si="110"/>
        <v>5</v>
      </c>
      <c r="N107" s="17">
        <f t="shared" si="110"/>
        <v>1</v>
      </c>
      <c r="O107" s="17">
        <f t="shared" si="110"/>
        <v>4</v>
      </c>
      <c r="P107" s="17">
        <f t="shared" si="110"/>
        <v>3</v>
      </c>
      <c r="Q107" s="17">
        <f t="shared" si="110"/>
        <v>4</v>
      </c>
      <c r="R107" s="17">
        <f t="shared" si="110"/>
        <v>3</v>
      </c>
      <c r="S107" s="17">
        <f t="shared" si="110"/>
        <v>2</v>
      </c>
      <c r="T107" s="17">
        <f t="shared" si="110"/>
        <v>3</v>
      </c>
      <c r="U107" s="17">
        <f t="shared" si="110"/>
        <v>2</v>
      </c>
      <c r="V107" s="17">
        <f t="shared" si="110"/>
        <v>7</v>
      </c>
      <c r="W107" s="17">
        <f t="shared" si="110"/>
        <v>2</v>
      </c>
      <c r="X107" s="17">
        <f t="shared" si="110"/>
        <v>4</v>
      </c>
      <c r="Y107" s="17">
        <f t="shared" si="110"/>
        <v>2</v>
      </c>
      <c r="Z107" s="17">
        <f t="shared" si="110"/>
        <v>6</v>
      </c>
      <c r="AA107" s="17">
        <f t="shared" si="110"/>
        <v>14</v>
      </c>
      <c r="AB107" s="17">
        <f t="shared" si="110"/>
        <v>7</v>
      </c>
      <c r="AC107" s="17">
        <f t="shared" si="110"/>
        <v>2</v>
      </c>
      <c r="AD107" s="17">
        <f t="shared" si="110"/>
        <v>2</v>
      </c>
      <c r="AE107" s="17">
        <f t="shared" si="110"/>
        <v>6</v>
      </c>
      <c r="AF107" s="17">
        <f t="shared" si="110"/>
        <v>3</v>
      </c>
      <c r="AG107" s="17">
        <f t="shared" si="110"/>
        <v>5</v>
      </c>
      <c r="AH107" s="17">
        <f t="shared" si="110"/>
        <v>3</v>
      </c>
      <c r="AI107" s="17">
        <f t="shared" si="110"/>
        <v>4</v>
      </c>
      <c r="AJ107" s="17">
        <f t="shared" si="110"/>
        <v>7</v>
      </c>
      <c r="AK107" s="17">
        <f t="shared" si="110"/>
        <v>5</v>
      </c>
      <c r="AL107" s="17">
        <f t="shared" ref="AL107:BG107" si="111">AL108+AL109</f>
        <v>2</v>
      </c>
      <c r="AM107" s="17">
        <f t="shared" si="111"/>
        <v>4</v>
      </c>
      <c r="AN107" s="17">
        <f t="shared" si="111"/>
        <v>3</v>
      </c>
      <c r="AO107" s="17">
        <f t="shared" si="111"/>
        <v>4</v>
      </c>
      <c r="AP107" s="17">
        <f t="shared" si="111"/>
        <v>2</v>
      </c>
      <c r="AQ107" s="17">
        <f t="shared" si="111"/>
        <v>3</v>
      </c>
      <c r="AR107" s="17">
        <f t="shared" si="111"/>
        <v>4</v>
      </c>
      <c r="AS107" s="17">
        <f t="shared" si="111"/>
        <v>8</v>
      </c>
      <c r="AT107" s="17">
        <f t="shared" si="111"/>
        <v>6</v>
      </c>
      <c r="AU107" s="17">
        <f t="shared" si="111"/>
        <v>4</v>
      </c>
      <c r="AV107" s="17">
        <f t="shared" si="111"/>
        <v>5</v>
      </c>
      <c r="AW107" s="17">
        <f t="shared" si="111"/>
        <v>3</v>
      </c>
      <c r="AX107" s="17">
        <f t="shared" si="111"/>
        <v>9</v>
      </c>
      <c r="AY107" s="17">
        <f t="shared" si="111"/>
        <v>2</v>
      </c>
      <c r="AZ107" s="17">
        <f t="shared" si="111"/>
        <v>0</v>
      </c>
      <c r="BA107" s="17">
        <f t="shared" si="111"/>
        <v>0</v>
      </c>
      <c r="BB107" s="17">
        <f t="shared" si="111"/>
        <v>0</v>
      </c>
      <c r="BC107" s="17">
        <f t="shared" si="111"/>
        <v>0</v>
      </c>
      <c r="BD107" s="17">
        <f t="shared" si="111"/>
        <v>0</v>
      </c>
      <c r="BE107" s="17">
        <f t="shared" si="111"/>
        <v>0</v>
      </c>
      <c r="BF107" s="17">
        <f t="shared" si="111"/>
        <v>0</v>
      </c>
      <c r="BG107" s="18">
        <f t="shared" si="111"/>
        <v>175</v>
      </c>
    </row>
    <row r="108" spans="1:62" ht="15.75" customHeight="1" thickBot="1" x14ac:dyDescent="0.25">
      <c r="A108" s="570"/>
      <c r="B108" s="567"/>
      <c r="C108" s="548"/>
      <c r="D108" s="552"/>
      <c r="E108" s="48" t="s">
        <v>199</v>
      </c>
      <c r="F108" s="11"/>
      <c r="G108" s="11"/>
      <c r="H108" s="11"/>
      <c r="I108" s="11"/>
      <c r="J108" s="11"/>
      <c r="K108" s="11">
        <v>2</v>
      </c>
      <c r="L108" s="11">
        <v>0</v>
      </c>
      <c r="M108" s="11">
        <v>1</v>
      </c>
      <c r="N108" s="11">
        <v>0</v>
      </c>
      <c r="O108" s="11">
        <v>1</v>
      </c>
      <c r="P108" s="11">
        <v>1</v>
      </c>
      <c r="Q108" s="11">
        <v>3</v>
      </c>
      <c r="R108" s="11">
        <v>1</v>
      </c>
      <c r="S108" s="11">
        <v>1</v>
      </c>
      <c r="T108" s="11">
        <v>0</v>
      </c>
      <c r="U108" s="11">
        <v>0</v>
      </c>
      <c r="V108" s="11">
        <v>2</v>
      </c>
      <c r="W108" s="11">
        <v>1</v>
      </c>
      <c r="X108" s="11">
        <v>3</v>
      </c>
      <c r="Y108" s="11">
        <v>0</v>
      </c>
      <c r="Z108" s="11">
        <v>2</v>
      </c>
      <c r="AA108" s="11">
        <v>8</v>
      </c>
      <c r="AB108" s="11">
        <v>2</v>
      </c>
      <c r="AC108" s="11">
        <v>1</v>
      </c>
      <c r="AD108" s="11">
        <v>0</v>
      </c>
      <c r="AE108" s="11">
        <v>4</v>
      </c>
      <c r="AF108" s="11">
        <v>1</v>
      </c>
      <c r="AG108" s="11">
        <v>2</v>
      </c>
      <c r="AH108" s="11">
        <v>1</v>
      </c>
      <c r="AI108" s="11">
        <v>4</v>
      </c>
      <c r="AJ108" s="11">
        <v>3</v>
      </c>
      <c r="AK108" s="11">
        <v>1</v>
      </c>
      <c r="AL108" s="11">
        <v>0</v>
      </c>
      <c r="AM108" s="11">
        <v>2</v>
      </c>
      <c r="AN108" s="11">
        <v>1</v>
      </c>
      <c r="AO108" s="11">
        <v>1</v>
      </c>
      <c r="AP108" s="11">
        <v>0</v>
      </c>
      <c r="AQ108" s="11">
        <v>1</v>
      </c>
      <c r="AR108" s="11">
        <v>2</v>
      </c>
      <c r="AS108" s="11">
        <v>2</v>
      </c>
      <c r="AT108" s="11">
        <v>1</v>
      </c>
      <c r="AU108" s="11">
        <v>1</v>
      </c>
      <c r="AV108" s="11">
        <v>1</v>
      </c>
      <c r="AW108" s="11">
        <v>1</v>
      </c>
      <c r="AX108" s="11">
        <v>4</v>
      </c>
      <c r="AY108" s="11">
        <v>2</v>
      </c>
      <c r="AZ108" s="11">
        <v>0</v>
      </c>
      <c r="BA108" s="11"/>
      <c r="BB108" s="11"/>
      <c r="BC108" s="11"/>
      <c r="BD108" s="11"/>
      <c r="BE108" s="11"/>
      <c r="BF108" s="11"/>
      <c r="BG108" s="19">
        <f>SUM(F108:BF108)</f>
        <v>64</v>
      </c>
    </row>
    <row r="109" spans="1:62" ht="15.75" hidden="1" customHeight="1" thickBot="1" x14ac:dyDescent="0.25">
      <c r="A109" s="570"/>
      <c r="B109" s="567"/>
      <c r="C109" s="548"/>
      <c r="D109" s="553"/>
      <c r="E109" s="48"/>
      <c r="F109" s="11"/>
      <c r="G109" s="11"/>
      <c r="H109" s="11"/>
      <c r="I109" s="11"/>
      <c r="J109" s="11"/>
      <c r="K109" s="11">
        <v>3</v>
      </c>
      <c r="L109" s="11">
        <v>5</v>
      </c>
      <c r="M109" s="11">
        <v>4</v>
      </c>
      <c r="N109" s="11">
        <v>1</v>
      </c>
      <c r="O109" s="11">
        <v>3</v>
      </c>
      <c r="P109" s="11">
        <v>2</v>
      </c>
      <c r="Q109" s="11">
        <v>1</v>
      </c>
      <c r="R109" s="11">
        <v>2</v>
      </c>
      <c r="S109" s="11">
        <v>1</v>
      </c>
      <c r="T109" s="11">
        <v>3</v>
      </c>
      <c r="U109" s="11">
        <v>2</v>
      </c>
      <c r="V109" s="11">
        <v>5</v>
      </c>
      <c r="W109" s="11">
        <v>1</v>
      </c>
      <c r="X109" s="11">
        <v>1</v>
      </c>
      <c r="Y109" s="11">
        <v>2</v>
      </c>
      <c r="Z109" s="11">
        <v>4</v>
      </c>
      <c r="AA109" s="11">
        <v>6</v>
      </c>
      <c r="AB109" s="11">
        <v>5</v>
      </c>
      <c r="AC109" s="11">
        <v>1</v>
      </c>
      <c r="AD109" s="11">
        <v>2</v>
      </c>
      <c r="AE109" s="11">
        <v>2</v>
      </c>
      <c r="AF109" s="11">
        <v>2</v>
      </c>
      <c r="AG109" s="11">
        <v>3</v>
      </c>
      <c r="AH109" s="11">
        <v>2</v>
      </c>
      <c r="AI109" s="11">
        <v>0</v>
      </c>
      <c r="AJ109" s="11">
        <v>4</v>
      </c>
      <c r="AK109" s="11">
        <v>4</v>
      </c>
      <c r="AL109" s="11">
        <v>2</v>
      </c>
      <c r="AM109" s="11">
        <v>2</v>
      </c>
      <c r="AN109" s="11">
        <v>2</v>
      </c>
      <c r="AO109" s="11">
        <v>3</v>
      </c>
      <c r="AP109" s="11">
        <v>2</v>
      </c>
      <c r="AQ109" s="11">
        <v>2</v>
      </c>
      <c r="AR109" s="11">
        <v>2</v>
      </c>
      <c r="AS109" s="11">
        <v>6</v>
      </c>
      <c r="AT109" s="11">
        <v>5</v>
      </c>
      <c r="AU109" s="11">
        <v>3</v>
      </c>
      <c r="AV109" s="11">
        <v>4</v>
      </c>
      <c r="AW109" s="11">
        <v>2</v>
      </c>
      <c r="AX109" s="11">
        <v>5</v>
      </c>
      <c r="AY109" s="11">
        <v>0</v>
      </c>
      <c r="AZ109" s="11">
        <v>0</v>
      </c>
      <c r="BA109" s="11"/>
      <c r="BB109" s="11"/>
      <c r="BC109" s="11"/>
      <c r="BD109" s="11"/>
      <c r="BE109" s="11"/>
      <c r="BF109" s="11"/>
      <c r="BG109" s="19">
        <f>SUM(F109:BF109)</f>
        <v>111</v>
      </c>
    </row>
    <row r="110" spans="1:62" ht="15.75" customHeight="1" x14ac:dyDescent="0.2">
      <c r="A110" s="570"/>
      <c r="B110" s="567"/>
      <c r="C110" s="548"/>
      <c r="D110" s="554" t="str">
        <f>Parameters!$B$50</f>
        <v>IRAG</v>
      </c>
      <c r="E110" s="87" t="str">
        <f>Parameters!$B$14</f>
        <v>Total</v>
      </c>
      <c r="F110" s="15">
        <f t="shared" ref="F110:AK110" si="112">F111+F112</f>
        <v>0</v>
      </c>
      <c r="G110" s="15">
        <f t="shared" si="112"/>
        <v>0</v>
      </c>
      <c r="H110" s="15">
        <f t="shared" si="112"/>
        <v>0</v>
      </c>
      <c r="I110" s="15">
        <f t="shared" si="112"/>
        <v>0</v>
      </c>
      <c r="J110" s="15">
        <f t="shared" si="112"/>
        <v>0</v>
      </c>
      <c r="K110" s="15">
        <f t="shared" si="112"/>
        <v>0</v>
      </c>
      <c r="L110" s="15">
        <f t="shared" si="112"/>
        <v>0</v>
      </c>
      <c r="M110" s="15">
        <f t="shared" si="112"/>
        <v>0</v>
      </c>
      <c r="N110" s="15">
        <f t="shared" si="112"/>
        <v>0</v>
      </c>
      <c r="O110" s="15">
        <f t="shared" si="112"/>
        <v>0</v>
      </c>
      <c r="P110" s="15">
        <f t="shared" si="112"/>
        <v>0</v>
      </c>
      <c r="Q110" s="15">
        <f t="shared" si="112"/>
        <v>0</v>
      </c>
      <c r="R110" s="15">
        <f t="shared" si="112"/>
        <v>0</v>
      </c>
      <c r="S110" s="15">
        <f t="shared" si="112"/>
        <v>0</v>
      </c>
      <c r="T110" s="15">
        <f t="shared" si="112"/>
        <v>0</v>
      </c>
      <c r="U110" s="15">
        <f t="shared" si="112"/>
        <v>0</v>
      </c>
      <c r="V110" s="15">
        <f t="shared" si="112"/>
        <v>0</v>
      </c>
      <c r="W110" s="15">
        <f t="shared" si="112"/>
        <v>1</v>
      </c>
      <c r="X110" s="15">
        <f t="shared" si="112"/>
        <v>1</v>
      </c>
      <c r="Y110" s="15">
        <f t="shared" si="112"/>
        <v>0</v>
      </c>
      <c r="Z110" s="15">
        <f t="shared" si="112"/>
        <v>0</v>
      </c>
      <c r="AA110" s="15">
        <f t="shared" si="112"/>
        <v>0</v>
      </c>
      <c r="AB110" s="15">
        <f t="shared" si="112"/>
        <v>0</v>
      </c>
      <c r="AC110" s="15">
        <f t="shared" si="112"/>
        <v>0</v>
      </c>
      <c r="AD110" s="15">
        <f t="shared" si="112"/>
        <v>1</v>
      </c>
      <c r="AE110" s="15">
        <f t="shared" si="112"/>
        <v>0</v>
      </c>
      <c r="AF110" s="15">
        <f t="shared" si="112"/>
        <v>0</v>
      </c>
      <c r="AG110" s="15">
        <f t="shared" si="112"/>
        <v>0</v>
      </c>
      <c r="AH110" s="15">
        <f t="shared" si="112"/>
        <v>0</v>
      </c>
      <c r="AI110" s="15">
        <f t="shared" si="112"/>
        <v>1</v>
      </c>
      <c r="AJ110" s="15">
        <f t="shared" si="112"/>
        <v>0</v>
      </c>
      <c r="AK110" s="15">
        <f t="shared" si="112"/>
        <v>1</v>
      </c>
      <c r="AL110" s="15">
        <f t="shared" ref="AL110:BG110" si="113">AL111+AL112</f>
        <v>0</v>
      </c>
      <c r="AM110" s="15">
        <f t="shared" si="113"/>
        <v>1</v>
      </c>
      <c r="AN110" s="15">
        <f t="shared" si="113"/>
        <v>0</v>
      </c>
      <c r="AO110" s="15">
        <f t="shared" si="113"/>
        <v>1</v>
      </c>
      <c r="AP110" s="15">
        <f t="shared" si="113"/>
        <v>0</v>
      </c>
      <c r="AQ110" s="15">
        <f t="shared" si="113"/>
        <v>1</v>
      </c>
      <c r="AR110" s="15">
        <f t="shared" si="113"/>
        <v>0</v>
      </c>
      <c r="AS110" s="15">
        <f t="shared" si="113"/>
        <v>0</v>
      </c>
      <c r="AT110" s="15">
        <f t="shared" si="113"/>
        <v>0</v>
      </c>
      <c r="AU110" s="15">
        <f t="shared" si="113"/>
        <v>0</v>
      </c>
      <c r="AV110" s="15">
        <f t="shared" si="113"/>
        <v>1</v>
      </c>
      <c r="AW110" s="15">
        <f t="shared" si="113"/>
        <v>0</v>
      </c>
      <c r="AX110" s="15">
        <f t="shared" si="113"/>
        <v>0</v>
      </c>
      <c r="AY110" s="15">
        <f t="shared" si="113"/>
        <v>0</v>
      </c>
      <c r="AZ110" s="15">
        <f t="shared" si="113"/>
        <v>0</v>
      </c>
      <c r="BA110" s="15">
        <f t="shared" si="113"/>
        <v>0</v>
      </c>
      <c r="BB110" s="15">
        <f t="shared" si="113"/>
        <v>0</v>
      </c>
      <c r="BC110" s="15">
        <f t="shared" si="113"/>
        <v>0</v>
      </c>
      <c r="BD110" s="15">
        <f t="shared" si="113"/>
        <v>0</v>
      </c>
      <c r="BE110" s="15">
        <f t="shared" si="113"/>
        <v>0</v>
      </c>
      <c r="BF110" s="15">
        <f t="shared" si="113"/>
        <v>0</v>
      </c>
      <c r="BG110" s="16">
        <f t="shared" si="113"/>
        <v>9</v>
      </c>
    </row>
    <row r="111" spans="1:62" ht="15.75" customHeight="1" x14ac:dyDescent="0.2">
      <c r="A111" s="570"/>
      <c r="B111" s="567"/>
      <c r="C111" s="548"/>
      <c r="D111" s="552"/>
      <c r="E111" s="48" t="str">
        <f>Parameters!$B$15</f>
        <v>Fem.</v>
      </c>
      <c r="F111" s="11"/>
      <c r="G111" s="11"/>
      <c r="H111" s="11"/>
      <c r="I111" s="11"/>
      <c r="J111" s="11"/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1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1</v>
      </c>
      <c r="AJ111" s="11">
        <v>0</v>
      </c>
      <c r="AK111" s="11">
        <v>0</v>
      </c>
      <c r="AL111" s="11">
        <v>0</v>
      </c>
      <c r="AM111" s="11">
        <v>1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/>
      <c r="BB111" s="11"/>
      <c r="BC111" s="11"/>
      <c r="BD111" s="11"/>
      <c r="BE111" s="11"/>
      <c r="BF111" s="11"/>
      <c r="BG111" s="19">
        <f>SUM(F111:BF111)</f>
        <v>3</v>
      </c>
    </row>
    <row r="112" spans="1:62" ht="15.75" customHeight="1" x14ac:dyDescent="0.2">
      <c r="A112" s="570"/>
      <c r="B112" s="567"/>
      <c r="C112" s="548"/>
      <c r="D112" s="553"/>
      <c r="E112" s="48" t="str">
        <f>Parameters!$B$16</f>
        <v>Masc.</v>
      </c>
      <c r="F112" s="11"/>
      <c r="G112" s="11"/>
      <c r="H112" s="11"/>
      <c r="I112" s="11"/>
      <c r="J112" s="11"/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1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1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1</v>
      </c>
      <c r="AL112" s="11">
        <v>0</v>
      </c>
      <c r="AM112" s="11">
        <v>0</v>
      </c>
      <c r="AN112" s="11">
        <v>0</v>
      </c>
      <c r="AO112" s="11">
        <v>1</v>
      </c>
      <c r="AP112" s="11">
        <v>0</v>
      </c>
      <c r="AQ112" s="11">
        <v>1</v>
      </c>
      <c r="AR112" s="11">
        <v>0</v>
      </c>
      <c r="AS112" s="11">
        <v>0</v>
      </c>
      <c r="AT112" s="11">
        <v>0</v>
      </c>
      <c r="AU112" s="11">
        <v>0</v>
      </c>
      <c r="AV112" s="11">
        <v>1</v>
      </c>
      <c r="AW112" s="11">
        <v>0</v>
      </c>
      <c r="AX112" s="11">
        <v>0</v>
      </c>
      <c r="AY112" s="11">
        <v>0</v>
      </c>
      <c r="AZ112" s="11">
        <v>0</v>
      </c>
      <c r="BA112" s="11"/>
      <c r="BB112" s="11"/>
      <c r="BC112" s="11"/>
      <c r="BD112" s="11"/>
      <c r="BE112" s="11"/>
      <c r="BF112" s="11"/>
      <c r="BG112" s="19">
        <f>SUM(F112:BF112)</f>
        <v>6</v>
      </c>
    </row>
    <row r="113" spans="1:62" ht="15.75" customHeight="1" x14ac:dyDescent="0.2">
      <c r="A113" s="570"/>
      <c r="B113" s="567"/>
      <c r="C113" s="549"/>
      <c r="D113" s="555" t="str">
        <f>Parameters!$B$51</f>
        <v>%</v>
      </c>
      <c r="E113" s="85" t="str">
        <f>Parameters!$B$14</f>
        <v>Total</v>
      </c>
      <c r="F113" s="25" t="str">
        <f t="shared" ref="F113:AK113" si="114">IF(F107=0,"",F110/F107)</f>
        <v/>
      </c>
      <c r="G113" s="25" t="str">
        <f t="shared" si="114"/>
        <v/>
      </c>
      <c r="H113" s="25" t="str">
        <f t="shared" si="114"/>
        <v/>
      </c>
      <c r="I113" s="25" t="str">
        <f t="shared" si="114"/>
        <v/>
      </c>
      <c r="J113" s="25" t="str">
        <f t="shared" si="114"/>
        <v/>
      </c>
      <c r="K113" s="25">
        <f t="shared" si="114"/>
        <v>0</v>
      </c>
      <c r="L113" s="25">
        <f t="shared" si="114"/>
        <v>0</v>
      </c>
      <c r="M113" s="25">
        <f t="shared" si="114"/>
        <v>0</v>
      </c>
      <c r="N113" s="25">
        <f t="shared" si="114"/>
        <v>0</v>
      </c>
      <c r="O113" s="25">
        <f t="shared" si="114"/>
        <v>0</v>
      </c>
      <c r="P113" s="25">
        <f t="shared" si="114"/>
        <v>0</v>
      </c>
      <c r="Q113" s="25">
        <f t="shared" si="114"/>
        <v>0</v>
      </c>
      <c r="R113" s="25">
        <f t="shared" si="114"/>
        <v>0</v>
      </c>
      <c r="S113" s="25">
        <f t="shared" si="114"/>
        <v>0</v>
      </c>
      <c r="T113" s="25">
        <f t="shared" si="114"/>
        <v>0</v>
      </c>
      <c r="U113" s="25">
        <f t="shared" si="114"/>
        <v>0</v>
      </c>
      <c r="V113" s="25">
        <f t="shared" si="114"/>
        <v>0</v>
      </c>
      <c r="W113" s="25">
        <f t="shared" si="114"/>
        <v>0.5</v>
      </c>
      <c r="X113" s="25">
        <f t="shared" si="114"/>
        <v>0.25</v>
      </c>
      <c r="Y113" s="25">
        <f t="shared" si="114"/>
        <v>0</v>
      </c>
      <c r="Z113" s="25">
        <f t="shared" si="114"/>
        <v>0</v>
      </c>
      <c r="AA113" s="25">
        <f t="shared" si="114"/>
        <v>0</v>
      </c>
      <c r="AB113" s="25">
        <f t="shared" si="114"/>
        <v>0</v>
      </c>
      <c r="AC113" s="25">
        <f t="shared" si="114"/>
        <v>0</v>
      </c>
      <c r="AD113" s="25">
        <f t="shared" si="114"/>
        <v>0.5</v>
      </c>
      <c r="AE113" s="25">
        <f t="shared" si="114"/>
        <v>0</v>
      </c>
      <c r="AF113" s="25">
        <f t="shared" si="114"/>
        <v>0</v>
      </c>
      <c r="AG113" s="25">
        <f t="shared" si="114"/>
        <v>0</v>
      </c>
      <c r="AH113" s="25">
        <f t="shared" si="114"/>
        <v>0</v>
      </c>
      <c r="AI113" s="25">
        <f t="shared" si="114"/>
        <v>0.25</v>
      </c>
      <c r="AJ113" s="25">
        <f t="shared" si="114"/>
        <v>0</v>
      </c>
      <c r="AK113" s="25">
        <f t="shared" si="114"/>
        <v>0.2</v>
      </c>
      <c r="AL113" s="25">
        <f t="shared" ref="AL113:BG113" si="115">IF(AL107=0,"",AL110/AL107)</f>
        <v>0</v>
      </c>
      <c r="AM113" s="25">
        <f t="shared" si="115"/>
        <v>0.25</v>
      </c>
      <c r="AN113" s="25">
        <f t="shared" si="115"/>
        <v>0</v>
      </c>
      <c r="AO113" s="25">
        <f t="shared" si="115"/>
        <v>0.25</v>
      </c>
      <c r="AP113" s="25">
        <f t="shared" si="115"/>
        <v>0</v>
      </c>
      <c r="AQ113" s="25">
        <f t="shared" si="115"/>
        <v>0.33333333333333331</v>
      </c>
      <c r="AR113" s="25">
        <f t="shared" si="115"/>
        <v>0</v>
      </c>
      <c r="AS113" s="25">
        <f t="shared" si="115"/>
        <v>0</v>
      </c>
      <c r="AT113" s="25">
        <f t="shared" si="115"/>
        <v>0</v>
      </c>
      <c r="AU113" s="25">
        <f t="shared" si="115"/>
        <v>0</v>
      </c>
      <c r="AV113" s="25">
        <f t="shared" si="115"/>
        <v>0.2</v>
      </c>
      <c r="AW113" s="25">
        <f t="shared" si="115"/>
        <v>0</v>
      </c>
      <c r="AX113" s="25">
        <f t="shared" si="115"/>
        <v>0</v>
      </c>
      <c r="AY113" s="25">
        <f t="shared" si="115"/>
        <v>0</v>
      </c>
      <c r="AZ113" s="25" t="str">
        <f t="shared" si="115"/>
        <v/>
      </c>
      <c r="BA113" s="25" t="str">
        <f t="shared" si="115"/>
        <v/>
      </c>
      <c r="BB113" s="25" t="str">
        <f t="shared" si="115"/>
        <v/>
      </c>
      <c r="BC113" s="25" t="str">
        <f t="shared" si="115"/>
        <v/>
      </c>
      <c r="BD113" s="25" t="str">
        <f t="shared" si="115"/>
        <v/>
      </c>
      <c r="BE113" s="25" t="str">
        <f t="shared" si="115"/>
        <v/>
      </c>
      <c r="BF113" s="25" t="str">
        <f t="shared" si="115"/>
        <v/>
      </c>
      <c r="BG113" s="26">
        <f t="shared" si="115"/>
        <v>5.1428571428571428E-2</v>
      </c>
    </row>
    <row r="114" spans="1:62" ht="15.75" customHeight="1" x14ac:dyDescent="0.2">
      <c r="A114" s="570"/>
      <c r="B114" s="567"/>
      <c r="C114" s="549"/>
      <c r="D114" s="556"/>
      <c r="E114" s="45" t="str">
        <f>Parameters!$B$15</f>
        <v>Fem.</v>
      </c>
      <c r="F114" s="27" t="str">
        <f t="shared" ref="F114:AK114" si="116">IF(F108=0,"",F111/F108)</f>
        <v/>
      </c>
      <c r="G114" s="27" t="str">
        <f t="shared" si="116"/>
        <v/>
      </c>
      <c r="H114" s="27" t="str">
        <f t="shared" si="116"/>
        <v/>
      </c>
      <c r="I114" s="27" t="str">
        <f t="shared" si="116"/>
        <v/>
      </c>
      <c r="J114" s="27" t="str">
        <f t="shared" si="116"/>
        <v/>
      </c>
      <c r="K114" s="27">
        <f t="shared" si="116"/>
        <v>0</v>
      </c>
      <c r="L114" s="27" t="str">
        <f t="shared" si="116"/>
        <v/>
      </c>
      <c r="M114" s="27">
        <f t="shared" si="116"/>
        <v>0</v>
      </c>
      <c r="N114" s="27" t="str">
        <f t="shared" si="116"/>
        <v/>
      </c>
      <c r="O114" s="27">
        <f t="shared" si="116"/>
        <v>0</v>
      </c>
      <c r="P114" s="27">
        <f t="shared" si="116"/>
        <v>0</v>
      </c>
      <c r="Q114" s="27">
        <f t="shared" si="116"/>
        <v>0</v>
      </c>
      <c r="R114" s="27">
        <f t="shared" si="116"/>
        <v>0</v>
      </c>
      <c r="S114" s="27">
        <f t="shared" si="116"/>
        <v>0</v>
      </c>
      <c r="T114" s="27" t="str">
        <f t="shared" si="116"/>
        <v/>
      </c>
      <c r="U114" s="27" t="str">
        <f t="shared" si="116"/>
        <v/>
      </c>
      <c r="V114" s="27">
        <f t="shared" si="116"/>
        <v>0</v>
      </c>
      <c r="W114" s="27">
        <f t="shared" si="116"/>
        <v>0</v>
      </c>
      <c r="X114" s="27">
        <f t="shared" si="116"/>
        <v>0.33333333333333331</v>
      </c>
      <c r="Y114" s="27" t="str">
        <f t="shared" si="116"/>
        <v/>
      </c>
      <c r="Z114" s="27">
        <f t="shared" si="116"/>
        <v>0</v>
      </c>
      <c r="AA114" s="27">
        <f t="shared" si="116"/>
        <v>0</v>
      </c>
      <c r="AB114" s="27">
        <f t="shared" si="116"/>
        <v>0</v>
      </c>
      <c r="AC114" s="27">
        <f t="shared" si="116"/>
        <v>0</v>
      </c>
      <c r="AD114" s="27" t="str">
        <f t="shared" si="116"/>
        <v/>
      </c>
      <c r="AE114" s="27">
        <f t="shared" si="116"/>
        <v>0</v>
      </c>
      <c r="AF114" s="27">
        <f t="shared" si="116"/>
        <v>0</v>
      </c>
      <c r="AG114" s="27">
        <f t="shared" si="116"/>
        <v>0</v>
      </c>
      <c r="AH114" s="27">
        <f t="shared" si="116"/>
        <v>0</v>
      </c>
      <c r="AI114" s="27">
        <f t="shared" si="116"/>
        <v>0.25</v>
      </c>
      <c r="AJ114" s="27">
        <f t="shared" si="116"/>
        <v>0</v>
      </c>
      <c r="AK114" s="27">
        <f t="shared" si="116"/>
        <v>0</v>
      </c>
      <c r="AL114" s="27" t="str">
        <f t="shared" ref="AL114:BG114" si="117">IF(AL108=0,"",AL111/AL108)</f>
        <v/>
      </c>
      <c r="AM114" s="27">
        <f t="shared" si="117"/>
        <v>0.5</v>
      </c>
      <c r="AN114" s="27">
        <f t="shared" si="117"/>
        <v>0</v>
      </c>
      <c r="AO114" s="27">
        <f t="shared" si="117"/>
        <v>0</v>
      </c>
      <c r="AP114" s="27" t="str">
        <f t="shared" si="117"/>
        <v/>
      </c>
      <c r="AQ114" s="27">
        <f t="shared" si="117"/>
        <v>0</v>
      </c>
      <c r="AR114" s="27">
        <f t="shared" si="117"/>
        <v>0</v>
      </c>
      <c r="AS114" s="27">
        <f t="shared" si="117"/>
        <v>0</v>
      </c>
      <c r="AT114" s="27">
        <f t="shared" si="117"/>
        <v>0</v>
      </c>
      <c r="AU114" s="27">
        <f t="shared" si="117"/>
        <v>0</v>
      </c>
      <c r="AV114" s="27">
        <f t="shared" si="117"/>
        <v>0</v>
      </c>
      <c r="AW114" s="27">
        <f t="shared" si="117"/>
        <v>0</v>
      </c>
      <c r="AX114" s="27">
        <f t="shared" si="117"/>
        <v>0</v>
      </c>
      <c r="AY114" s="27">
        <f t="shared" si="117"/>
        <v>0</v>
      </c>
      <c r="AZ114" s="27" t="str">
        <f t="shared" si="117"/>
        <v/>
      </c>
      <c r="BA114" s="27" t="str">
        <f t="shared" si="117"/>
        <v/>
      </c>
      <c r="BB114" s="27" t="str">
        <f t="shared" si="117"/>
        <v/>
      </c>
      <c r="BC114" s="27" t="str">
        <f t="shared" si="117"/>
        <v/>
      </c>
      <c r="BD114" s="27" t="str">
        <f t="shared" si="117"/>
        <v/>
      </c>
      <c r="BE114" s="27" t="str">
        <f t="shared" si="117"/>
        <v/>
      </c>
      <c r="BF114" s="27" t="str">
        <f t="shared" si="117"/>
        <v/>
      </c>
      <c r="BG114" s="28">
        <f t="shared" si="117"/>
        <v>4.6875E-2</v>
      </c>
    </row>
    <row r="115" spans="1:62" ht="15.75" customHeight="1" thickBot="1" x14ac:dyDescent="0.25">
      <c r="A115" s="570"/>
      <c r="B115" s="568"/>
      <c r="C115" s="550"/>
      <c r="D115" s="557"/>
      <c r="E115" s="45" t="str">
        <f>Parameters!$B$16</f>
        <v>Masc.</v>
      </c>
      <c r="F115" s="27" t="str">
        <f t="shared" ref="F115:AK115" si="118">IF(F109=0,"",F112/F109)</f>
        <v/>
      </c>
      <c r="G115" s="27" t="str">
        <f t="shared" si="118"/>
        <v/>
      </c>
      <c r="H115" s="27" t="str">
        <f t="shared" si="118"/>
        <v/>
      </c>
      <c r="I115" s="27" t="str">
        <f t="shared" si="118"/>
        <v/>
      </c>
      <c r="J115" s="27" t="str">
        <f t="shared" si="118"/>
        <v/>
      </c>
      <c r="K115" s="27">
        <f t="shared" si="118"/>
        <v>0</v>
      </c>
      <c r="L115" s="27">
        <f t="shared" si="118"/>
        <v>0</v>
      </c>
      <c r="M115" s="27">
        <f t="shared" si="118"/>
        <v>0</v>
      </c>
      <c r="N115" s="27">
        <f t="shared" si="118"/>
        <v>0</v>
      </c>
      <c r="O115" s="27">
        <f t="shared" si="118"/>
        <v>0</v>
      </c>
      <c r="P115" s="27">
        <f t="shared" si="118"/>
        <v>0</v>
      </c>
      <c r="Q115" s="27">
        <f t="shared" si="118"/>
        <v>0</v>
      </c>
      <c r="R115" s="27">
        <f t="shared" si="118"/>
        <v>0</v>
      </c>
      <c r="S115" s="27">
        <f t="shared" si="118"/>
        <v>0</v>
      </c>
      <c r="T115" s="27">
        <f t="shared" si="118"/>
        <v>0</v>
      </c>
      <c r="U115" s="27">
        <f t="shared" si="118"/>
        <v>0</v>
      </c>
      <c r="V115" s="27">
        <f t="shared" si="118"/>
        <v>0</v>
      </c>
      <c r="W115" s="27">
        <f t="shared" si="118"/>
        <v>1</v>
      </c>
      <c r="X115" s="27">
        <f t="shared" si="118"/>
        <v>0</v>
      </c>
      <c r="Y115" s="27">
        <f t="shared" si="118"/>
        <v>0</v>
      </c>
      <c r="Z115" s="27">
        <f t="shared" si="118"/>
        <v>0</v>
      </c>
      <c r="AA115" s="27">
        <f t="shared" si="118"/>
        <v>0</v>
      </c>
      <c r="AB115" s="27">
        <f t="shared" si="118"/>
        <v>0</v>
      </c>
      <c r="AC115" s="27">
        <f t="shared" si="118"/>
        <v>0</v>
      </c>
      <c r="AD115" s="27">
        <f t="shared" si="118"/>
        <v>0.5</v>
      </c>
      <c r="AE115" s="27">
        <f t="shared" si="118"/>
        <v>0</v>
      </c>
      <c r="AF115" s="27">
        <f t="shared" si="118"/>
        <v>0</v>
      </c>
      <c r="AG115" s="27">
        <f t="shared" si="118"/>
        <v>0</v>
      </c>
      <c r="AH115" s="27">
        <f t="shared" si="118"/>
        <v>0</v>
      </c>
      <c r="AI115" s="27" t="str">
        <f t="shared" si="118"/>
        <v/>
      </c>
      <c r="AJ115" s="27">
        <f t="shared" si="118"/>
        <v>0</v>
      </c>
      <c r="AK115" s="27">
        <f t="shared" si="118"/>
        <v>0.25</v>
      </c>
      <c r="AL115" s="27">
        <f t="shared" ref="AL115:BG115" si="119">IF(AL109=0,"",AL112/AL109)</f>
        <v>0</v>
      </c>
      <c r="AM115" s="27">
        <f t="shared" si="119"/>
        <v>0</v>
      </c>
      <c r="AN115" s="27">
        <f t="shared" si="119"/>
        <v>0</v>
      </c>
      <c r="AO115" s="27">
        <f t="shared" si="119"/>
        <v>0.33333333333333331</v>
      </c>
      <c r="AP115" s="27">
        <f t="shared" si="119"/>
        <v>0</v>
      </c>
      <c r="AQ115" s="27">
        <f t="shared" si="119"/>
        <v>0.5</v>
      </c>
      <c r="AR115" s="27">
        <f t="shared" si="119"/>
        <v>0</v>
      </c>
      <c r="AS115" s="27">
        <f t="shared" si="119"/>
        <v>0</v>
      </c>
      <c r="AT115" s="27">
        <f t="shared" si="119"/>
        <v>0</v>
      </c>
      <c r="AU115" s="27">
        <f t="shared" si="119"/>
        <v>0</v>
      </c>
      <c r="AV115" s="27">
        <f t="shared" si="119"/>
        <v>0.25</v>
      </c>
      <c r="AW115" s="27">
        <f t="shared" si="119"/>
        <v>0</v>
      </c>
      <c r="AX115" s="27">
        <f t="shared" si="119"/>
        <v>0</v>
      </c>
      <c r="AY115" s="27" t="str">
        <f t="shared" si="119"/>
        <v/>
      </c>
      <c r="AZ115" s="27" t="str">
        <f t="shared" si="119"/>
        <v/>
      </c>
      <c r="BA115" s="27" t="str">
        <f t="shared" si="119"/>
        <v/>
      </c>
      <c r="BB115" s="27" t="str">
        <f t="shared" si="119"/>
        <v/>
      </c>
      <c r="BC115" s="27" t="str">
        <f t="shared" si="119"/>
        <v/>
      </c>
      <c r="BD115" s="27" t="str">
        <f t="shared" si="119"/>
        <v/>
      </c>
      <c r="BE115" s="27" t="str">
        <f t="shared" si="119"/>
        <v/>
      </c>
      <c r="BF115" s="27" t="str">
        <f t="shared" si="119"/>
        <v/>
      </c>
      <c r="BG115" s="28">
        <f t="shared" si="119"/>
        <v>5.4054054054054057E-2</v>
      </c>
    </row>
    <row r="116" spans="1:62" ht="15.75" customHeight="1" x14ac:dyDescent="0.2">
      <c r="A116" s="570"/>
      <c r="B116" s="567" t="str">
        <f>Parameters!$H$7</f>
        <v>40 a 59 años</v>
      </c>
      <c r="C116" s="547" t="str">
        <f>Parameters!$B$11</f>
        <v>Hosp.</v>
      </c>
      <c r="D116" s="551" t="str">
        <f>Parameters!$B$49</f>
        <v>Todas</v>
      </c>
      <c r="E116" s="87" t="str">
        <f>Parameters!$B$14</f>
        <v>Total</v>
      </c>
      <c r="F116" s="17">
        <f t="shared" ref="F116:AK116" si="120">F117+F118</f>
        <v>0</v>
      </c>
      <c r="G116" s="17">
        <f t="shared" si="120"/>
        <v>0</v>
      </c>
      <c r="H116" s="17">
        <f t="shared" si="120"/>
        <v>0</v>
      </c>
      <c r="I116" s="17">
        <f t="shared" si="120"/>
        <v>0</v>
      </c>
      <c r="J116" s="17">
        <f t="shared" si="120"/>
        <v>0</v>
      </c>
      <c r="K116" s="17">
        <f t="shared" si="120"/>
        <v>399</v>
      </c>
      <c r="L116" s="17">
        <f t="shared" si="120"/>
        <v>421</v>
      </c>
      <c r="M116" s="17">
        <f t="shared" si="120"/>
        <v>362</v>
      </c>
      <c r="N116" s="17">
        <f t="shared" si="120"/>
        <v>494</v>
      </c>
      <c r="O116" s="17">
        <f t="shared" si="120"/>
        <v>467</v>
      </c>
      <c r="P116" s="17">
        <f t="shared" si="120"/>
        <v>479</v>
      </c>
      <c r="Q116" s="17">
        <f t="shared" si="120"/>
        <v>426</v>
      </c>
      <c r="R116" s="17">
        <f t="shared" si="120"/>
        <v>506</v>
      </c>
      <c r="S116" s="17">
        <f t="shared" si="120"/>
        <v>462</v>
      </c>
      <c r="T116" s="17">
        <f t="shared" si="120"/>
        <v>507</v>
      </c>
      <c r="U116" s="17">
        <f t="shared" si="120"/>
        <v>476</v>
      </c>
      <c r="V116" s="17">
        <f t="shared" si="120"/>
        <v>493</v>
      </c>
      <c r="W116" s="17">
        <f t="shared" si="120"/>
        <v>474</v>
      </c>
      <c r="X116" s="17">
        <f t="shared" si="120"/>
        <v>487</v>
      </c>
      <c r="Y116" s="17">
        <f t="shared" si="120"/>
        <v>498</v>
      </c>
      <c r="Z116" s="17">
        <f t="shared" si="120"/>
        <v>541</v>
      </c>
      <c r="AA116" s="17">
        <f t="shared" si="120"/>
        <v>487</v>
      </c>
      <c r="AB116" s="17">
        <f t="shared" si="120"/>
        <v>440</v>
      </c>
      <c r="AC116" s="17">
        <f t="shared" si="120"/>
        <v>493</v>
      </c>
      <c r="AD116" s="17">
        <f t="shared" si="120"/>
        <v>498</v>
      </c>
      <c r="AE116" s="17">
        <f t="shared" si="120"/>
        <v>454</v>
      </c>
      <c r="AF116" s="17">
        <f t="shared" si="120"/>
        <v>487</v>
      </c>
      <c r="AG116" s="17">
        <f t="shared" si="120"/>
        <v>464</v>
      </c>
      <c r="AH116" s="17">
        <f t="shared" si="120"/>
        <v>417</v>
      </c>
      <c r="AI116" s="17">
        <f t="shared" si="120"/>
        <v>526</v>
      </c>
      <c r="AJ116" s="17">
        <f t="shared" si="120"/>
        <v>496</v>
      </c>
      <c r="AK116" s="17">
        <f t="shared" si="120"/>
        <v>478</v>
      </c>
      <c r="AL116" s="17">
        <f t="shared" ref="AL116:BG116" si="121">AL117+AL118</f>
        <v>441</v>
      </c>
      <c r="AM116" s="17">
        <f t="shared" si="121"/>
        <v>505</v>
      </c>
      <c r="AN116" s="17">
        <f t="shared" si="121"/>
        <v>504</v>
      </c>
      <c r="AO116" s="17">
        <f t="shared" si="121"/>
        <v>486</v>
      </c>
      <c r="AP116" s="17">
        <f t="shared" si="121"/>
        <v>419</v>
      </c>
      <c r="AQ116" s="17">
        <f t="shared" si="121"/>
        <v>457</v>
      </c>
      <c r="AR116" s="17">
        <f t="shared" si="121"/>
        <v>549</v>
      </c>
      <c r="AS116" s="17">
        <f t="shared" si="121"/>
        <v>453</v>
      </c>
      <c r="AT116" s="17">
        <f t="shared" si="121"/>
        <v>453</v>
      </c>
      <c r="AU116" s="17">
        <f t="shared" si="121"/>
        <v>472</v>
      </c>
      <c r="AV116" s="17">
        <f t="shared" si="121"/>
        <v>451</v>
      </c>
      <c r="AW116" s="17">
        <f t="shared" si="121"/>
        <v>356</v>
      </c>
      <c r="AX116" s="17">
        <f t="shared" si="121"/>
        <v>417</v>
      </c>
      <c r="AY116" s="17">
        <f t="shared" si="121"/>
        <v>336</v>
      </c>
      <c r="AZ116" s="17">
        <f t="shared" si="121"/>
        <v>110</v>
      </c>
      <c r="BA116" s="17">
        <f t="shared" si="121"/>
        <v>0</v>
      </c>
      <c r="BB116" s="17">
        <f t="shared" si="121"/>
        <v>0</v>
      </c>
      <c r="BC116" s="17">
        <f t="shared" si="121"/>
        <v>0</v>
      </c>
      <c r="BD116" s="17">
        <f t="shared" si="121"/>
        <v>0</v>
      </c>
      <c r="BE116" s="17">
        <f t="shared" si="121"/>
        <v>0</v>
      </c>
      <c r="BF116" s="17">
        <f t="shared" si="121"/>
        <v>0</v>
      </c>
      <c r="BG116" s="18">
        <f t="shared" si="121"/>
        <v>19141</v>
      </c>
    </row>
    <row r="117" spans="1:62" ht="15.75" customHeight="1" thickBot="1" x14ac:dyDescent="0.25">
      <c r="A117" s="570"/>
      <c r="B117" s="567"/>
      <c r="C117" s="548"/>
      <c r="D117" s="554"/>
      <c r="E117" s="48" t="s">
        <v>199</v>
      </c>
      <c r="F117" s="11"/>
      <c r="G117" s="11"/>
      <c r="H117" s="11"/>
      <c r="I117" s="11"/>
      <c r="J117" s="11"/>
      <c r="K117" s="11">
        <v>212</v>
      </c>
      <c r="L117" s="11">
        <v>240</v>
      </c>
      <c r="M117" s="11">
        <v>187</v>
      </c>
      <c r="N117" s="11">
        <v>274</v>
      </c>
      <c r="O117" s="11">
        <v>255</v>
      </c>
      <c r="P117" s="11">
        <v>281</v>
      </c>
      <c r="Q117" s="11">
        <v>214</v>
      </c>
      <c r="R117" s="11">
        <v>289</v>
      </c>
      <c r="S117" s="11">
        <v>261</v>
      </c>
      <c r="T117" s="11">
        <v>248</v>
      </c>
      <c r="U117" s="11">
        <v>278</v>
      </c>
      <c r="V117" s="11">
        <v>284</v>
      </c>
      <c r="W117" s="11">
        <v>255</v>
      </c>
      <c r="X117" s="11">
        <v>263</v>
      </c>
      <c r="Y117" s="11">
        <v>278</v>
      </c>
      <c r="Z117" s="11">
        <v>301</v>
      </c>
      <c r="AA117" s="11">
        <v>275</v>
      </c>
      <c r="AB117" s="11">
        <v>240</v>
      </c>
      <c r="AC117" s="11">
        <v>277</v>
      </c>
      <c r="AD117" s="11">
        <v>284</v>
      </c>
      <c r="AE117" s="11">
        <v>237</v>
      </c>
      <c r="AF117" s="11">
        <v>276</v>
      </c>
      <c r="AG117" s="11">
        <v>247</v>
      </c>
      <c r="AH117" s="11">
        <v>236</v>
      </c>
      <c r="AI117" s="11">
        <v>288</v>
      </c>
      <c r="AJ117" s="11">
        <v>278</v>
      </c>
      <c r="AK117" s="11">
        <v>263</v>
      </c>
      <c r="AL117" s="11">
        <v>253</v>
      </c>
      <c r="AM117" s="11">
        <v>297</v>
      </c>
      <c r="AN117" s="11">
        <v>290</v>
      </c>
      <c r="AO117" s="11">
        <v>268</v>
      </c>
      <c r="AP117" s="11">
        <v>232</v>
      </c>
      <c r="AQ117" s="11">
        <v>260</v>
      </c>
      <c r="AR117" s="11">
        <v>298</v>
      </c>
      <c r="AS117" s="11">
        <v>263</v>
      </c>
      <c r="AT117" s="11">
        <v>255</v>
      </c>
      <c r="AU117" s="11">
        <v>239</v>
      </c>
      <c r="AV117" s="11">
        <v>269</v>
      </c>
      <c r="AW117" s="11">
        <v>187</v>
      </c>
      <c r="AX117" s="11">
        <v>231</v>
      </c>
      <c r="AY117" s="11">
        <v>165</v>
      </c>
      <c r="AZ117" s="11">
        <v>67</v>
      </c>
      <c r="BA117" s="11"/>
      <c r="BB117" s="11"/>
      <c r="BC117" s="11"/>
      <c r="BD117" s="11"/>
      <c r="BE117" s="11"/>
      <c r="BF117" s="11"/>
      <c r="BG117" s="19">
        <f>SUM(F117:BF117)</f>
        <v>10595</v>
      </c>
    </row>
    <row r="118" spans="1:62" ht="15.75" hidden="1" customHeight="1" thickBot="1" x14ac:dyDescent="0.25">
      <c r="A118" s="570"/>
      <c r="B118" s="567"/>
      <c r="C118" s="548"/>
      <c r="D118" s="563"/>
      <c r="E118" s="48"/>
      <c r="F118" s="11"/>
      <c r="G118" s="11"/>
      <c r="H118" s="11"/>
      <c r="I118" s="11"/>
      <c r="J118" s="11"/>
      <c r="K118" s="11">
        <v>187</v>
      </c>
      <c r="L118" s="11">
        <v>181</v>
      </c>
      <c r="M118" s="11">
        <v>175</v>
      </c>
      <c r="N118" s="11">
        <v>220</v>
      </c>
      <c r="O118" s="11">
        <v>212</v>
      </c>
      <c r="P118" s="11">
        <v>198</v>
      </c>
      <c r="Q118" s="11">
        <v>212</v>
      </c>
      <c r="R118" s="11">
        <v>217</v>
      </c>
      <c r="S118" s="11">
        <v>201</v>
      </c>
      <c r="T118" s="11">
        <v>259</v>
      </c>
      <c r="U118" s="11">
        <v>198</v>
      </c>
      <c r="V118" s="11">
        <v>209</v>
      </c>
      <c r="W118" s="11">
        <v>219</v>
      </c>
      <c r="X118" s="11">
        <v>224</v>
      </c>
      <c r="Y118" s="11">
        <v>220</v>
      </c>
      <c r="Z118" s="11">
        <v>240</v>
      </c>
      <c r="AA118" s="11">
        <v>212</v>
      </c>
      <c r="AB118" s="11">
        <v>200</v>
      </c>
      <c r="AC118" s="11">
        <v>216</v>
      </c>
      <c r="AD118" s="11">
        <v>214</v>
      </c>
      <c r="AE118" s="11">
        <v>217</v>
      </c>
      <c r="AF118" s="11">
        <v>211</v>
      </c>
      <c r="AG118" s="11">
        <v>217</v>
      </c>
      <c r="AH118" s="11">
        <v>181</v>
      </c>
      <c r="AI118" s="11">
        <v>238</v>
      </c>
      <c r="AJ118" s="11">
        <v>218</v>
      </c>
      <c r="AK118" s="11">
        <v>215</v>
      </c>
      <c r="AL118" s="11">
        <v>188</v>
      </c>
      <c r="AM118" s="11">
        <v>208</v>
      </c>
      <c r="AN118" s="11">
        <v>214</v>
      </c>
      <c r="AO118" s="11">
        <v>218</v>
      </c>
      <c r="AP118" s="11">
        <v>187</v>
      </c>
      <c r="AQ118" s="11">
        <v>197</v>
      </c>
      <c r="AR118" s="11">
        <v>251</v>
      </c>
      <c r="AS118" s="11">
        <v>190</v>
      </c>
      <c r="AT118" s="11">
        <v>198</v>
      </c>
      <c r="AU118" s="11">
        <v>233</v>
      </c>
      <c r="AV118" s="11">
        <v>182</v>
      </c>
      <c r="AW118" s="11">
        <v>169</v>
      </c>
      <c r="AX118" s="11">
        <v>186</v>
      </c>
      <c r="AY118" s="11">
        <v>171</v>
      </c>
      <c r="AZ118" s="11">
        <v>43</v>
      </c>
      <c r="BA118" s="11"/>
      <c r="BB118" s="11"/>
      <c r="BC118" s="11"/>
      <c r="BD118" s="11"/>
      <c r="BE118" s="11"/>
      <c r="BF118" s="11"/>
      <c r="BG118" s="19">
        <f>SUM(F118:BF118)</f>
        <v>8546</v>
      </c>
    </row>
    <row r="119" spans="1:62" ht="15.75" customHeight="1" x14ac:dyDescent="0.2">
      <c r="A119" s="570"/>
      <c r="B119" s="567"/>
      <c r="C119" s="548"/>
      <c r="D119" s="562" t="str">
        <f>Parameters!$B$50</f>
        <v>IRAG</v>
      </c>
      <c r="E119" s="87" t="str">
        <f>Parameters!$B$14</f>
        <v>Total</v>
      </c>
      <c r="F119" s="15">
        <f t="shared" ref="F119:AK119" si="122">F120+F121</f>
        <v>0</v>
      </c>
      <c r="G119" s="15">
        <f t="shared" si="122"/>
        <v>0</v>
      </c>
      <c r="H119" s="15">
        <f t="shared" si="122"/>
        <v>0</v>
      </c>
      <c r="I119" s="15">
        <f t="shared" si="122"/>
        <v>0</v>
      </c>
      <c r="J119" s="15">
        <f t="shared" si="122"/>
        <v>0</v>
      </c>
      <c r="K119" s="15">
        <f t="shared" si="122"/>
        <v>1</v>
      </c>
      <c r="L119" s="15">
        <f t="shared" si="122"/>
        <v>1</v>
      </c>
      <c r="M119" s="15">
        <f t="shared" si="122"/>
        <v>4</v>
      </c>
      <c r="N119" s="15">
        <f t="shared" si="122"/>
        <v>2</v>
      </c>
      <c r="O119" s="15">
        <f t="shared" si="122"/>
        <v>6</v>
      </c>
      <c r="P119" s="15">
        <f t="shared" si="122"/>
        <v>3</v>
      </c>
      <c r="Q119" s="15">
        <f t="shared" si="122"/>
        <v>2</v>
      </c>
      <c r="R119" s="15">
        <f t="shared" si="122"/>
        <v>4</v>
      </c>
      <c r="S119" s="15">
        <f t="shared" si="122"/>
        <v>8</v>
      </c>
      <c r="T119" s="15">
        <f t="shared" si="122"/>
        <v>8</v>
      </c>
      <c r="U119" s="15">
        <f t="shared" si="122"/>
        <v>5</v>
      </c>
      <c r="V119" s="15">
        <f t="shared" si="122"/>
        <v>6</v>
      </c>
      <c r="W119" s="15">
        <f t="shared" si="122"/>
        <v>6</v>
      </c>
      <c r="X119" s="15">
        <f t="shared" si="122"/>
        <v>16</v>
      </c>
      <c r="Y119" s="15">
        <f t="shared" si="122"/>
        <v>12</v>
      </c>
      <c r="Z119" s="15">
        <f t="shared" si="122"/>
        <v>8</v>
      </c>
      <c r="AA119" s="15">
        <f t="shared" si="122"/>
        <v>16</v>
      </c>
      <c r="AB119" s="15">
        <f t="shared" si="122"/>
        <v>13</v>
      </c>
      <c r="AC119" s="15">
        <f t="shared" si="122"/>
        <v>14</v>
      </c>
      <c r="AD119" s="15">
        <f t="shared" si="122"/>
        <v>17</v>
      </c>
      <c r="AE119" s="15">
        <f t="shared" si="122"/>
        <v>18</v>
      </c>
      <c r="AF119" s="15">
        <f t="shared" si="122"/>
        <v>22</v>
      </c>
      <c r="AG119" s="15">
        <f t="shared" si="122"/>
        <v>20</v>
      </c>
      <c r="AH119" s="15">
        <f t="shared" si="122"/>
        <v>23</v>
      </c>
      <c r="AI119" s="15">
        <f t="shared" si="122"/>
        <v>25</v>
      </c>
      <c r="AJ119" s="15">
        <f t="shared" si="122"/>
        <v>24</v>
      </c>
      <c r="AK119" s="15">
        <f t="shared" si="122"/>
        <v>20</v>
      </c>
      <c r="AL119" s="15">
        <f t="shared" ref="AL119:BG119" si="123">AL120+AL121</f>
        <v>19</v>
      </c>
      <c r="AM119" s="15">
        <f t="shared" si="123"/>
        <v>21</v>
      </c>
      <c r="AN119" s="15">
        <f t="shared" si="123"/>
        <v>21</v>
      </c>
      <c r="AO119" s="15">
        <f t="shared" si="123"/>
        <v>19</v>
      </c>
      <c r="AP119" s="15">
        <f t="shared" si="123"/>
        <v>11</v>
      </c>
      <c r="AQ119" s="15">
        <f t="shared" si="123"/>
        <v>17</v>
      </c>
      <c r="AR119" s="15">
        <f t="shared" si="123"/>
        <v>13</v>
      </c>
      <c r="AS119" s="15">
        <f t="shared" si="123"/>
        <v>12</v>
      </c>
      <c r="AT119" s="15">
        <f t="shared" si="123"/>
        <v>10</v>
      </c>
      <c r="AU119" s="15">
        <f t="shared" si="123"/>
        <v>9</v>
      </c>
      <c r="AV119" s="15">
        <f t="shared" si="123"/>
        <v>9</v>
      </c>
      <c r="AW119" s="15">
        <f t="shared" si="123"/>
        <v>5</v>
      </c>
      <c r="AX119" s="15">
        <f t="shared" si="123"/>
        <v>3</v>
      </c>
      <c r="AY119" s="15">
        <f t="shared" si="123"/>
        <v>5</v>
      </c>
      <c r="AZ119" s="15">
        <f t="shared" si="123"/>
        <v>0</v>
      </c>
      <c r="BA119" s="15">
        <f t="shared" si="123"/>
        <v>0</v>
      </c>
      <c r="BB119" s="15">
        <f t="shared" si="123"/>
        <v>0</v>
      </c>
      <c r="BC119" s="15">
        <f t="shared" si="123"/>
        <v>0</v>
      </c>
      <c r="BD119" s="15">
        <f t="shared" si="123"/>
        <v>0</v>
      </c>
      <c r="BE119" s="15">
        <f t="shared" si="123"/>
        <v>0</v>
      </c>
      <c r="BF119" s="15">
        <f t="shared" si="123"/>
        <v>0</v>
      </c>
      <c r="BG119" s="16">
        <f t="shared" si="123"/>
        <v>478</v>
      </c>
    </row>
    <row r="120" spans="1:62" ht="15.75" customHeight="1" x14ac:dyDescent="0.2">
      <c r="A120" s="570"/>
      <c r="B120" s="567"/>
      <c r="C120" s="548"/>
      <c r="D120" s="554"/>
      <c r="E120" s="48" t="str">
        <f>Parameters!$B$15</f>
        <v>Fem.</v>
      </c>
      <c r="F120" s="11"/>
      <c r="G120" s="11"/>
      <c r="H120" s="11"/>
      <c r="I120" s="11"/>
      <c r="J120" s="11"/>
      <c r="K120" s="11">
        <v>0</v>
      </c>
      <c r="L120" s="11">
        <v>0</v>
      </c>
      <c r="M120" s="11">
        <v>2</v>
      </c>
      <c r="N120" s="11">
        <v>0</v>
      </c>
      <c r="O120" s="11">
        <v>2</v>
      </c>
      <c r="P120" s="11">
        <v>2</v>
      </c>
      <c r="Q120" s="11">
        <v>2</v>
      </c>
      <c r="R120" s="11">
        <v>1</v>
      </c>
      <c r="S120" s="11">
        <v>4</v>
      </c>
      <c r="T120" s="11">
        <v>4</v>
      </c>
      <c r="U120" s="11">
        <v>3</v>
      </c>
      <c r="V120" s="11">
        <v>2</v>
      </c>
      <c r="W120" s="11">
        <v>2</v>
      </c>
      <c r="X120" s="11">
        <v>11</v>
      </c>
      <c r="Y120" s="11">
        <v>7</v>
      </c>
      <c r="Z120" s="11">
        <v>3</v>
      </c>
      <c r="AA120" s="11">
        <v>8</v>
      </c>
      <c r="AB120" s="11">
        <v>7</v>
      </c>
      <c r="AC120" s="11">
        <v>8</v>
      </c>
      <c r="AD120" s="11">
        <v>9</v>
      </c>
      <c r="AE120" s="11">
        <v>9</v>
      </c>
      <c r="AF120" s="11">
        <v>9</v>
      </c>
      <c r="AG120" s="11">
        <v>6</v>
      </c>
      <c r="AH120" s="11">
        <v>8</v>
      </c>
      <c r="AI120" s="11">
        <v>7</v>
      </c>
      <c r="AJ120" s="11">
        <v>7</v>
      </c>
      <c r="AK120" s="11">
        <v>7</v>
      </c>
      <c r="AL120" s="11">
        <v>8</v>
      </c>
      <c r="AM120" s="11">
        <v>8</v>
      </c>
      <c r="AN120" s="11">
        <v>9</v>
      </c>
      <c r="AO120" s="11">
        <v>6</v>
      </c>
      <c r="AP120" s="11">
        <v>5</v>
      </c>
      <c r="AQ120" s="11">
        <v>9</v>
      </c>
      <c r="AR120" s="11">
        <v>8</v>
      </c>
      <c r="AS120" s="11">
        <v>10</v>
      </c>
      <c r="AT120" s="11">
        <v>4</v>
      </c>
      <c r="AU120" s="11">
        <v>6</v>
      </c>
      <c r="AV120" s="11">
        <v>3</v>
      </c>
      <c r="AW120" s="11">
        <v>3</v>
      </c>
      <c r="AX120" s="11">
        <v>1</v>
      </c>
      <c r="AY120" s="11">
        <v>0</v>
      </c>
      <c r="AZ120" s="11">
        <v>0</v>
      </c>
      <c r="BA120" s="11"/>
      <c r="BB120" s="11"/>
      <c r="BC120" s="11"/>
      <c r="BD120" s="11"/>
      <c r="BE120" s="11"/>
      <c r="BF120" s="11"/>
      <c r="BG120" s="19">
        <f>SUM(F120:BF120)</f>
        <v>210</v>
      </c>
    </row>
    <row r="121" spans="1:62" ht="15.75" customHeight="1" x14ac:dyDescent="0.2">
      <c r="A121" s="570"/>
      <c r="B121" s="567"/>
      <c r="C121" s="548"/>
      <c r="D121" s="563"/>
      <c r="E121" s="48" t="str">
        <f>Parameters!$B$16</f>
        <v>Masc.</v>
      </c>
      <c r="F121" s="11"/>
      <c r="G121" s="11"/>
      <c r="H121" s="11"/>
      <c r="I121" s="11"/>
      <c r="J121" s="11"/>
      <c r="K121" s="11">
        <v>1</v>
      </c>
      <c r="L121" s="11">
        <v>1</v>
      </c>
      <c r="M121" s="11">
        <v>2</v>
      </c>
      <c r="N121" s="11">
        <v>2</v>
      </c>
      <c r="O121" s="11">
        <v>4</v>
      </c>
      <c r="P121" s="11">
        <v>1</v>
      </c>
      <c r="Q121" s="11">
        <v>0</v>
      </c>
      <c r="R121" s="11">
        <v>3</v>
      </c>
      <c r="S121" s="11">
        <v>4</v>
      </c>
      <c r="T121" s="11">
        <v>4</v>
      </c>
      <c r="U121" s="11">
        <v>2</v>
      </c>
      <c r="V121" s="11">
        <v>4</v>
      </c>
      <c r="W121" s="11">
        <v>4</v>
      </c>
      <c r="X121" s="11">
        <v>5</v>
      </c>
      <c r="Y121" s="11">
        <v>5</v>
      </c>
      <c r="Z121" s="11">
        <v>5</v>
      </c>
      <c r="AA121" s="11">
        <v>8</v>
      </c>
      <c r="AB121" s="11">
        <v>6</v>
      </c>
      <c r="AC121" s="11">
        <v>6</v>
      </c>
      <c r="AD121" s="11">
        <v>8</v>
      </c>
      <c r="AE121" s="11">
        <v>9</v>
      </c>
      <c r="AF121" s="11">
        <v>13</v>
      </c>
      <c r="AG121" s="11">
        <v>14</v>
      </c>
      <c r="AH121" s="11">
        <v>15</v>
      </c>
      <c r="AI121" s="11">
        <v>18</v>
      </c>
      <c r="AJ121" s="11">
        <v>17</v>
      </c>
      <c r="AK121" s="11">
        <v>13</v>
      </c>
      <c r="AL121" s="11">
        <v>11</v>
      </c>
      <c r="AM121" s="11">
        <v>13</v>
      </c>
      <c r="AN121" s="11">
        <v>12</v>
      </c>
      <c r="AO121" s="11">
        <v>13</v>
      </c>
      <c r="AP121" s="11">
        <v>6</v>
      </c>
      <c r="AQ121" s="11">
        <v>8</v>
      </c>
      <c r="AR121" s="11">
        <v>5</v>
      </c>
      <c r="AS121" s="11">
        <v>2</v>
      </c>
      <c r="AT121" s="11">
        <v>6</v>
      </c>
      <c r="AU121" s="11">
        <v>3</v>
      </c>
      <c r="AV121" s="11">
        <v>6</v>
      </c>
      <c r="AW121" s="11">
        <v>2</v>
      </c>
      <c r="AX121" s="11">
        <v>2</v>
      </c>
      <c r="AY121" s="11">
        <v>5</v>
      </c>
      <c r="AZ121" s="11">
        <v>0</v>
      </c>
      <c r="BA121" s="11"/>
      <c r="BB121" s="11"/>
      <c r="BC121" s="11"/>
      <c r="BD121" s="11"/>
      <c r="BE121" s="11"/>
      <c r="BF121" s="11"/>
      <c r="BG121" s="19">
        <f>SUM(F121:BF121)</f>
        <v>268</v>
      </c>
    </row>
    <row r="122" spans="1:62" ht="15.75" customHeight="1" x14ac:dyDescent="0.2">
      <c r="A122" s="570"/>
      <c r="B122" s="567"/>
      <c r="C122" s="549"/>
      <c r="D122" s="564" t="str">
        <f>Parameters!$B$51</f>
        <v>%</v>
      </c>
      <c r="E122" s="85" t="str">
        <f>Parameters!$B$14</f>
        <v>Total</v>
      </c>
      <c r="F122" s="25" t="str">
        <f t="shared" ref="F122:AK122" si="124">IF(F116=0,"",F119/F116)</f>
        <v/>
      </c>
      <c r="G122" s="25" t="str">
        <f t="shared" si="124"/>
        <v/>
      </c>
      <c r="H122" s="25" t="str">
        <f t="shared" si="124"/>
        <v/>
      </c>
      <c r="I122" s="25" t="str">
        <f t="shared" si="124"/>
        <v/>
      </c>
      <c r="J122" s="25" t="str">
        <f t="shared" si="124"/>
        <v/>
      </c>
      <c r="K122" s="25">
        <f t="shared" si="124"/>
        <v>2.5062656641604009E-3</v>
      </c>
      <c r="L122" s="25">
        <f t="shared" si="124"/>
        <v>2.3752969121140144E-3</v>
      </c>
      <c r="M122" s="25">
        <f t="shared" si="124"/>
        <v>1.1049723756906077E-2</v>
      </c>
      <c r="N122" s="25">
        <f t="shared" si="124"/>
        <v>4.048582995951417E-3</v>
      </c>
      <c r="O122" s="25">
        <f t="shared" si="124"/>
        <v>1.284796573875803E-2</v>
      </c>
      <c r="P122" s="25">
        <f t="shared" si="124"/>
        <v>6.2630480167014616E-3</v>
      </c>
      <c r="Q122" s="25">
        <f t="shared" si="124"/>
        <v>4.6948356807511738E-3</v>
      </c>
      <c r="R122" s="25">
        <f t="shared" si="124"/>
        <v>7.9051383399209481E-3</v>
      </c>
      <c r="S122" s="25">
        <f t="shared" si="124"/>
        <v>1.7316017316017316E-2</v>
      </c>
      <c r="T122" s="25">
        <f t="shared" si="124"/>
        <v>1.5779092702169626E-2</v>
      </c>
      <c r="U122" s="25">
        <f t="shared" si="124"/>
        <v>1.050420168067227E-2</v>
      </c>
      <c r="V122" s="25">
        <f t="shared" si="124"/>
        <v>1.2170385395537525E-2</v>
      </c>
      <c r="W122" s="25">
        <f t="shared" si="124"/>
        <v>1.2658227848101266E-2</v>
      </c>
      <c r="X122" s="25">
        <f t="shared" si="124"/>
        <v>3.2854209445585217E-2</v>
      </c>
      <c r="Y122" s="25">
        <f t="shared" si="124"/>
        <v>2.4096385542168676E-2</v>
      </c>
      <c r="Z122" s="25">
        <f t="shared" si="124"/>
        <v>1.4787430683918669E-2</v>
      </c>
      <c r="AA122" s="25">
        <f t="shared" si="124"/>
        <v>3.2854209445585217E-2</v>
      </c>
      <c r="AB122" s="25">
        <f t="shared" si="124"/>
        <v>2.9545454545454545E-2</v>
      </c>
      <c r="AC122" s="25">
        <f t="shared" si="124"/>
        <v>2.8397565922920892E-2</v>
      </c>
      <c r="AD122" s="25">
        <f t="shared" si="124"/>
        <v>3.4136546184738957E-2</v>
      </c>
      <c r="AE122" s="25">
        <f t="shared" si="124"/>
        <v>3.9647577092511016E-2</v>
      </c>
      <c r="AF122" s="25">
        <f t="shared" si="124"/>
        <v>4.5174537987679675E-2</v>
      </c>
      <c r="AG122" s="25">
        <f t="shared" si="124"/>
        <v>4.3103448275862072E-2</v>
      </c>
      <c r="AH122" s="25">
        <f t="shared" si="124"/>
        <v>5.5155875299760189E-2</v>
      </c>
      <c r="AI122" s="25">
        <f t="shared" si="124"/>
        <v>4.7528517110266157E-2</v>
      </c>
      <c r="AJ122" s="25">
        <f t="shared" si="124"/>
        <v>4.8387096774193547E-2</v>
      </c>
      <c r="AK122" s="25">
        <f t="shared" si="124"/>
        <v>4.1841004184100417E-2</v>
      </c>
      <c r="AL122" s="25">
        <f t="shared" ref="AL122:BG122" si="125">IF(AL116=0,"",AL119/AL116)</f>
        <v>4.3083900226757371E-2</v>
      </c>
      <c r="AM122" s="25">
        <f t="shared" si="125"/>
        <v>4.1584158415841586E-2</v>
      </c>
      <c r="AN122" s="25">
        <f t="shared" si="125"/>
        <v>4.1666666666666664E-2</v>
      </c>
      <c r="AO122" s="25">
        <f t="shared" si="125"/>
        <v>3.9094650205761319E-2</v>
      </c>
      <c r="AP122" s="25">
        <f t="shared" si="125"/>
        <v>2.6252983293556086E-2</v>
      </c>
      <c r="AQ122" s="25">
        <f t="shared" si="125"/>
        <v>3.7199124726477024E-2</v>
      </c>
      <c r="AR122" s="25">
        <f t="shared" si="125"/>
        <v>2.3679417122040074E-2</v>
      </c>
      <c r="AS122" s="25">
        <f t="shared" si="125"/>
        <v>2.6490066225165563E-2</v>
      </c>
      <c r="AT122" s="25">
        <f t="shared" si="125"/>
        <v>2.2075055187637971E-2</v>
      </c>
      <c r="AU122" s="25">
        <f t="shared" si="125"/>
        <v>1.9067796610169493E-2</v>
      </c>
      <c r="AV122" s="25">
        <f t="shared" si="125"/>
        <v>1.9955654101995565E-2</v>
      </c>
      <c r="AW122" s="25">
        <f t="shared" si="125"/>
        <v>1.4044943820224719E-2</v>
      </c>
      <c r="AX122" s="25">
        <f t="shared" si="125"/>
        <v>7.1942446043165471E-3</v>
      </c>
      <c r="AY122" s="25">
        <f t="shared" si="125"/>
        <v>1.488095238095238E-2</v>
      </c>
      <c r="AZ122" s="25">
        <f t="shared" si="125"/>
        <v>0</v>
      </c>
      <c r="BA122" s="25" t="str">
        <f t="shared" si="125"/>
        <v/>
      </c>
      <c r="BB122" s="25" t="str">
        <f t="shared" si="125"/>
        <v/>
      </c>
      <c r="BC122" s="25" t="str">
        <f t="shared" si="125"/>
        <v/>
      </c>
      <c r="BD122" s="25" t="str">
        <f t="shared" si="125"/>
        <v/>
      </c>
      <c r="BE122" s="25" t="str">
        <f t="shared" si="125"/>
        <v/>
      </c>
      <c r="BF122" s="25" t="str">
        <f t="shared" si="125"/>
        <v/>
      </c>
      <c r="BG122" s="26">
        <f t="shared" si="125"/>
        <v>2.4972571965936993E-2</v>
      </c>
    </row>
    <row r="123" spans="1:62" ht="15.75" customHeight="1" x14ac:dyDescent="0.2">
      <c r="A123" s="570"/>
      <c r="B123" s="567"/>
      <c r="C123" s="549"/>
      <c r="D123" s="565"/>
      <c r="E123" s="45" t="str">
        <f>Parameters!$B$15</f>
        <v>Fem.</v>
      </c>
      <c r="F123" s="27" t="str">
        <f t="shared" ref="F123:AK123" si="126">IF(F117=0,"",F120/F117)</f>
        <v/>
      </c>
      <c r="G123" s="27" t="str">
        <f t="shared" si="126"/>
        <v/>
      </c>
      <c r="H123" s="27" t="str">
        <f t="shared" si="126"/>
        <v/>
      </c>
      <c r="I123" s="27" t="str">
        <f t="shared" si="126"/>
        <v/>
      </c>
      <c r="J123" s="27" t="str">
        <f t="shared" si="126"/>
        <v/>
      </c>
      <c r="K123" s="27">
        <f t="shared" si="126"/>
        <v>0</v>
      </c>
      <c r="L123" s="27">
        <f t="shared" si="126"/>
        <v>0</v>
      </c>
      <c r="M123" s="27">
        <f t="shared" si="126"/>
        <v>1.06951871657754E-2</v>
      </c>
      <c r="N123" s="27">
        <f t="shared" si="126"/>
        <v>0</v>
      </c>
      <c r="O123" s="27">
        <f t="shared" si="126"/>
        <v>7.8431372549019607E-3</v>
      </c>
      <c r="P123" s="27">
        <f t="shared" si="126"/>
        <v>7.1174377224199285E-3</v>
      </c>
      <c r="Q123" s="27">
        <f t="shared" si="126"/>
        <v>9.3457943925233638E-3</v>
      </c>
      <c r="R123" s="27">
        <f t="shared" si="126"/>
        <v>3.4602076124567475E-3</v>
      </c>
      <c r="S123" s="27">
        <f t="shared" si="126"/>
        <v>1.532567049808429E-2</v>
      </c>
      <c r="T123" s="27">
        <f t="shared" si="126"/>
        <v>1.6129032258064516E-2</v>
      </c>
      <c r="U123" s="27">
        <f t="shared" si="126"/>
        <v>1.0791366906474821E-2</v>
      </c>
      <c r="V123" s="27">
        <f t="shared" si="126"/>
        <v>7.0422535211267607E-3</v>
      </c>
      <c r="W123" s="27">
        <f t="shared" si="126"/>
        <v>7.8431372549019607E-3</v>
      </c>
      <c r="X123" s="27">
        <f t="shared" si="126"/>
        <v>4.1825095057034217E-2</v>
      </c>
      <c r="Y123" s="27">
        <f t="shared" si="126"/>
        <v>2.5179856115107913E-2</v>
      </c>
      <c r="Z123" s="27">
        <f t="shared" si="126"/>
        <v>9.9667774086378731E-3</v>
      </c>
      <c r="AA123" s="27">
        <f t="shared" si="126"/>
        <v>2.9090909090909091E-2</v>
      </c>
      <c r="AB123" s="27">
        <f t="shared" si="126"/>
        <v>2.9166666666666667E-2</v>
      </c>
      <c r="AC123" s="27">
        <f t="shared" si="126"/>
        <v>2.8880866425992781E-2</v>
      </c>
      <c r="AD123" s="27">
        <f t="shared" si="126"/>
        <v>3.1690140845070422E-2</v>
      </c>
      <c r="AE123" s="27">
        <f t="shared" si="126"/>
        <v>3.7974683544303799E-2</v>
      </c>
      <c r="AF123" s="27">
        <f t="shared" si="126"/>
        <v>3.2608695652173912E-2</v>
      </c>
      <c r="AG123" s="27">
        <f t="shared" si="126"/>
        <v>2.4291497975708502E-2</v>
      </c>
      <c r="AH123" s="27">
        <f t="shared" si="126"/>
        <v>3.3898305084745763E-2</v>
      </c>
      <c r="AI123" s="27">
        <f t="shared" si="126"/>
        <v>2.4305555555555556E-2</v>
      </c>
      <c r="AJ123" s="27">
        <f t="shared" si="126"/>
        <v>2.5179856115107913E-2</v>
      </c>
      <c r="AK123" s="27">
        <f t="shared" si="126"/>
        <v>2.6615969581749048E-2</v>
      </c>
      <c r="AL123" s="27">
        <f t="shared" ref="AL123:BG123" si="127">IF(AL117=0,"",AL120/AL117)</f>
        <v>3.1620553359683792E-2</v>
      </c>
      <c r="AM123" s="27">
        <f t="shared" si="127"/>
        <v>2.6936026936026935E-2</v>
      </c>
      <c r="AN123" s="27">
        <f t="shared" si="127"/>
        <v>3.1034482758620689E-2</v>
      </c>
      <c r="AO123" s="27">
        <f t="shared" si="127"/>
        <v>2.2388059701492536E-2</v>
      </c>
      <c r="AP123" s="27">
        <f t="shared" si="127"/>
        <v>2.1551724137931036E-2</v>
      </c>
      <c r="AQ123" s="27">
        <f t="shared" si="127"/>
        <v>3.4615384615384617E-2</v>
      </c>
      <c r="AR123" s="27">
        <f t="shared" si="127"/>
        <v>2.6845637583892617E-2</v>
      </c>
      <c r="AS123" s="27">
        <f t="shared" si="127"/>
        <v>3.8022813688212927E-2</v>
      </c>
      <c r="AT123" s="27">
        <f t="shared" si="127"/>
        <v>1.5686274509803921E-2</v>
      </c>
      <c r="AU123" s="27">
        <f t="shared" si="127"/>
        <v>2.5104602510460251E-2</v>
      </c>
      <c r="AV123" s="27">
        <f t="shared" si="127"/>
        <v>1.1152416356877323E-2</v>
      </c>
      <c r="AW123" s="27">
        <f t="shared" si="127"/>
        <v>1.6042780748663103E-2</v>
      </c>
      <c r="AX123" s="27">
        <f t="shared" si="127"/>
        <v>4.329004329004329E-3</v>
      </c>
      <c r="AY123" s="27">
        <f t="shared" si="127"/>
        <v>0</v>
      </c>
      <c r="AZ123" s="27">
        <f t="shared" si="127"/>
        <v>0</v>
      </c>
      <c r="BA123" s="27" t="str">
        <f t="shared" si="127"/>
        <v/>
      </c>
      <c r="BB123" s="27" t="str">
        <f t="shared" si="127"/>
        <v/>
      </c>
      <c r="BC123" s="27" t="str">
        <f t="shared" si="127"/>
        <v/>
      </c>
      <c r="BD123" s="27" t="str">
        <f t="shared" si="127"/>
        <v/>
      </c>
      <c r="BE123" s="27" t="str">
        <f t="shared" si="127"/>
        <v/>
      </c>
      <c r="BF123" s="27" t="str">
        <f t="shared" si="127"/>
        <v/>
      </c>
      <c r="BG123" s="28">
        <f t="shared" si="127"/>
        <v>1.9820670127418595E-2</v>
      </c>
    </row>
    <row r="124" spans="1:62" ht="15.75" customHeight="1" thickBot="1" x14ac:dyDescent="0.25">
      <c r="A124" s="570"/>
      <c r="B124" s="567"/>
      <c r="C124" s="550"/>
      <c r="D124" s="566"/>
      <c r="E124" s="45" t="str">
        <f>Parameters!$B$16</f>
        <v>Masc.</v>
      </c>
      <c r="F124" s="27" t="str">
        <f t="shared" ref="F124:AK124" si="128">IF(F118=0,"",F121/F118)</f>
        <v/>
      </c>
      <c r="G124" s="27" t="str">
        <f t="shared" si="128"/>
        <v/>
      </c>
      <c r="H124" s="27" t="str">
        <f t="shared" si="128"/>
        <v/>
      </c>
      <c r="I124" s="27" t="str">
        <f t="shared" si="128"/>
        <v/>
      </c>
      <c r="J124" s="27" t="str">
        <f t="shared" si="128"/>
        <v/>
      </c>
      <c r="K124" s="27">
        <f t="shared" si="128"/>
        <v>5.3475935828877002E-3</v>
      </c>
      <c r="L124" s="27">
        <f t="shared" si="128"/>
        <v>5.5248618784530384E-3</v>
      </c>
      <c r="M124" s="27">
        <f t="shared" si="128"/>
        <v>1.1428571428571429E-2</v>
      </c>
      <c r="N124" s="27">
        <f t="shared" si="128"/>
        <v>9.0909090909090905E-3</v>
      </c>
      <c r="O124" s="27">
        <f t="shared" si="128"/>
        <v>1.8867924528301886E-2</v>
      </c>
      <c r="P124" s="27">
        <f t="shared" si="128"/>
        <v>5.0505050505050509E-3</v>
      </c>
      <c r="Q124" s="27">
        <f t="shared" si="128"/>
        <v>0</v>
      </c>
      <c r="R124" s="27">
        <f t="shared" si="128"/>
        <v>1.3824884792626729E-2</v>
      </c>
      <c r="S124" s="27">
        <f t="shared" si="128"/>
        <v>1.9900497512437811E-2</v>
      </c>
      <c r="T124" s="27">
        <f t="shared" si="128"/>
        <v>1.5444015444015444E-2</v>
      </c>
      <c r="U124" s="27">
        <f t="shared" si="128"/>
        <v>1.0101010101010102E-2</v>
      </c>
      <c r="V124" s="27">
        <f t="shared" si="128"/>
        <v>1.9138755980861243E-2</v>
      </c>
      <c r="W124" s="27">
        <f t="shared" si="128"/>
        <v>1.8264840182648401E-2</v>
      </c>
      <c r="X124" s="27">
        <f t="shared" si="128"/>
        <v>2.2321428571428572E-2</v>
      </c>
      <c r="Y124" s="27">
        <f t="shared" si="128"/>
        <v>2.2727272727272728E-2</v>
      </c>
      <c r="Z124" s="27">
        <f t="shared" si="128"/>
        <v>2.0833333333333332E-2</v>
      </c>
      <c r="AA124" s="27">
        <f t="shared" si="128"/>
        <v>3.7735849056603772E-2</v>
      </c>
      <c r="AB124" s="27">
        <f t="shared" si="128"/>
        <v>0.03</v>
      </c>
      <c r="AC124" s="27">
        <f t="shared" si="128"/>
        <v>2.7777777777777776E-2</v>
      </c>
      <c r="AD124" s="27">
        <f t="shared" si="128"/>
        <v>3.7383177570093455E-2</v>
      </c>
      <c r="AE124" s="27">
        <f t="shared" si="128"/>
        <v>4.1474654377880185E-2</v>
      </c>
      <c r="AF124" s="27">
        <f t="shared" si="128"/>
        <v>6.1611374407582936E-2</v>
      </c>
      <c r="AG124" s="27">
        <f t="shared" si="128"/>
        <v>6.4516129032258063E-2</v>
      </c>
      <c r="AH124" s="27">
        <f t="shared" si="128"/>
        <v>8.2872928176795577E-2</v>
      </c>
      <c r="AI124" s="27">
        <f t="shared" si="128"/>
        <v>7.5630252100840331E-2</v>
      </c>
      <c r="AJ124" s="27">
        <f t="shared" si="128"/>
        <v>7.7981651376146793E-2</v>
      </c>
      <c r="AK124" s="27">
        <f t="shared" si="128"/>
        <v>6.0465116279069767E-2</v>
      </c>
      <c r="AL124" s="27">
        <f t="shared" ref="AL124:BG124" si="129">IF(AL118=0,"",AL121/AL118)</f>
        <v>5.8510638297872342E-2</v>
      </c>
      <c r="AM124" s="27">
        <f t="shared" si="129"/>
        <v>6.25E-2</v>
      </c>
      <c r="AN124" s="27">
        <f t="shared" si="129"/>
        <v>5.6074766355140186E-2</v>
      </c>
      <c r="AO124" s="27">
        <f t="shared" si="129"/>
        <v>5.9633027522935783E-2</v>
      </c>
      <c r="AP124" s="27">
        <f t="shared" si="129"/>
        <v>3.2085561497326207E-2</v>
      </c>
      <c r="AQ124" s="27">
        <f t="shared" si="129"/>
        <v>4.060913705583756E-2</v>
      </c>
      <c r="AR124" s="27">
        <f t="shared" si="129"/>
        <v>1.9920318725099601E-2</v>
      </c>
      <c r="AS124" s="27">
        <f t="shared" si="129"/>
        <v>1.0526315789473684E-2</v>
      </c>
      <c r="AT124" s="27">
        <f t="shared" si="129"/>
        <v>3.0303030303030304E-2</v>
      </c>
      <c r="AU124" s="27">
        <f t="shared" si="129"/>
        <v>1.2875536480686695E-2</v>
      </c>
      <c r="AV124" s="27">
        <f t="shared" si="129"/>
        <v>3.2967032967032968E-2</v>
      </c>
      <c r="AW124" s="27">
        <f t="shared" si="129"/>
        <v>1.1834319526627219E-2</v>
      </c>
      <c r="AX124" s="27">
        <f t="shared" si="129"/>
        <v>1.0752688172043012E-2</v>
      </c>
      <c r="AY124" s="27">
        <f t="shared" si="129"/>
        <v>2.9239766081871343E-2</v>
      </c>
      <c r="AZ124" s="27">
        <f t="shared" si="129"/>
        <v>0</v>
      </c>
      <c r="BA124" s="27" t="str">
        <f t="shared" si="129"/>
        <v/>
      </c>
      <c r="BB124" s="27" t="str">
        <f t="shared" si="129"/>
        <v/>
      </c>
      <c r="BC124" s="27" t="str">
        <f t="shared" si="129"/>
        <v/>
      </c>
      <c r="BD124" s="27" t="str">
        <f t="shared" si="129"/>
        <v/>
      </c>
      <c r="BE124" s="27" t="str">
        <f t="shared" si="129"/>
        <v/>
      </c>
      <c r="BF124" s="27" t="str">
        <f t="shared" si="129"/>
        <v/>
      </c>
      <c r="BG124" s="28">
        <f t="shared" si="129"/>
        <v>3.1359700444652472E-2</v>
      </c>
    </row>
    <row r="125" spans="1:62" ht="15.75" customHeight="1" x14ac:dyDescent="0.2">
      <c r="A125" s="570"/>
      <c r="B125" s="567"/>
      <c r="C125" s="548" t="str">
        <f>Parameters!$B$12</f>
        <v>UCI</v>
      </c>
      <c r="D125" s="551" t="str">
        <f>Parameters!$B$49</f>
        <v>Todas</v>
      </c>
      <c r="E125" s="87" t="str">
        <f>Parameters!$B$14</f>
        <v>Total</v>
      </c>
      <c r="F125" s="17">
        <f t="shared" ref="F125:AK125" si="130">F126+F127</f>
        <v>0</v>
      </c>
      <c r="G125" s="17">
        <f t="shared" si="130"/>
        <v>0</v>
      </c>
      <c r="H125" s="17">
        <f t="shared" si="130"/>
        <v>0</v>
      </c>
      <c r="I125" s="17">
        <f t="shared" si="130"/>
        <v>0</v>
      </c>
      <c r="J125" s="17">
        <f t="shared" si="130"/>
        <v>0</v>
      </c>
      <c r="K125" s="17">
        <f t="shared" si="130"/>
        <v>42</v>
      </c>
      <c r="L125" s="17">
        <f t="shared" si="130"/>
        <v>50</v>
      </c>
      <c r="M125" s="17">
        <f t="shared" si="130"/>
        <v>52</v>
      </c>
      <c r="N125" s="17">
        <f t="shared" si="130"/>
        <v>48</v>
      </c>
      <c r="O125" s="17">
        <f t="shared" si="130"/>
        <v>66</v>
      </c>
      <c r="P125" s="17">
        <f t="shared" si="130"/>
        <v>54</v>
      </c>
      <c r="Q125" s="17">
        <f t="shared" si="130"/>
        <v>47</v>
      </c>
      <c r="R125" s="17">
        <f t="shared" si="130"/>
        <v>51</v>
      </c>
      <c r="S125" s="17">
        <f t="shared" si="130"/>
        <v>49</v>
      </c>
      <c r="T125" s="17">
        <f t="shared" si="130"/>
        <v>49</v>
      </c>
      <c r="U125" s="17">
        <f t="shared" si="130"/>
        <v>48</v>
      </c>
      <c r="V125" s="17">
        <f t="shared" si="130"/>
        <v>51</v>
      </c>
      <c r="W125" s="17">
        <f t="shared" si="130"/>
        <v>51</v>
      </c>
      <c r="X125" s="17">
        <f t="shared" si="130"/>
        <v>62</v>
      </c>
      <c r="Y125" s="17">
        <f t="shared" si="130"/>
        <v>61</v>
      </c>
      <c r="Z125" s="17">
        <f t="shared" si="130"/>
        <v>48</v>
      </c>
      <c r="AA125" s="17">
        <f t="shared" si="130"/>
        <v>49</v>
      </c>
      <c r="AB125" s="17">
        <f t="shared" si="130"/>
        <v>41</v>
      </c>
      <c r="AC125" s="17">
        <f t="shared" si="130"/>
        <v>63</v>
      </c>
      <c r="AD125" s="17">
        <f t="shared" si="130"/>
        <v>43</v>
      </c>
      <c r="AE125" s="17">
        <f t="shared" si="130"/>
        <v>53</v>
      </c>
      <c r="AF125" s="17">
        <f t="shared" si="130"/>
        <v>58</v>
      </c>
      <c r="AG125" s="17">
        <f t="shared" si="130"/>
        <v>61</v>
      </c>
      <c r="AH125" s="17">
        <f t="shared" si="130"/>
        <v>58</v>
      </c>
      <c r="AI125" s="17">
        <f t="shared" si="130"/>
        <v>57</v>
      </c>
      <c r="AJ125" s="17">
        <f t="shared" si="130"/>
        <v>77</v>
      </c>
      <c r="AK125" s="17">
        <f t="shared" si="130"/>
        <v>71</v>
      </c>
      <c r="AL125" s="17">
        <f t="shared" ref="AL125:BG125" si="131">AL126+AL127</f>
        <v>62</v>
      </c>
      <c r="AM125" s="17">
        <f t="shared" si="131"/>
        <v>47</v>
      </c>
      <c r="AN125" s="17">
        <f t="shared" si="131"/>
        <v>49</v>
      </c>
      <c r="AO125" s="17">
        <f t="shared" si="131"/>
        <v>53</v>
      </c>
      <c r="AP125" s="17">
        <f t="shared" si="131"/>
        <v>66</v>
      </c>
      <c r="AQ125" s="17">
        <f t="shared" si="131"/>
        <v>47</v>
      </c>
      <c r="AR125" s="17">
        <f t="shared" si="131"/>
        <v>51</v>
      </c>
      <c r="AS125" s="17">
        <f t="shared" si="131"/>
        <v>53</v>
      </c>
      <c r="AT125" s="17">
        <f t="shared" si="131"/>
        <v>54</v>
      </c>
      <c r="AU125" s="17">
        <f t="shared" si="131"/>
        <v>68</v>
      </c>
      <c r="AV125" s="17">
        <f t="shared" si="131"/>
        <v>65</v>
      </c>
      <c r="AW125" s="17">
        <f t="shared" si="131"/>
        <v>41</v>
      </c>
      <c r="AX125" s="17">
        <f t="shared" si="131"/>
        <v>57</v>
      </c>
      <c r="AY125" s="17">
        <f t="shared" si="131"/>
        <v>36</v>
      </c>
      <c r="AZ125" s="17">
        <f t="shared" si="131"/>
        <v>11</v>
      </c>
      <c r="BA125" s="17">
        <f t="shared" si="131"/>
        <v>0</v>
      </c>
      <c r="BB125" s="17">
        <f t="shared" si="131"/>
        <v>0</v>
      </c>
      <c r="BC125" s="17">
        <f t="shared" si="131"/>
        <v>0</v>
      </c>
      <c r="BD125" s="17">
        <f t="shared" si="131"/>
        <v>0</v>
      </c>
      <c r="BE125" s="17">
        <f t="shared" si="131"/>
        <v>0</v>
      </c>
      <c r="BF125" s="17">
        <f t="shared" si="131"/>
        <v>0</v>
      </c>
      <c r="BG125" s="18">
        <f t="shared" si="131"/>
        <v>2220</v>
      </c>
    </row>
    <row r="126" spans="1:62" ht="15.75" customHeight="1" thickBot="1" x14ac:dyDescent="0.25">
      <c r="A126" s="570"/>
      <c r="B126" s="567"/>
      <c r="C126" s="548"/>
      <c r="D126" s="554"/>
      <c r="E126" s="48" t="s">
        <v>199</v>
      </c>
      <c r="F126" s="11"/>
      <c r="G126" s="11"/>
      <c r="H126" s="11"/>
      <c r="I126" s="11"/>
      <c r="J126" s="11"/>
      <c r="K126" s="11">
        <v>19</v>
      </c>
      <c r="L126" s="11">
        <v>16</v>
      </c>
      <c r="M126" s="11">
        <v>19</v>
      </c>
      <c r="N126" s="11">
        <v>20</v>
      </c>
      <c r="O126" s="11">
        <v>29</v>
      </c>
      <c r="P126" s="11">
        <v>27</v>
      </c>
      <c r="Q126" s="11">
        <v>23</v>
      </c>
      <c r="R126" s="11">
        <v>17</v>
      </c>
      <c r="S126" s="11">
        <v>16</v>
      </c>
      <c r="T126" s="11">
        <v>18</v>
      </c>
      <c r="U126" s="11">
        <v>27</v>
      </c>
      <c r="V126" s="11">
        <v>22</v>
      </c>
      <c r="W126" s="11">
        <v>19</v>
      </c>
      <c r="X126" s="11">
        <v>22</v>
      </c>
      <c r="Y126" s="11">
        <v>27</v>
      </c>
      <c r="Z126" s="11">
        <v>17</v>
      </c>
      <c r="AA126" s="11">
        <v>22</v>
      </c>
      <c r="AB126" s="11">
        <v>10</v>
      </c>
      <c r="AC126" s="11">
        <v>27</v>
      </c>
      <c r="AD126" s="11">
        <v>12</v>
      </c>
      <c r="AE126" s="11">
        <v>17</v>
      </c>
      <c r="AF126" s="11">
        <v>28</v>
      </c>
      <c r="AG126" s="11">
        <v>20</v>
      </c>
      <c r="AH126" s="11">
        <v>25</v>
      </c>
      <c r="AI126" s="11">
        <v>21</v>
      </c>
      <c r="AJ126" s="11">
        <v>29</v>
      </c>
      <c r="AK126" s="11">
        <v>23</v>
      </c>
      <c r="AL126" s="11">
        <v>23</v>
      </c>
      <c r="AM126" s="11">
        <v>18</v>
      </c>
      <c r="AN126" s="11">
        <v>17</v>
      </c>
      <c r="AO126" s="11">
        <v>21</v>
      </c>
      <c r="AP126" s="11">
        <v>22</v>
      </c>
      <c r="AQ126" s="11">
        <v>15</v>
      </c>
      <c r="AR126" s="11">
        <v>15</v>
      </c>
      <c r="AS126" s="11">
        <v>27</v>
      </c>
      <c r="AT126" s="11">
        <v>27</v>
      </c>
      <c r="AU126" s="11">
        <v>23</v>
      </c>
      <c r="AV126" s="11">
        <v>28</v>
      </c>
      <c r="AW126" s="11">
        <v>16</v>
      </c>
      <c r="AX126" s="11">
        <v>25</v>
      </c>
      <c r="AY126" s="11">
        <v>15</v>
      </c>
      <c r="AZ126" s="11">
        <v>1</v>
      </c>
      <c r="BA126" s="11"/>
      <c r="BB126" s="11"/>
      <c r="BC126" s="11"/>
      <c r="BD126" s="11"/>
      <c r="BE126" s="11"/>
      <c r="BF126" s="11"/>
      <c r="BG126" s="19">
        <f>SUM(F126:BF126)</f>
        <v>865</v>
      </c>
    </row>
    <row r="127" spans="1:62" ht="15.75" hidden="1" customHeight="1" thickBot="1" x14ac:dyDescent="0.25">
      <c r="A127" s="570"/>
      <c r="B127" s="567"/>
      <c r="C127" s="548"/>
      <c r="D127" s="563"/>
      <c r="E127" s="48"/>
      <c r="F127" s="11"/>
      <c r="G127" s="11"/>
      <c r="H127" s="11"/>
      <c r="I127" s="11"/>
      <c r="J127" s="11"/>
      <c r="K127" s="11">
        <v>23</v>
      </c>
      <c r="L127" s="11">
        <v>34</v>
      </c>
      <c r="M127" s="11">
        <v>33</v>
      </c>
      <c r="N127" s="11">
        <v>28</v>
      </c>
      <c r="O127" s="11">
        <v>37</v>
      </c>
      <c r="P127" s="11">
        <v>27</v>
      </c>
      <c r="Q127" s="11">
        <v>24</v>
      </c>
      <c r="R127" s="11">
        <v>34</v>
      </c>
      <c r="S127" s="11">
        <v>33</v>
      </c>
      <c r="T127" s="11">
        <v>31</v>
      </c>
      <c r="U127" s="11">
        <v>21</v>
      </c>
      <c r="V127" s="11">
        <v>29</v>
      </c>
      <c r="W127" s="11">
        <v>32</v>
      </c>
      <c r="X127" s="11">
        <v>40</v>
      </c>
      <c r="Y127" s="11">
        <v>34</v>
      </c>
      <c r="Z127" s="11">
        <v>31</v>
      </c>
      <c r="AA127" s="11">
        <v>27</v>
      </c>
      <c r="AB127" s="11">
        <v>31</v>
      </c>
      <c r="AC127" s="11">
        <v>36</v>
      </c>
      <c r="AD127" s="11">
        <v>31</v>
      </c>
      <c r="AE127" s="11">
        <v>36</v>
      </c>
      <c r="AF127" s="11">
        <v>30</v>
      </c>
      <c r="AG127" s="11">
        <v>41</v>
      </c>
      <c r="AH127" s="11">
        <v>33</v>
      </c>
      <c r="AI127" s="11">
        <v>36</v>
      </c>
      <c r="AJ127" s="11">
        <v>48</v>
      </c>
      <c r="AK127" s="11">
        <v>48</v>
      </c>
      <c r="AL127" s="11">
        <v>39</v>
      </c>
      <c r="AM127" s="11">
        <v>29</v>
      </c>
      <c r="AN127" s="11">
        <v>32</v>
      </c>
      <c r="AO127" s="11">
        <v>32</v>
      </c>
      <c r="AP127" s="11">
        <v>44</v>
      </c>
      <c r="AQ127" s="11">
        <v>32</v>
      </c>
      <c r="AR127" s="11">
        <v>36</v>
      </c>
      <c r="AS127" s="11">
        <v>26</v>
      </c>
      <c r="AT127" s="11">
        <v>27</v>
      </c>
      <c r="AU127" s="11">
        <v>45</v>
      </c>
      <c r="AV127" s="11">
        <v>37</v>
      </c>
      <c r="AW127" s="11">
        <v>25</v>
      </c>
      <c r="AX127" s="11">
        <v>32</v>
      </c>
      <c r="AY127" s="11">
        <v>21</v>
      </c>
      <c r="AZ127" s="11">
        <v>10</v>
      </c>
      <c r="BA127" s="11"/>
      <c r="BB127" s="11"/>
      <c r="BC127" s="11"/>
      <c r="BD127" s="11"/>
      <c r="BE127" s="11"/>
      <c r="BF127" s="11"/>
      <c r="BG127" s="19">
        <f>SUM(F127:BF127)</f>
        <v>1355</v>
      </c>
      <c r="BJ127" s="88"/>
    </row>
    <row r="128" spans="1:62" ht="15.75" customHeight="1" x14ac:dyDescent="0.2">
      <c r="A128" s="570"/>
      <c r="B128" s="567"/>
      <c r="C128" s="548"/>
      <c r="D128" s="562" t="str">
        <f>Parameters!$B$50</f>
        <v>IRAG</v>
      </c>
      <c r="E128" s="87" t="str">
        <f>Parameters!$B$14</f>
        <v>Total</v>
      </c>
      <c r="F128" s="15">
        <f t="shared" ref="F128:AK128" si="132">F129+F130</f>
        <v>0</v>
      </c>
      <c r="G128" s="15">
        <f t="shared" si="132"/>
        <v>0</v>
      </c>
      <c r="H128" s="15">
        <f t="shared" si="132"/>
        <v>0</v>
      </c>
      <c r="I128" s="15">
        <f t="shared" si="132"/>
        <v>0</v>
      </c>
      <c r="J128" s="15">
        <f t="shared" si="132"/>
        <v>0</v>
      </c>
      <c r="K128" s="15">
        <f t="shared" si="132"/>
        <v>0</v>
      </c>
      <c r="L128" s="15">
        <f t="shared" si="132"/>
        <v>1</v>
      </c>
      <c r="M128" s="15">
        <f t="shared" si="132"/>
        <v>0</v>
      </c>
      <c r="N128" s="15">
        <f t="shared" si="132"/>
        <v>1</v>
      </c>
      <c r="O128" s="15">
        <f t="shared" si="132"/>
        <v>4</v>
      </c>
      <c r="P128" s="15">
        <f t="shared" si="132"/>
        <v>1</v>
      </c>
      <c r="Q128" s="15">
        <f t="shared" si="132"/>
        <v>0</v>
      </c>
      <c r="R128" s="15">
        <f t="shared" si="132"/>
        <v>1</v>
      </c>
      <c r="S128" s="15">
        <f t="shared" si="132"/>
        <v>3</v>
      </c>
      <c r="T128" s="15">
        <f t="shared" si="132"/>
        <v>2</v>
      </c>
      <c r="U128" s="15">
        <f t="shared" si="132"/>
        <v>2</v>
      </c>
      <c r="V128" s="15">
        <f t="shared" si="132"/>
        <v>0</v>
      </c>
      <c r="W128" s="15">
        <f t="shared" si="132"/>
        <v>1</v>
      </c>
      <c r="X128" s="15">
        <f t="shared" si="132"/>
        <v>5</v>
      </c>
      <c r="Y128" s="15">
        <f t="shared" si="132"/>
        <v>4</v>
      </c>
      <c r="Z128" s="15">
        <f t="shared" si="132"/>
        <v>0</v>
      </c>
      <c r="AA128" s="15">
        <f t="shared" si="132"/>
        <v>2</v>
      </c>
      <c r="AB128" s="15">
        <f t="shared" si="132"/>
        <v>2</v>
      </c>
      <c r="AC128" s="15">
        <f t="shared" si="132"/>
        <v>3</v>
      </c>
      <c r="AD128" s="15">
        <f t="shared" si="132"/>
        <v>1</v>
      </c>
      <c r="AE128" s="15">
        <f t="shared" si="132"/>
        <v>4</v>
      </c>
      <c r="AF128" s="15">
        <f t="shared" si="132"/>
        <v>8</v>
      </c>
      <c r="AG128" s="15">
        <f t="shared" si="132"/>
        <v>3</v>
      </c>
      <c r="AH128" s="15">
        <f t="shared" si="132"/>
        <v>5</v>
      </c>
      <c r="AI128" s="15">
        <f t="shared" si="132"/>
        <v>5</v>
      </c>
      <c r="AJ128" s="15">
        <f t="shared" si="132"/>
        <v>8</v>
      </c>
      <c r="AK128" s="15">
        <f t="shared" si="132"/>
        <v>8</v>
      </c>
      <c r="AL128" s="15">
        <f t="shared" ref="AL128:BG128" si="133">AL129+AL130</f>
        <v>4</v>
      </c>
      <c r="AM128" s="15">
        <f t="shared" si="133"/>
        <v>4</v>
      </c>
      <c r="AN128" s="15">
        <f t="shared" si="133"/>
        <v>4</v>
      </c>
      <c r="AO128" s="15">
        <f t="shared" si="133"/>
        <v>4</v>
      </c>
      <c r="AP128" s="15">
        <f t="shared" si="133"/>
        <v>2</v>
      </c>
      <c r="AQ128" s="15">
        <f t="shared" si="133"/>
        <v>3</v>
      </c>
      <c r="AR128" s="15">
        <f t="shared" si="133"/>
        <v>1</v>
      </c>
      <c r="AS128" s="15">
        <f t="shared" si="133"/>
        <v>2</v>
      </c>
      <c r="AT128" s="15">
        <f t="shared" si="133"/>
        <v>3</v>
      </c>
      <c r="AU128" s="15">
        <f t="shared" si="133"/>
        <v>2</v>
      </c>
      <c r="AV128" s="15">
        <f t="shared" si="133"/>
        <v>2</v>
      </c>
      <c r="AW128" s="15">
        <f t="shared" si="133"/>
        <v>2</v>
      </c>
      <c r="AX128" s="15">
        <f t="shared" si="133"/>
        <v>1</v>
      </c>
      <c r="AY128" s="15">
        <f t="shared" si="133"/>
        <v>0</v>
      </c>
      <c r="AZ128" s="15">
        <f t="shared" si="133"/>
        <v>0</v>
      </c>
      <c r="BA128" s="15">
        <f t="shared" si="133"/>
        <v>0</v>
      </c>
      <c r="BB128" s="15">
        <f t="shared" si="133"/>
        <v>0</v>
      </c>
      <c r="BC128" s="15">
        <f t="shared" si="133"/>
        <v>0</v>
      </c>
      <c r="BD128" s="15">
        <f t="shared" si="133"/>
        <v>0</v>
      </c>
      <c r="BE128" s="15">
        <f t="shared" si="133"/>
        <v>0</v>
      </c>
      <c r="BF128" s="15">
        <f t="shared" si="133"/>
        <v>0</v>
      </c>
      <c r="BG128" s="16">
        <f t="shared" si="133"/>
        <v>108</v>
      </c>
    </row>
    <row r="129" spans="1:59" ht="15.75" customHeight="1" x14ac:dyDescent="0.2">
      <c r="A129" s="570"/>
      <c r="B129" s="567"/>
      <c r="C129" s="548"/>
      <c r="D129" s="554"/>
      <c r="E129" s="48" t="str">
        <f>Parameters!$B$15</f>
        <v>Fem.</v>
      </c>
      <c r="F129" s="11"/>
      <c r="G129" s="11"/>
      <c r="H129" s="11"/>
      <c r="I129" s="11"/>
      <c r="J129" s="11"/>
      <c r="K129" s="11">
        <v>0</v>
      </c>
      <c r="L129" s="11">
        <v>0</v>
      </c>
      <c r="M129" s="11">
        <v>0</v>
      </c>
      <c r="N129" s="11">
        <v>0</v>
      </c>
      <c r="O129" s="11">
        <v>1</v>
      </c>
      <c r="P129" s="11">
        <v>1</v>
      </c>
      <c r="Q129" s="11">
        <v>0</v>
      </c>
      <c r="R129" s="11">
        <v>1</v>
      </c>
      <c r="S129" s="11">
        <v>2</v>
      </c>
      <c r="T129" s="11">
        <v>1</v>
      </c>
      <c r="U129" s="11">
        <v>1</v>
      </c>
      <c r="V129" s="11">
        <v>0</v>
      </c>
      <c r="W129" s="11">
        <v>1</v>
      </c>
      <c r="X129" s="11">
        <v>3</v>
      </c>
      <c r="Y129" s="11">
        <v>3</v>
      </c>
      <c r="Z129" s="11">
        <v>0</v>
      </c>
      <c r="AA129" s="11">
        <v>2</v>
      </c>
      <c r="AB129" s="11">
        <v>1</v>
      </c>
      <c r="AC129" s="11">
        <v>1</v>
      </c>
      <c r="AD129" s="11">
        <v>1</v>
      </c>
      <c r="AE129" s="11">
        <v>3</v>
      </c>
      <c r="AF129" s="11">
        <v>1</v>
      </c>
      <c r="AG129" s="11">
        <v>0</v>
      </c>
      <c r="AH129" s="11">
        <v>3</v>
      </c>
      <c r="AI129" s="11">
        <v>2</v>
      </c>
      <c r="AJ129" s="11">
        <v>3</v>
      </c>
      <c r="AK129" s="11">
        <v>1</v>
      </c>
      <c r="AL129" s="11">
        <v>2</v>
      </c>
      <c r="AM129" s="11">
        <v>2</v>
      </c>
      <c r="AN129" s="11">
        <v>0</v>
      </c>
      <c r="AO129" s="11">
        <v>1</v>
      </c>
      <c r="AP129" s="11">
        <v>1</v>
      </c>
      <c r="AQ129" s="11">
        <v>1</v>
      </c>
      <c r="AR129" s="11">
        <v>1</v>
      </c>
      <c r="AS129" s="11">
        <v>1</v>
      </c>
      <c r="AT129" s="11">
        <v>2</v>
      </c>
      <c r="AU129" s="11">
        <v>1</v>
      </c>
      <c r="AV129" s="11">
        <v>0</v>
      </c>
      <c r="AW129" s="11">
        <v>2</v>
      </c>
      <c r="AX129" s="11">
        <v>0</v>
      </c>
      <c r="AY129" s="11">
        <v>0</v>
      </c>
      <c r="AZ129" s="11">
        <v>0</v>
      </c>
      <c r="BA129" s="11"/>
      <c r="BB129" s="11"/>
      <c r="BC129" s="11"/>
      <c r="BD129" s="11"/>
      <c r="BE129" s="11"/>
      <c r="BF129" s="11"/>
      <c r="BG129" s="19">
        <f>SUM(F129:BF129)</f>
        <v>46</v>
      </c>
    </row>
    <row r="130" spans="1:59" ht="15.75" customHeight="1" x14ac:dyDescent="0.2">
      <c r="A130" s="570"/>
      <c r="B130" s="567"/>
      <c r="C130" s="548"/>
      <c r="D130" s="563"/>
      <c r="E130" s="48" t="str">
        <f>Parameters!$B$16</f>
        <v>Masc.</v>
      </c>
      <c r="F130" s="11"/>
      <c r="G130" s="11"/>
      <c r="H130" s="11"/>
      <c r="I130" s="11"/>
      <c r="J130" s="11"/>
      <c r="K130" s="11">
        <v>0</v>
      </c>
      <c r="L130" s="11">
        <v>1</v>
      </c>
      <c r="M130" s="11">
        <v>0</v>
      </c>
      <c r="N130" s="11">
        <v>1</v>
      </c>
      <c r="O130" s="11">
        <v>3</v>
      </c>
      <c r="P130" s="11">
        <v>0</v>
      </c>
      <c r="Q130" s="11">
        <v>0</v>
      </c>
      <c r="R130" s="11">
        <v>0</v>
      </c>
      <c r="S130" s="11">
        <v>1</v>
      </c>
      <c r="T130" s="11">
        <v>1</v>
      </c>
      <c r="U130" s="11">
        <v>1</v>
      </c>
      <c r="V130" s="11">
        <v>0</v>
      </c>
      <c r="W130" s="11">
        <v>0</v>
      </c>
      <c r="X130" s="11">
        <v>2</v>
      </c>
      <c r="Y130" s="11">
        <v>1</v>
      </c>
      <c r="Z130" s="11">
        <v>0</v>
      </c>
      <c r="AA130" s="11">
        <v>0</v>
      </c>
      <c r="AB130" s="11">
        <v>1</v>
      </c>
      <c r="AC130" s="11">
        <v>2</v>
      </c>
      <c r="AD130" s="11">
        <v>0</v>
      </c>
      <c r="AE130" s="11">
        <v>1</v>
      </c>
      <c r="AF130" s="11">
        <v>7</v>
      </c>
      <c r="AG130" s="11">
        <v>3</v>
      </c>
      <c r="AH130" s="11">
        <v>2</v>
      </c>
      <c r="AI130" s="11">
        <v>3</v>
      </c>
      <c r="AJ130" s="11">
        <v>5</v>
      </c>
      <c r="AK130" s="11">
        <v>7</v>
      </c>
      <c r="AL130" s="11">
        <v>2</v>
      </c>
      <c r="AM130" s="11">
        <v>2</v>
      </c>
      <c r="AN130" s="11">
        <v>4</v>
      </c>
      <c r="AO130" s="11">
        <v>3</v>
      </c>
      <c r="AP130" s="11">
        <v>1</v>
      </c>
      <c r="AQ130" s="11">
        <v>2</v>
      </c>
      <c r="AR130" s="11">
        <v>0</v>
      </c>
      <c r="AS130" s="11">
        <v>1</v>
      </c>
      <c r="AT130" s="11">
        <v>1</v>
      </c>
      <c r="AU130" s="11">
        <v>1</v>
      </c>
      <c r="AV130" s="11">
        <v>2</v>
      </c>
      <c r="AW130" s="11">
        <v>0</v>
      </c>
      <c r="AX130" s="11">
        <v>1</v>
      </c>
      <c r="AY130" s="11">
        <v>0</v>
      </c>
      <c r="AZ130" s="11">
        <v>0</v>
      </c>
      <c r="BA130" s="11"/>
      <c r="BB130" s="11"/>
      <c r="BC130" s="11"/>
      <c r="BD130" s="11"/>
      <c r="BE130" s="11"/>
      <c r="BF130" s="11"/>
      <c r="BG130" s="19">
        <f>SUM(F130:BF130)</f>
        <v>62</v>
      </c>
    </row>
    <row r="131" spans="1:59" ht="15.75" customHeight="1" x14ac:dyDescent="0.2">
      <c r="A131" s="570"/>
      <c r="B131" s="567"/>
      <c r="C131" s="549"/>
      <c r="D131" s="564" t="str">
        <f>Parameters!$B$51</f>
        <v>%</v>
      </c>
      <c r="E131" s="85" t="str">
        <f>Parameters!$B$14</f>
        <v>Total</v>
      </c>
      <c r="F131" s="25" t="str">
        <f t="shared" ref="F131:AK131" si="134">IF(F125=0,"",F128/F125)</f>
        <v/>
      </c>
      <c r="G131" s="25" t="str">
        <f t="shared" si="134"/>
        <v/>
      </c>
      <c r="H131" s="25" t="str">
        <f t="shared" si="134"/>
        <v/>
      </c>
      <c r="I131" s="25" t="str">
        <f t="shared" si="134"/>
        <v/>
      </c>
      <c r="J131" s="25" t="str">
        <f t="shared" si="134"/>
        <v/>
      </c>
      <c r="K131" s="25">
        <f t="shared" si="134"/>
        <v>0</v>
      </c>
      <c r="L131" s="25">
        <f t="shared" si="134"/>
        <v>0.02</v>
      </c>
      <c r="M131" s="25">
        <f t="shared" si="134"/>
        <v>0</v>
      </c>
      <c r="N131" s="25">
        <f t="shared" si="134"/>
        <v>2.0833333333333332E-2</v>
      </c>
      <c r="O131" s="25">
        <f t="shared" si="134"/>
        <v>6.0606060606060608E-2</v>
      </c>
      <c r="P131" s="25">
        <f t="shared" si="134"/>
        <v>1.8518518518518517E-2</v>
      </c>
      <c r="Q131" s="25">
        <f t="shared" si="134"/>
        <v>0</v>
      </c>
      <c r="R131" s="25">
        <f t="shared" si="134"/>
        <v>1.9607843137254902E-2</v>
      </c>
      <c r="S131" s="25">
        <f t="shared" si="134"/>
        <v>6.1224489795918366E-2</v>
      </c>
      <c r="T131" s="25">
        <f t="shared" si="134"/>
        <v>4.0816326530612242E-2</v>
      </c>
      <c r="U131" s="25">
        <f t="shared" si="134"/>
        <v>4.1666666666666664E-2</v>
      </c>
      <c r="V131" s="25">
        <f t="shared" si="134"/>
        <v>0</v>
      </c>
      <c r="W131" s="25">
        <f t="shared" si="134"/>
        <v>1.9607843137254902E-2</v>
      </c>
      <c r="X131" s="25">
        <f t="shared" si="134"/>
        <v>8.0645161290322578E-2</v>
      </c>
      <c r="Y131" s="25">
        <f t="shared" si="134"/>
        <v>6.5573770491803282E-2</v>
      </c>
      <c r="Z131" s="25">
        <f t="shared" si="134"/>
        <v>0</v>
      </c>
      <c r="AA131" s="25">
        <f t="shared" si="134"/>
        <v>4.0816326530612242E-2</v>
      </c>
      <c r="AB131" s="25">
        <f t="shared" si="134"/>
        <v>4.878048780487805E-2</v>
      </c>
      <c r="AC131" s="25">
        <f t="shared" si="134"/>
        <v>4.7619047619047616E-2</v>
      </c>
      <c r="AD131" s="25">
        <f t="shared" si="134"/>
        <v>2.3255813953488372E-2</v>
      </c>
      <c r="AE131" s="25">
        <f t="shared" si="134"/>
        <v>7.5471698113207544E-2</v>
      </c>
      <c r="AF131" s="25">
        <f t="shared" si="134"/>
        <v>0.13793103448275862</v>
      </c>
      <c r="AG131" s="25">
        <f t="shared" si="134"/>
        <v>4.9180327868852458E-2</v>
      </c>
      <c r="AH131" s="25">
        <f t="shared" si="134"/>
        <v>8.6206896551724144E-2</v>
      </c>
      <c r="AI131" s="25">
        <f t="shared" si="134"/>
        <v>8.771929824561403E-2</v>
      </c>
      <c r="AJ131" s="25">
        <f t="shared" si="134"/>
        <v>0.1038961038961039</v>
      </c>
      <c r="AK131" s="25">
        <f t="shared" si="134"/>
        <v>0.11267605633802817</v>
      </c>
      <c r="AL131" s="25">
        <f t="shared" ref="AL131:BG131" si="135">IF(AL125=0,"",AL128/AL125)</f>
        <v>6.4516129032258063E-2</v>
      </c>
      <c r="AM131" s="25">
        <f t="shared" si="135"/>
        <v>8.5106382978723402E-2</v>
      </c>
      <c r="AN131" s="25">
        <f t="shared" si="135"/>
        <v>8.1632653061224483E-2</v>
      </c>
      <c r="AO131" s="25">
        <f t="shared" si="135"/>
        <v>7.5471698113207544E-2</v>
      </c>
      <c r="AP131" s="25">
        <f t="shared" si="135"/>
        <v>3.0303030303030304E-2</v>
      </c>
      <c r="AQ131" s="25">
        <f t="shared" si="135"/>
        <v>6.3829787234042548E-2</v>
      </c>
      <c r="AR131" s="25">
        <f t="shared" si="135"/>
        <v>1.9607843137254902E-2</v>
      </c>
      <c r="AS131" s="25">
        <f t="shared" si="135"/>
        <v>3.7735849056603772E-2</v>
      </c>
      <c r="AT131" s="25">
        <f t="shared" si="135"/>
        <v>5.5555555555555552E-2</v>
      </c>
      <c r="AU131" s="25">
        <f t="shared" si="135"/>
        <v>2.9411764705882353E-2</v>
      </c>
      <c r="AV131" s="25">
        <f t="shared" si="135"/>
        <v>3.0769230769230771E-2</v>
      </c>
      <c r="AW131" s="25">
        <f t="shared" si="135"/>
        <v>4.878048780487805E-2</v>
      </c>
      <c r="AX131" s="25">
        <f t="shared" si="135"/>
        <v>1.7543859649122806E-2</v>
      </c>
      <c r="AY131" s="25">
        <f t="shared" si="135"/>
        <v>0</v>
      </c>
      <c r="AZ131" s="25">
        <f t="shared" si="135"/>
        <v>0</v>
      </c>
      <c r="BA131" s="25" t="str">
        <f t="shared" si="135"/>
        <v/>
      </c>
      <c r="BB131" s="25" t="str">
        <f t="shared" si="135"/>
        <v/>
      </c>
      <c r="BC131" s="25" t="str">
        <f t="shared" si="135"/>
        <v/>
      </c>
      <c r="BD131" s="25" t="str">
        <f t="shared" si="135"/>
        <v/>
      </c>
      <c r="BE131" s="25" t="str">
        <f t="shared" si="135"/>
        <v/>
      </c>
      <c r="BF131" s="25" t="str">
        <f t="shared" si="135"/>
        <v/>
      </c>
      <c r="BG131" s="26">
        <f t="shared" si="135"/>
        <v>4.8648648648648651E-2</v>
      </c>
    </row>
    <row r="132" spans="1:59" ht="15.75" customHeight="1" x14ac:dyDescent="0.2">
      <c r="A132" s="570"/>
      <c r="B132" s="567"/>
      <c r="C132" s="549"/>
      <c r="D132" s="565"/>
      <c r="E132" s="45" t="str">
        <f>Parameters!$B$15</f>
        <v>Fem.</v>
      </c>
      <c r="F132" s="27" t="str">
        <f t="shared" ref="F132:AK132" si="136">IF(F126=0,"",F129/F126)</f>
        <v/>
      </c>
      <c r="G132" s="27" t="str">
        <f t="shared" si="136"/>
        <v/>
      </c>
      <c r="H132" s="27" t="str">
        <f t="shared" si="136"/>
        <v/>
      </c>
      <c r="I132" s="27" t="str">
        <f t="shared" si="136"/>
        <v/>
      </c>
      <c r="J132" s="27" t="str">
        <f t="shared" si="136"/>
        <v/>
      </c>
      <c r="K132" s="27">
        <f t="shared" si="136"/>
        <v>0</v>
      </c>
      <c r="L132" s="27">
        <f t="shared" si="136"/>
        <v>0</v>
      </c>
      <c r="M132" s="27">
        <f t="shared" si="136"/>
        <v>0</v>
      </c>
      <c r="N132" s="27">
        <f t="shared" si="136"/>
        <v>0</v>
      </c>
      <c r="O132" s="27">
        <f t="shared" si="136"/>
        <v>3.4482758620689655E-2</v>
      </c>
      <c r="P132" s="27">
        <f t="shared" si="136"/>
        <v>3.7037037037037035E-2</v>
      </c>
      <c r="Q132" s="27">
        <f t="shared" si="136"/>
        <v>0</v>
      </c>
      <c r="R132" s="27">
        <f t="shared" si="136"/>
        <v>5.8823529411764705E-2</v>
      </c>
      <c r="S132" s="27">
        <f t="shared" si="136"/>
        <v>0.125</v>
      </c>
      <c r="T132" s="27">
        <f t="shared" si="136"/>
        <v>5.5555555555555552E-2</v>
      </c>
      <c r="U132" s="27">
        <f t="shared" si="136"/>
        <v>3.7037037037037035E-2</v>
      </c>
      <c r="V132" s="27">
        <f t="shared" si="136"/>
        <v>0</v>
      </c>
      <c r="W132" s="27">
        <f t="shared" si="136"/>
        <v>5.2631578947368418E-2</v>
      </c>
      <c r="X132" s="27">
        <f t="shared" si="136"/>
        <v>0.13636363636363635</v>
      </c>
      <c r="Y132" s="27">
        <f t="shared" si="136"/>
        <v>0.1111111111111111</v>
      </c>
      <c r="Z132" s="27">
        <f t="shared" si="136"/>
        <v>0</v>
      </c>
      <c r="AA132" s="27">
        <f t="shared" si="136"/>
        <v>9.0909090909090912E-2</v>
      </c>
      <c r="AB132" s="27">
        <f t="shared" si="136"/>
        <v>0.1</v>
      </c>
      <c r="AC132" s="27">
        <f t="shared" si="136"/>
        <v>3.7037037037037035E-2</v>
      </c>
      <c r="AD132" s="27">
        <f t="shared" si="136"/>
        <v>8.3333333333333329E-2</v>
      </c>
      <c r="AE132" s="27">
        <f t="shared" si="136"/>
        <v>0.17647058823529413</v>
      </c>
      <c r="AF132" s="27">
        <f t="shared" si="136"/>
        <v>3.5714285714285712E-2</v>
      </c>
      <c r="AG132" s="27">
        <f t="shared" si="136"/>
        <v>0</v>
      </c>
      <c r="AH132" s="27">
        <f t="shared" si="136"/>
        <v>0.12</v>
      </c>
      <c r="AI132" s="27">
        <f t="shared" si="136"/>
        <v>9.5238095238095233E-2</v>
      </c>
      <c r="AJ132" s="27">
        <f t="shared" si="136"/>
        <v>0.10344827586206896</v>
      </c>
      <c r="AK132" s="27">
        <f t="shared" si="136"/>
        <v>4.3478260869565216E-2</v>
      </c>
      <c r="AL132" s="27">
        <f t="shared" ref="AL132:BG132" si="137">IF(AL126=0,"",AL129/AL126)</f>
        <v>8.6956521739130432E-2</v>
      </c>
      <c r="AM132" s="27">
        <f t="shared" si="137"/>
        <v>0.1111111111111111</v>
      </c>
      <c r="AN132" s="27">
        <f t="shared" si="137"/>
        <v>0</v>
      </c>
      <c r="AO132" s="27">
        <f t="shared" si="137"/>
        <v>4.7619047619047616E-2</v>
      </c>
      <c r="AP132" s="27">
        <f t="shared" si="137"/>
        <v>4.5454545454545456E-2</v>
      </c>
      <c r="AQ132" s="27">
        <f t="shared" si="137"/>
        <v>6.6666666666666666E-2</v>
      </c>
      <c r="AR132" s="27">
        <f t="shared" si="137"/>
        <v>6.6666666666666666E-2</v>
      </c>
      <c r="AS132" s="27">
        <f t="shared" si="137"/>
        <v>3.7037037037037035E-2</v>
      </c>
      <c r="AT132" s="27">
        <f t="shared" si="137"/>
        <v>7.407407407407407E-2</v>
      </c>
      <c r="AU132" s="27">
        <f t="shared" si="137"/>
        <v>4.3478260869565216E-2</v>
      </c>
      <c r="AV132" s="27">
        <f t="shared" si="137"/>
        <v>0</v>
      </c>
      <c r="AW132" s="27">
        <f t="shared" si="137"/>
        <v>0.125</v>
      </c>
      <c r="AX132" s="27">
        <f t="shared" si="137"/>
        <v>0</v>
      </c>
      <c r="AY132" s="27">
        <f t="shared" si="137"/>
        <v>0</v>
      </c>
      <c r="AZ132" s="27">
        <f t="shared" si="137"/>
        <v>0</v>
      </c>
      <c r="BA132" s="27" t="str">
        <f t="shared" si="137"/>
        <v/>
      </c>
      <c r="BB132" s="27" t="str">
        <f t="shared" si="137"/>
        <v/>
      </c>
      <c r="BC132" s="27" t="str">
        <f t="shared" si="137"/>
        <v/>
      </c>
      <c r="BD132" s="27" t="str">
        <f t="shared" si="137"/>
        <v/>
      </c>
      <c r="BE132" s="27" t="str">
        <f t="shared" si="137"/>
        <v/>
      </c>
      <c r="BF132" s="27" t="str">
        <f t="shared" si="137"/>
        <v/>
      </c>
      <c r="BG132" s="28">
        <f t="shared" si="137"/>
        <v>5.3179190751445088E-2</v>
      </c>
    </row>
    <row r="133" spans="1:59" ht="15.75" customHeight="1" thickBot="1" x14ac:dyDescent="0.25">
      <c r="A133" s="570"/>
      <c r="B133" s="567"/>
      <c r="C133" s="550"/>
      <c r="D133" s="566"/>
      <c r="E133" s="45" t="str">
        <f>Parameters!$B$16</f>
        <v>Masc.</v>
      </c>
      <c r="F133" s="27" t="str">
        <f t="shared" ref="F133:AK133" si="138">IF(F127=0,"",F130/F127)</f>
        <v/>
      </c>
      <c r="G133" s="27" t="str">
        <f t="shared" si="138"/>
        <v/>
      </c>
      <c r="H133" s="27" t="str">
        <f t="shared" si="138"/>
        <v/>
      </c>
      <c r="I133" s="27" t="str">
        <f t="shared" si="138"/>
        <v/>
      </c>
      <c r="J133" s="27" t="str">
        <f t="shared" si="138"/>
        <v/>
      </c>
      <c r="K133" s="27">
        <f t="shared" si="138"/>
        <v>0</v>
      </c>
      <c r="L133" s="27">
        <f t="shared" si="138"/>
        <v>2.9411764705882353E-2</v>
      </c>
      <c r="M133" s="27">
        <f t="shared" si="138"/>
        <v>0</v>
      </c>
      <c r="N133" s="27">
        <f t="shared" si="138"/>
        <v>3.5714285714285712E-2</v>
      </c>
      <c r="O133" s="27">
        <f t="shared" si="138"/>
        <v>8.1081081081081086E-2</v>
      </c>
      <c r="P133" s="27">
        <f t="shared" si="138"/>
        <v>0</v>
      </c>
      <c r="Q133" s="27">
        <f t="shared" si="138"/>
        <v>0</v>
      </c>
      <c r="R133" s="27">
        <f t="shared" si="138"/>
        <v>0</v>
      </c>
      <c r="S133" s="27">
        <f t="shared" si="138"/>
        <v>3.0303030303030304E-2</v>
      </c>
      <c r="T133" s="27">
        <f t="shared" si="138"/>
        <v>3.2258064516129031E-2</v>
      </c>
      <c r="U133" s="27">
        <f t="shared" si="138"/>
        <v>4.7619047619047616E-2</v>
      </c>
      <c r="V133" s="27">
        <f t="shared" si="138"/>
        <v>0</v>
      </c>
      <c r="W133" s="27">
        <f t="shared" si="138"/>
        <v>0</v>
      </c>
      <c r="X133" s="27">
        <f t="shared" si="138"/>
        <v>0.05</v>
      </c>
      <c r="Y133" s="27">
        <f t="shared" si="138"/>
        <v>2.9411764705882353E-2</v>
      </c>
      <c r="Z133" s="27">
        <f t="shared" si="138"/>
        <v>0</v>
      </c>
      <c r="AA133" s="27">
        <f t="shared" si="138"/>
        <v>0</v>
      </c>
      <c r="AB133" s="27">
        <f t="shared" si="138"/>
        <v>3.2258064516129031E-2</v>
      </c>
      <c r="AC133" s="27">
        <f t="shared" si="138"/>
        <v>5.5555555555555552E-2</v>
      </c>
      <c r="AD133" s="27">
        <f t="shared" si="138"/>
        <v>0</v>
      </c>
      <c r="AE133" s="27">
        <f t="shared" si="138"/>
        <v>2.7777777777777776E-2</v>
      </c>
      <c r="AF133" s="27">
        <f t="shared" si="138"/>
        <v>0.23333333333333334</v>
      </c>
      <c r="AG133" s="27">
        <f t="shared" si="138"/>
        <v>7.3170731707317069E-2</v>
      </c>
      <c r="AH133" s="27">
        <f t="shared" si="138"/>
        <v>6.0606060606060608E-2</v>
      </c>
      <c r="AI133" s="27">
        <f t="shared" si="138"/>
        <v>8.3333333333333329E-2</v>
      </c>
      <c r="AJ133" s="27">
        <f t="shared" si="138"/>
        <v>0.10416666666666667</v>
      </c>
      <c r="AK133" s="27">
        <f t="shared" si="138"/>
        <v>0.14583333333333334</v>
      </c>
      <c r="AL133" s="27">
        <f t="shared" ref="AL133:BG133" si="139">IF(AL127=0,"",AL130/AL127)</f>
        <v>5.128205128205128E-2</v>
      </c>
      <c r="AM133" s="27">
        <f t="shared" si="139"/>
        <v>6.8965517241379309E-2</v>
      </c>
      <c r="AN133" s="27">
        <f t="shared" si="139"/>
        <v>0.125</v>
      </c>
      <c r="AO133" s="27">
        <f t="shared" si="139"/>
        <v>9.375E-2</v>
      </c>
      <c r="AP133" s="27">
        <f t="shared" si="139"/>
        <v>2.2727272727272728E-2</v>
      </c>
      <c r="AQ133" s="27">
        <f t="shared" si="139"/>
        <v>6.25E-2</v>
      </c>
      <c r="AR133" s="27">
        <f t="shared" si="139"/>
        <v>0</v>
      </c>
      <c r="AS133" s="27">
        <f t="shared" si="139"/>
        <v>3.8461538461538464E-2</v>
      </c>
      <c r="AT133" s="27">
        <f t="shared" si="139"/>
        <v>3.7037037037037035E-2</v>
      </c>
      <c r="AU133" s="27">
        <f t="shared" si="139"/>
        <v>2.2222222222222223E-2</v>
      </c>
      <c r="AV133" s="27">
        <f t="shared" si="139"/>
        <v>5.4054054054054057E-2</v>
      </c>
      <c r="AW133" s="27">
        <f t="shared" si="139"/>
        <v>0</v>
      </c>
      <c r="AX133" s="27">
        <f t="shared" si="139"/>
        <v>3.125E-2</v>
      </c>
      <c r="AY133" s="27">
        <f t="shared" si="139"/>
        <v>0</v>
      </c>
      <c r="AZ133" s="27">
        <f t="shared" si="139"/>
        <v>0</v>
      </c>
      <c r="BA133" s="27" t="str">
        <f t="shared" si="139"/>
        <v/>
      </c>
      <c r="BB133" s="27" t="str">
        <f t="shared" si="139"/>
        <v/>
      </c>
      <c r="BC133" s="27" t="str">
        <f t="shared" si="139"/>
        <v/>
      </c>
      <c r="BD133" s="27" t="str">
        <f t="shared" si="139"/>
        <v/>
      </c>
      <c r="BE133" s="27" t="str">
        <f t="shared" si="139"/>
        <v/>
      </c>
      <c r="BF133" s="27" t="str">
        <f t="shared" si="139"/>
        <v/>
      </c>
      <c r="BG133" s="28">
        <f t="shared" si="139"/>
        <v>4.5756457564575644E-2</v>
      </c>
    </row>
    <row r="134" spans="1:59" ht="15.75" customHeight="1" x14ac:dyDescent="0.2">
      <c r="A134" s="570"/>
      <c r="B134" s="567"/>
      <c r="C134" s="548" t="str">
        <f>Parameters!$B$13</f>
        <v>Def.</v>
      </c>
      <c r="D134" s="551" t="str">
        <f>Parameters!$B$49</f>
        <v>Todas</v>
      </c>
      <c r="E134" s="87" t="str">
        <f>Parameters!$B$14</f>
        <v>Total</v>
      </c>
      <c r="F134" s="17">
        <f t="shared" ref="F134:AK134" si="140">F135+F136</f>
        <v>0</v>
      </c>
      <c r="G134" s="17">
        <f t="shared" si="140"/>
        <v>0</v>
      </c>
      <c r="H134" s="17">
        <f t="shared" si="140"/>
        <v>0</v>
      </c>
      <c r="I134" s="17">
        <f t="shared" si="140"/>
        <v>0</v>
      </c>
      <c r="J134" s="17">
        <f t="shared" si="140"/>
        <v>0</v>
      </c>
      <c r="K134" s="17">
        <f t="shared" si="140"/>
        <v>16</v>
      </c>
      <c r="L134" s="17">
        <f t="shared" si="140"/>
        <v>11</v>
      </c>
      <c r="M134" s="17">
        <f t="shared" si="140"/>
        <v>15</v>
      </c>
      <c r="N134" s="17">
        <f t="shared" si="140"/>
        <v>11</v>
      </c>
      <c r="O134" s="17">
        <f t="shared" si="140"/>
        <v>13</v>
      </c>
      <c r="P134" s="17">
        <f t="shared" si="140"/>
        <v>13</v>
      </c>
      <c r="Q134" s="17">
        <f t="shared" si="140"/>
        <v>6</v>
      </c>
      <c r="R134" s="17">
        <f t="shared" si="140"/>
        <v>8</v>
      </c>
      <c r="S134" s="17">
        <f t="shared" si="140"/>
        <v>14</v>
      </c>
      <c r="T134" s="17">
        <f t="shared" si="140"/>
        <v>14</v>
      </c>
      <c r="U134" s="17">
        <f t="shared" si="140"/>
        <v>12</v>
      </c>
      <c r="V134" s="17">
        <f t="shared" si="140"/>
        <v>17</v>
      </c>
      <c r="W134" s="17">
        <f t="shared" si="140"/>
        <v>14</v>
      </c>
      <c r="X134" s="17">
        <f t="shared" si="140"/>
        <v>16</v>
      </c>
      <c r="Y134" s="17">
        <f t="shared" si="140"/>
        <v>14</v>
      </c>
      <c r="Z134" s="17">
        <f t="shared" si="140"/>
        <v>18</v>
      </c>
      <c r="AA134" s="17">
        <f t="shared" si="140"/>
        <v>5</v>
      </c>
      <c r="AB134" s="17">
        <f t="shared" si="140"/>
        <v>7</v>
      </c>
      <c r="AC134" s="17">
        <f t="shared" si="140"/>
        <v>14</v>
      </c>
      <c r="AD134" s="17">
        <f t="shared" si="140"/>
        <v>13</v>
      </c>
      <c r="AE134" s="17">
        <f t="shared" si="140"/>
        <v>19</v>
      </c>
      <c r="AF134" s="17">
        <f t="shared" si="140"/>
        <v>16</v>
      </c>
      <c r="AG134" s="17">
        <f t="shared" si="140"/>
        <v>11</v>
      </c>
      <c r="AH134" s="17">
        <f t="shared" si="140"/>
        <v>15</v>
      </c>
      <c r="AI134" s="17">
        <f t="shared" si="140"/>
        <v>19</v>
      </c>
      <c r="AJ134" s="17">
        <f t="shared" si="140"/>
        <v>16</v>
      </c>
      <c r="AK134" s="17">
        <f t="shared" si="140"/>
        <v>13</v>
      </c>
      <c r="AL134" s="17">
        <f t="shared" ref="AL134:BG134" si="141">AL135+AL136</f>
        <v>12</v>
      </c>
      <c r="AM134" s="17">
        <f t="shared" si="141"/>
        <v>13</v>
      </c>
      <c r="AN134" s="17">
        <f t="shared" si="141"/>
        <v>10</v>
      </c>
      <c r="AO134" s="17">
        <f t="shared" si="141"/>
        <v>9</v>
      </c>
      <c r="AP134" s="17">
        <f t="shared" si="141"/>
        <v>18</v>
      </c>
      <c r="AQ134" s="17">
        <f t="shared" si="141"/>
        <v>14</v>
      </c>
      <c r="AR134" s="17">
        <f t="shared" si="141"/>
        <v>14</v>
      </c>
      <c r="AS134" s="17">
        <f t="shared" si="141"/>
        <v>16</v>
      </c>
      <c r="AT134" s="17">
        <f t="shared" si="141"/>
        <v>13</v>
      </c>
      <c r="AU134" s="17">
        <f t="shared" si="141"/>
        <v>10</v>
      </c>
      <c r="AV134" s="17">
        <f t="shared" si="141"/>
        <v>13</v>
      </c>
      <c r="AW134" s="17">
        <f t="shared" si="141"/>
        <v>15</v>
      </c>
      <c r="AX134" s="17">
        <f t="shared" si="141"/>
        <v>12</v>
      </c>
      <c r="AY134" s="17">
        <f t="shared" si="141"/>
        <v>13</v>
      </c>
      <c r="AZ134" s="17">
        <f t="shared" si="141"/>
        <v>0</v>
      </c>
      <c r="BA134" s="17">
        <f t="shared" si="141"/>
        <v>0</v>
      </c>
      <c r="BB134" s="17">
        <f t="shared" si="141"/>
        <v>0</v>
      </c>
      <c r="BC134" s="17">
        <f t="shared" si="141"/>
        <v>0</v>
      </c>
      <c r="BD134" s="17">
        <f t="shared" si="141"/>
        <v>0</v>
      </c>
      <c r="BE134" s="17">
        <f t="shared" si="141"/>
        <v>0</v>
      </c>
      <c r="BF134" s="17">
        <f t="shared" si="141"/>
        <v>0</v>
      </c>
      <c r="BG134" s="18">
        <f t="shared" si="141"/>
        <v>542</v>
      </c>
    </row>
    <row r="135" spans="1:59" ht="15.75" customHeight="1" thickBot="1" x14ac:dyDescent="0.25">
      <c r="A135" s="570"/>
      <c r="B135" s="567"/>
      <c r="C135" s="548"/>
      <c r="D135" s="554"/>
      <c r="E135" s="48" t="s">
        <v>199</v>
      </c>
      <c r="F135" s="11"/>
      <c r="G135" s="11"/>
      <c r="H135" s="11"/>
      <c r="I135" s="11"/>
      <c r="J135" s="11"/>
      <c r="K135" s="11">
        <v>6</v>
      </c>
      <c r="L135" s="11">
        <v>5</v>
      </c>
      <c r="M135" s="11">
        <v>6</v>
      </c>
      <c r="N135" s="11">
        <v>5</v>
      </c>
      <c r="O135" s="11">
        <v>5</v>
      </c>
      <c r="P135" s="11">
        <v>5</v>
      </c>
      <c r="Q135" s="11">
        <v>1</v>
      </c>
      <c r="R135" s="11">
        <v>2</v>
      </c>
      <c r="S135" s="11">
        <v>9</v>
      </c>
      <c r="T135" s="11">
        <v>5</v>
      </c>
      <c r="U135" s="11">
        <v>5</v>
      </c>
      <c r="V135" s="11">
        <v>8</v>
      </c>
      <c r="W135" s="11">
        <v>7</v>
      </c>
      <c r="X135" s="11">
        <v>7</v>
      </c>
      <c r="Y135" s="11">
        <v>7</v>
      </c>
      <c r="Z135" s="11">
        <v>9</v>
      </c>
      <c r="AA135" s="11">
        <v>2</v>
      </c>
      <c r="AB135" s="11">
        <v>3</v>
      </c>
      <c r="AC135" s="11">
        <v>9</v>
      </c>
      <c r="AD135" s="11">
        <v>9</v>
      </c>
      <c r="AE135" s="11">
        <v>7</v>
      </c>
      <c r="AF135" s="11">
        <v>8</v>
      </c>
      <c r="AG135" s="11">
        <v>4</v>
      </c>
      <c r="AH135" s="11">
        <v>6</v>
      </c>
      <c r="AI135" s="11">
        <v>8</v>
      </c>
      <c r="AJ135" s="11">
        <v>7</v>
      </c>
      <c r="AK135" s="11">
        <v>4</v>
      </c>
      <c r="AL135" s="11">
        <v>1</v>
      </c>
      <c r="AM135" s="11">
        <v>5</v>
      </c>
      <c r="AN135" s="11">
        <v>4</v>
      </c>
      <c r="AO135" s="11">
        <v>6</v>
      </c>
      <c r="AP135" s="11">
        <v>7</v>
      </c>
      <c r="AQ135" s="11">
        <v>2</v>
      </c>
      <c r="AR135" s="11">
        <v>7</v>
      </c>
      <c r="AS135" s="11">
        <v>8</v>
      </c>
      <c r="AT135" s="11">
        <v>5</v>
      </c>
      <c r="AU135" s="11">
        <v>3</v>
      </c>
      <c r="AV135" s="11">
        <v>3</v>
      </c>
      <c r="AW135" s="11">
        <v>6</v>
      </c>
      <c r="AX135" s="11">
        <v>4</v>
      </c>
      <c r="AY135" s="11">
        <v>4</v>
      </c>
      <c r="AZ135" s="11">
        <v>0</v>
      </c>
      <c r="BA135" s="11"/>
      <c r="BB135" s="11"/>
      <c r="BC135" s="11"/>
      <c r="BD135" s="11"/>
      <c r="BE135" s="11"/>
      <c r="BF135" s="11"/>
      <c r="BG135" s="19">
        <f>SUM(F135:BF135)</f>
        <v>224</v>
      </c>
    </row>
    <row r="136" spans="1:59" ht="15.75" hidden="1" customHeight="1" thickBot="1" x14ac:dyDescent="0.25">
      <c r="A136" s="570"/>
      <c r="B136" s="567"/>
      <c r="C136" s="548"/>
      <c r="D136" s="563"/>
      <c r="E136" s="48"/>
      <c r="F136" s="11"/>
      <c r="G136" s="11"/>
      <c r="H136" s="11"/>
      <c r="I136" s="11"/>
      <c r="J136" s="11"/>
      <c r="K136" s="11">
        <v>10</v>
      </c>
      <c r="L136" s="11">
        <v>6</v>
      </c>
      <c r="M136" s="11">
        <v>9</v>
      </c>
      <c r="N136" s="11">
        <v>6</v>
      </c>
      <c r="O136" s="11">
        <v>8</v>
      </c>
      <c r="P136" s="11">
        <v>8</v>
      </c>
      <c r="Q136" s="11">
        <v>5</v>
      </c>
      <c r="R136" s="11">
        <v>6</v>
      </c>
      <c r="S136" s="11">
        <v>5</v>
      </c>
      <c r="T136" s="11">
        <v>9</v>
      </c>
      <c r="U136" s="11">
        <v>7</v>
      </c>
      <c r="V136" s="11">
        <v>9</v>
      </c>
      <c r="W136" s="11">
        <v>7</v>
      </c>
      <c r="X136" s="11">
        <v>9</v>
      </c>
      <c r="Y136" s="11">
        <v>7</v>
      </c>
      <c r="Z136" s="11">
        <v>9</v>
      </c>
      <c r="AA136" s="11">
        <v>3</v>
      </c>
      <c r="AB136" s="11">
        <v>4</v>
      </c>
      <c r="AC136" s="11">
        <v>5</v>
      </c>
      <c r="AD136" s="11">
        <v>4</v>
      </c>
      <c r="AE136" s="11">
        <v>12</v>
      </c>
      <c r="AF136" s="11">
        <v>8</v>
      </c>
      <c r="AG136" s="11">
        <v>7</v>
      </c>
      <c r="AH136" s="11">
        <v>9</v>
      </c>
      <c r="AI136" s="11">
        <v>11</v>
      </c>
      <c r="AJ136" s="11">
        <v>9</v>
      </c>
      <c r="AK136" s="11">
        <v>9</v>
      </c>
      <c r="AL136" s="11">
        <v>11</v>
      </c>
      <c r="AM136" s="11">
        <v>8</v>
      </c>
      <c r="AN136" s="11">
        <v>6</v>
      </c>
      <c r="AO136" s="11">
        <v>3</v>
      </c>
      <c r="AP136" s="11">
        <v>11</v>
      </c>
      <c r="AQ136" s="11">
        <v>12</v>
      </c>
      <c r="AR136" s="11">
        <v>7</v>
      </c>
      <c r="AS136" s="11">
        <v>8</v>
      </c>
      <c r="AT136" s="11">
        <v>8</v>
      </c>
      <c r="AU136" s="11">
        <v>7</v>
      </c>
      <c r="AV136" s="11">
        <v>10</v>
      </c>
      <c r="AW136" s="11">
        <v>9</v>
      </c>
      <c r="AX136" s="11">
        <v>8</v>
      </c>
      <c r="AY136" s="11">
        <v>9</v>
      </c>
      <c r="AZ136" s="11">
        <v>0</v>
      </c>
      <c r="BA136" s="11"/>
      <c r="BB136" s="11"/>
      <c r="BC136" s="11"/>
      <c r="BD136" s="11"/>
      <c r="BE136" s="11"/>
      <c r="BF136" s="11"/>
      <c r="BG136" s="19">
        <f>SUM(F136:BF136)</f>
        <v>318</v>
      </c>
    </row>
    <row r="137" spans="1:59" ht="15.75" customHeight="1" x14ac:dyDescent="0.2">
      <c r="A137" s="570"/>
      <c r="B137" s="567"/>
      <c r="C137" s="548"/>
      <c r="D137" s="562" t="str">
        <f>Parameters!$B$50</f>
        <v>IRAG</v>
      </c>
      <c r="E137" s="87" t="str">
        <f>Parameters!$B$14</f>
        <v>Total</v>
      </c>
      <c r="F137" s="15">
        <f t="shared" ref="F137:AK137" si="142">F138+F139</f>
        <v>0</v>
      </c>
      <c r="G137" s="15">
        <f t="shared" si="142"/>
        <v>0</v>
      </c>
      <c r="H137" s="15">
        <f t="shared" si="142"/>
        <v>0</v>
      </c>
      <c r="I137" s="15">
        <f t="shared" si="142"/>
        <v>0</v>
      </c>
      <c r="J137" s="15">
        <f t="shared" si="142"/>
        <v>0</v>
      </c>
      <c r="K137" s="15">
        <f t="shared" si="142"/>
        <v>0</v>
      </c>
      <c r="L137" s="15">
        <f t="shared" si="142"/>
        <v>0</v>
      </c>
      <c r="M137" s="15">
        <f t="shared" si="142"/>
        <v>0</v>
      </c>
      <c r="N137" s="15">
        <f t="shared" si="142"/>
        <v>0</v>
      </c>
      <c r="O137" s="15">
        <f t="shared" si="142"/>
        <v>0</v>
      </c>
      <c r="P137" s="15">
        <f t="shared" si="142"/>
        <v>1</v>
      </c>
      <c r="Q137" s="15">
        <f t="shared" si="142"/>
        <v>1</v>
      </c>
      <c r="R137" s="15">
        <f t="shared" si="142"/>
        <v>1</v>
      </c>
      <c r="S137" s="15">
        <f t="shared" si="142"/>
        <v>0</v>
      </c>
      <c r="T137" s="15">
        <f t="shared" si="142"/>
        <v>2</v>
      </c>
      <c r="U137" s="15">
        <f t="shared" si="142"/>
        <v>0</v>
      </c>
      <c r="V137" s="15">
        <f t="shared" si="142"/>
        <v>0</v>
      </c>
      <c r="W137" s="15">
        <f t="shared" si="142"/>
        <v>0</v>
      </c>
      <c r="X137" s="15">
        <f t="shared" si="142"/>
        <v>2</v>
      </c>
      <c r="Y137" s="15">
        <f t="shared" si="142"/>
        <v>0</v>
      </c>
      <c r="Z137" s="15">
        <f t="shared" si="142"/>
        <v>0</v>
      </c>
      <c r="AA137" s="15">
        <f t="shared" si="142"/>
        <v>0</v>
      </c>
      <c r="AB137" s="15">
        <f t="shared" si="142"/>
        <v>0</v>
      </c>
      <c r="AC137" s="15">
        <f t="shared" si="142"/>
        <v>0</v>
      </c>
      <c r="AD137" s="15">
        <f t="shared" si="142"/>
        <v>0</v>
      </c>
      <c r="AE137" s="15">
        <f t="shared" si="142"/>
        <v>0</v>
      </c>
      <c r="AF137" s="15">
        <f t="shared" si="142"/>
        <v>2</v>
      </c>
      <c r="AG137" s="15">
        <f t="shared" si="142"/>
        <v>1</v>
      </c>
      <c r="AH137" s="15">
        <f t="shared" si="142"/>
        <v>1</v>
      </c>
      <c r="AI137" s="15">
        <f t="shared" si="142"/>
        <v>2</v>
      </c>
      <c r="AJ137" s="15">
        <f t="shared" si="142"/>
        <v>4</v>
      </c>
      <c r="AK137" s="15">
        <f t="shared" si="142"/>
        <v>2</v>
      </c>
      <c r="AL137" s="15">
        <f t="shared" ref="AL137:BG137" si="143">AL138+AL139</f>
        <v>3</v>
      </c>
      <c r="AM137" s="15">
        <f t="shared" si="143"/>
        <v>1</v>
      </c>
      <c r="AN137" s="15">
        <f t="shared" si="143"/>
        <v>3</v>
      </c>
      <c r="AO137" s="15">
        <f t="shared" si="143"/>
        <v>0</v>
      </c>
      <c r="AP137" s="15">
        <f t="shared" si="143"/>
        <v>2</v>
      </c>
      <c r="AQ137" s="15">
        <f t="shared" si="143"/>
        <v>1</v>
      </c>
      <c r="AR137" s="15">
        <f t="shared" si="143"/>
        <v>1</v>
      </c>
      <c r="AS137" s="15">
        <f t="shared" si="143"/>
        <v>1</v>
      </c>
      <c r="AT137" s="15">
        <f t="shared" si="143"/>
        <v>1</v>
      </c>
      <c r="AU137" s="15">
        <f t="shared" si="143"/>
        <v>1</v>
      </c>
      <c r="AV137" s="15">
        <f t="shared" si="143"/>
        <v>1</v>
      </c>
      <c r="AW137" s="15">
        <f t="shared" si="143"/>
        <v>2</v>
      </c>
      <c r="AX137" s="15">
        <f t="shared" si="143"/>
        <v>0</v>
      </c>
      <c r="AY137" s="15">
        <f t="shared" si="143"/>
        <v>1</v>
      </c>
      <c r="AZ137" s="15">
        <f t="shared" si="143"/>
        <v>0</v>
      </c>
      <c r="BA137" s="15">
        <f t="shared" si="143"/>
        <v>0</v>
      </c>
      <c r="BB137" s="15">
        <f t="shared" si="143"/>
        <v>0</v>
      </c>
      <c r="BC137" s="15">
        <f t="shared" si="143"/>
        <v>0</v>
      </c>
      <c r="BD137" s="15">
        <f t="shared" si="143"/>
        <v>0</v>
      </c>
      <c r="BE137" s="15">
        <f t="shared" si="143"/>
        <v>0</v>
      </c>
      <c r="BF137" s="15">
        <f t="shared" si="143"/>
        <v>0</v>
      </c>
      <c r="BG137" s="16">
        <f t="shared" si="143"/>
        <v>37</v>
      </c>
    </row>
    <row r="138" spans="1:59" ht="15.75" customHeight="1" x14ac:dyDescent="0.2">
      <c r="A138" s="570"/>
      <c r="B138" s="567"/>
      <c r="C138" s="548"/>
      <c r="D138" s="554"/>
      <c r="E138" s="48" t="str">
        <f>Parameters!$B$15</f>
        <v>Fem.</v>
      </c>
      <c r="F138" s="11"/>
      <c r="G138" s="11"/>
      <c r="H138" s="11"/>
      <c r="I138" s="11"/>
      <c r="J138" s="11"/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1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2</v>
      </c>
      <c r="AG138" s="11">
        <v>0</v>
      </c>
      <c r="AH138" s="11">
        <v>0</v>
      </c>
      <c r="AI138" s="11">
        <v>1</v>
      </c>
      <c r="AJ138" s="11">
        <v>2</v>
      </c>
      <c r="AK138" s="11">
        <v>1</v>
      </c>
      <c r="AL138" s="11">
        <v>0</v>
      </c>
      <c r="AM138" s="11">
        <v>1</v>
      </c>
      <c r="AN138" s="11">
        <v>1</v>
      </c>
      <c r="AO138" s="11">
        <v>0</v>
      </c>
      <c r="AP138" s="11">
        <v>1</v>
      </c>
      <c r="AQ138" s="11">
        <v>0</v>
      </c>
      <c r="AR138" s="11">
        <v>0</v>
      </c>
      <c r="AS138" s="11">
        <v>1</v>
      </c>
      <c r="AT138" s="11">
        <v>1</v>
      </c>
      <c r="AU138" s="11">
        <v>0</v>
      </c>
      <c r="AV138" s="11">
        <v>0</v>
      </c>
      <c r="AW138" s="11">
        <v>1</v>
      </c>
      <c r="AX138" s="11">
        <v>0</v>
      </c>
      <c r="AY138" s="11">
        <v>0</v>
      </c>
      <c r="AZ138" s="11">
        <v>0</v>
      </c>
      <c r="BA138" s="11"/>
      <c r="BB138" s="11"/>
      <c r="BC138" s="11"/>
      <c r="BD138" s="11"/>
      <c r="BE138" s="11"/>
      <c r="BF138" s="11"/>
      <c r="BG138" s="19">
        <f>SUM(F138:BF138)</f>
        <v>13</v>
      </c>
    </row>
    <row r="139" spans="1:59" ht="15.75" customHeight="1" x14ac:dyDescent="0.2">
      <c r="A139" s="570"/>
      <c r="B139" s="567"/>
      <c r="C139" s="548"/>
      <c r="D139" s="563"/>
      <c r="E139" s="48" t="str">
        <f>Parameters!$B$16</f>
        <v>Masc.</v>
      </c>
      <c r="F139" s="11"/>
      <c r="G139" s="11"/>
      <c r="H139" s="11"/>
      <c r="I139" s="11"/>
      <c r="J139" s="11"/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1</v>
      </c>
      <c r="Q139" s="11">
        <v>1</v>
      </c>
      <c r="R139" s="11">
        <v>1</v>
      </c>
      <c r="S139" s="11">
        <v>0</v>
      </c>
      <c r="T139" s="11">
        <v>2</v>
      </c>
      <c r="U139" s="11">
        <v>0</v>
      </c>
      <c r="V139" s="11">
        <v>0</v>
      </c>
      <c r="W139" s="11">
        <v>0</v>
      </c>
      <c r="X139" s="11">
        <v>1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1</v>
      </c>
      <c r="AH139" s="11">
        <v>1</v>
      </c>
      <c r="AI139" s="11">
        <v>1</v>
      </c>
      <c r="AJ139" s="11">
        <v>2</v>
      </c>
      <c r="AK139" s="11">
        <v>1</v>
      </c>
      <c r="AL139" s="11">
        <v>3</v>
      </c>
      <c r="AM139" s="11">
        <v>0</v>
      </c>
      <c r="AN139" s="11">
        <v>2</v>
      </c>
      <c r="AO139" s="11">
        <v>0</v>
      </c>
      <c r="AP139" s="11">
        <v>1</v>
      </c>
      <c r="AQ139" s="11">
        <v>1</v>
      </c>
      <c r="AR139" s="11">
        <v>1</v>
      </c>
      <c r="AS139" s="11">
        <v>0</v>
      </c>
      <c r="AT139" s="11">
        <v>0</v>
      </c>
      <c r="AU139" s="11">
        <v>1</v>
      </c>
      <c r="AV139" s="11">
        <v>1</v>
      </c>
      <c r="AW139" s="11">
        <v>1</v>
      </c>
      <c r="AX139" s="11">
        <v>0</v>
      </c>
      <c r="AY139" s="11">
        <v>1</v>
      </c>
      <c r="AZ139" s="11">
        <v>0</v>
      </c>
      <c r="BA139" s="11"/>
      <c r="BB139" s="11"/>
      <c r="BC139" s="11"/>
      <c r="BD139" s="11"/>
      <c r="BE139" s="11"/>
      <c r="BF139" s="11"/>
      <c r="BG139" s="19">
        <f>SUM(F139:BF139)</f>
        <v>24</v>
      </c>
    </row>
    <row r="140" spans="1:59" ht="15.75" customHeight="1" x14ac:dyDescent="0.2">
      <c r="A140" s="570"/>
      <c r="B140" s="567"/>
      <c r="C140" s="549"/>
      <c r="D140" s="564" t="str">
        <f>Parameters!$B$51</f>
        <v>%</v>
      </c>
      <c r="E140" s="85" t="str">
        <f>Parameters!$B$14</f>
        <v>Total</v>
      </c>
      <c r="F140" s="25" t="str">
        <f t="shared" ref="F140:AK140" si="144">IF(F134=0,"",F137/F134)</f>
        <v/>
      </c>
      <c r="G140" s="25" t="str">
        <f t="shared" si="144"/>
        <v/>
      </c>
      <c r="H140" s="25" t="str">
        <f t="shared" si="144"/>
        <v/>
      </c>
      <c r="I140" s="25" t="str">
        <f t="shared" si="144"/>
        <v/>
      </c>
      <c r="J140" s="25" t="str">
        <f t="shared" si="144"/>
        <v/>
      </c>
      <c r="K140" s="25">
        <f t="shared" si="144"/>
        <v>0</v>
      </c>
      <c r="L140" s="25">
        <f t="shared" si="144"/>
        <v>0</v>
      </c>
      <c r="M140" s="25">
        <f t="shared" si="144"/>
        <v>0</v>
      </c>
      <c r="N140" s="25">
        <f t="shared" si="144"/>
        <v>0</v>
      </c>
      <c r="O140" s="25">
        <f t="shared" si="144"/>
        <v>0</v>
      </c>
      <c r="P140" s="25">
        <f t="shared" si="144"/>
        <v>7.6923076923076927E-2</v>
      </c>
      <c r="Q140" s="25">
        <f t="shared" si="144"/>
        <v>0.16666666666666666</v>
      </c>
      <c r="R140" s="25">
        <f t="shared" si="144"/>
        <v>0.125</v>
      </c>
      <c r="S140" s="25">
        <f t="shared" si="144"/>
        <v>0</v>
      </c>
      <c r="T140" s="25">
        <f t="shared" si="144"/>
        <v>0.14285714285714285</v>
      </c>
      <c r="U140" s="25">
        <f t="shared" si="144"/>
        <v>0</v>
      </c>
      <c r="V140" s="25">
        <f t="shared" si="144"/>
        <v>0</v>
      </c>
      <c r="W140" s="25">
        <f t="shared" si="144"/>
        <v>0</v>
      </c>
      <c r="X140" s="25">
        <f t="shared" si="144"/>
        <v>0.125</v>
      </c>
      <c r="Y140" s="25">
        <f t="shared" si="144"/>
        <v>0</v>
      </c>
      <c r="Z140" s="25">
        <f t="shared" si="144"/>
        <v>0</v>
      </c>
      <c r="AA140" s="25">
        <f t="shared" si="144"/>
        <v>0</v>
      </c>
      <c r="AB140" s="25">
        <f t="shared" si="144"/>
        <v>0</v>
      </c>
      <c r="AC140" s="25">
        <f t="shared" si="144"/>
        <v>0</v>
      </c>
      <c r="AD140" s="25">
        <f t="shared" si="144"/>
        <v>0</v>
      </c>
      <c r="AE140" s="25">
        <f t="shared" si="144"/>
        <v>0</v>
      </c>
      <c r="AF140" s="25">
        <f t="shared" si="144"/>
        <v>0.125</v>
      </c>
      <c r="AG140" s="25">
        <f t="shared" si="144"/>
        <v>9.0909090909090912E-2</v>
      </c>
      <c r="AH140" s="25">
        <f t="shared" si="144"/>
        <v>6.6666666666666666E-2</v>
      </c>
      <c r="AI140" s="25">
        <f t="shared" si="144"/>
        <v>0.10526315789473684</v>
      </c>
      <c r="AJ140" s="25">
        <f t="shared" si="144"/>
        <v>0.25</v>
      </c>
      <c r="AK140" s="25">
        <f t="shared" si="144"/>
        <v>0.15384615384615385</v>
      </c>
      <c r="AL140" s="25">
        <f t="shared" ref="AL140:BG140" si="145">IF(AL134=0,"",AL137/AL134)</f>
        <v>0.25</v>
      </c>
      <c r="AM140" s="25">
        <f t="shared" si="145"/>
        <v>7.6923076923076927E-2</v>
      </c>
      <c r="AN140" s="25">
        <f t="shared" si="145"/>
        <v>0.3</v>
      </c>
      <c r="AO140" s="25">
        <f t="shared" si="145"/>
        <v>0</v>
      </c>
      <c r="AP140" s="25">
        <f t="shared" si="145"/>
        <v>0.1111111111111111</v>
      </c>
      <c r="AQ140" s="25">
        <f t="shared" si="145"/>
        <v>7.1428571428571425E-2</v>
      </c>
      <c r="AR140" s="25">
        <f t="shared" si="145"/>
        <v>7.1428571428571425E-2</v>
      </c>
      <c r="AS140" s="25">
        <f t="shared" si="145"/>
        <v>6.25E-2</v>
      </c>
      <c r="AT140" s="25">
        <f t="shared" si="145"/>
        <v>7.6923076923076927E-2</v>
      </c>
      <c r="AU140" s="25">
        <f t="shared" si="145"/>
        <v>0.1</v>
      </c>
      <c r="AV140" s="25">
        <f t="shared" si="145"/>
        <v>7.6923076923076927E-2</v>
      </c>
      <c r="AW140" s="25">
        <f t="shared" si="145"/>
        <v>0.13333333333333333</v>
      </c>
      <c r="AX140" s="25">
        <f t="shared" si="145"/>
        <v>0</v>
      </c>
      <c r="AY140" s="25">
        <f t="shared" si="145"/>
        <v>7.6923076923076927E-2</v>
      </c>
      <c r="AZ140" s="25" t="str">
        <f t="shared" si="145"/>
        <v/>
      </c>
      <c r="BA140" s="25" t="str">
        <f t="shared" si="145"/>
        <v/>
      </c>
      <c r="BB140" s="25" t="str">
        <f t="shared" si="145"/>
        <v/>
      </c>
      <c r="BC140" s="25" t="str">
        <f t="shared" si="145"/>
        <v/>
      </c>
      <c r="BD140" s="25" t="str">
        <f t="shared" si="145"/>
        <v/>
      </c>
      <c r="BE140" s="25" t="str">
        <f t="shared" si="145"/>
        <v/>
      </c>
      <c r="BF140" s="25" t="str">
        <f t="shared" si="145"/>
        <v/>
      </c>
      <c r="BG140" s="26">
        <f t="shared" si="145"/>
        <v>6.8265682656826573E-2</v>
      </c>
    </row>
    <row r="141" spans="1:59" ht="15.75" customHeight="1" x14ac:dyDescent="0.2">
      <c r="A141" s="570"/>
      <c r="B141" s="567"/>
      <c r="C141" s="549"/>
      <c r="D141" s="565"/>
      <c r="E141" s="45" t="str">
        <f>Parameters!$B$15</f>
        <v>Fem.</v>
      </c>
      <c r="F141" s="27" t="str">
        <f t="shared" ref="F141:AK141" si="146">IF(F135=0,"",F138/F135)</f>
        <v/>
      </c>
      <c r="G141" s="27" t="str">
        <f t="shared" si="146"/>
        <v/>
      </c>
      <c r="H141" s="27" t="str">
        <f t="shared" si="146"/>
        <v/>
      </c>
      <c r="I141" s="27" t="str">
        <f t="shared" si="146"/>
        <v/>
      </c>
      <c r="J141" s="27" t="str">
        <f t="shared" si="146"/>
        <v/>
      </c>
      <c r="K141" s="27">
        <f t="shared" si="146"/>
        <v>0</v>
      </c>
      <c r="L141" s="27">
        <f t="shared" si="146"/>
        <v>0</v>
      </c>
      <c r="M141" s="27">
        <f t="shared" si="146"/>
        <v>0</v>
      </c>
      <c r="N141" s="27">
        <f t="shared" si="146"/>
        <v>0</v>
      </c>
      <c r="O141" s="27">
        <f t="shared" si="146"/>
        <v>0</v>
      </c>
      <c r="P141" s="27">
        <f t="shared" si="146"/>
        <v>0</v>
      </c>
      <c r="Q141" s="27">
        <f t="shared" si="146"/>
        <v>0</v>
      </c>
      <c r="R141" s="27">
        <f t="shared" si="146"/>
        <v>0</v>
      </c>
      <c r="S141" s="27">
        <f t="shared" si="146"/>
        <v>0</v>
      </c>
      <c r="T141" s="27">
        <f t="shared" si="146"/>
        <v>0</v>
      </c>
      <c r="U141" s="27">
        <f t="shared" si="146"/>
        <v>0</v>
      </c>
      <c r="V141" s="27">
        <f t="shared" si="146"/>
        <v>0</v>
      </c>
      <c r="W141" s="27">
        <f t="shared" si="146"/>
        <v>0</v>
      </c>
      <c r="X141" s="27">
        <f t="shared" si="146"/>
        <v>0.14285714285714285</v>
      </c>
      <c r="Y141" s="27">
        <f t="shared" si="146"/>
        <v>0</v>
      </c>
      <c r="Z141" s="27">
        <f t="shared" si="146"/>
        <v>0</v>
      </c>
      <c r="AA141" s="27">
        <f t="shared" si="146"/>
        <v>0</v>
      </c>
      <c r="AB141" s="27">
        <f t="shared" si="146"/>
        <v>0</v>
      </c>
      <c r="AC141" s="27">
        <f t="shared" si="146"/>
        <v>0</v>
      </c>
      <c r="AD141" s="27">
        <f t="shared" si="146"/>
        <v>0</v>
      </c>
      <c r="AE141" s="27">
        <f t="shared" si="146"/>
        <v>0</v>
      </c>
      <c r="AF141" s="27">
        <f t="shared" si="146"/>
        <v>0.25</v>
      </c>
      <c r="AG141" s="27">
        <f t="shared" si="146"/>
        <v>0</v>
      </c>
      <c r="AH141" s="27">
        <f t="shared" si="146"/>
        <v>0</v>
      </c>
      <c r="AI141" s="27">
        <f t="shared" si="146"/>
        <v>0.125</v>
      </c>
      <c r="AJ141" s="27">
        <f t="shared" si="146"/>
        <v>0.2857142857142857</v>
      </c>
      <c r="AK141" s="27">
        <f t="shared" si="146"/>
        <v>0.25</v>
      </c>
      <c r="AL141" s="27">
        <f t="shared" ref="AL141:BG141" si="147">IF(AL135=0,"",AL138/AL135)</f>
        <v>0</v>
      </c>
      <c r="AM141" s="27">
        <f t="shared" si="147"/>
        <v>0.2</v>
      </c>
      <c r="AN141" s="27">
        <f t="shared" si="147"/>
        <v>0.25</v>
      </c>
      <c r="AO141" s="27">
        <f t="shared" si="147"/>
        <v>0</v>
      </c>
      <c r="AP141" s="27">
        <f t="shared" si="147"/>
        <v>0.14285714285714285</v>
      </c>
      <c r="AQ141" s="27">
        <f t="shared" si="147"/>
        <v>0</v>
      </c>
      <c r="AR141" s="27">
        <f t="shared" si="147"/>
        <v>0</v>
      </c>
      <c r="AS141" s="27">
        <f t="shared" si="147"/>
        <v>0.125</v>
      </c>
      <c r="AT141" s="27">
        <f t="shared" si="147"/>
        <v>0.2</v>
      </c>
      <c r="AU141" s="27">
        <f t="shared" si="147"/>
        <v>0</v>
      </c>
      <c r="AV141" s="27">
        <f t="shared" si="147"/>
        <v>0</v>
      </c>
      <c r="AW141" s="27">
        <f t="shared" si="147"/>
        <v>0.16666666666666666</v>
      </c>
      <c r="AX141" s="27">
        <f t="shared" si="147"/>
        <v>0</v>
      </c>
      <c r="AY141" s="27">
        <f t="shared" si="147"/>
        <v>0</v>
      </c>
      <c r="AZ141" s="27" t="str">
        <f t="shared" si="147"/>
        <v/>
      </c>
      <c r="BA141" s="27" t="str">
        <f t="shared" si="147"/>
        <v/>
      </c>
      <c r="BB141" s="27" t="str">
        <f t="shared" si="147"/>
        <v/>
      </c>
      <c r="BC141" s="27" t="str">
        <f t="shared" si="147"/>
        <v/>
      </c>
      <c r="BD141" s="27" t="str">
        <f t="shared" si="147"/>
        <v/>
      </c>
      <c r="BE141" s="27" t="str">
        <f t="shared" si="147"/>
        <v/>
      </c>
      <c r="BF141" s="27" t="str">
        <f t="shared" si="147"/>
        <v/>
      </c>
      <c r="BG141" s="28">
        <f t="shared" si="147"/>
        <v>5.8035714285714288E-2</v>
      </c>
    </row>
    <row r="142" spans="1:59" ht="15.75" customHeight="1" thickBot="1" x14ac:dyDescent="0.25">
      <c r="A142" s="570"/>
      <c r="B142" s="568"/>
      <c r="C142" s="550"/>
      <c r="D142" s="566"/>
      <c r="E142" s="45" t="str">
        <f>Parameters!$B$16</f>
        <v>Masc.</v>
      </c>
      <c r="F142" s="27" t="str">
        <f t="shared" ref="F142:AK142" si="148">IF(F136=0,"",F139/F136)</f>
        <v/>
      </c>
      <c r="G142" s="27" t="str">
        <f t="shared" si="148"/>
        <v/>
      </c>
      <c r="H142" s="27" t="str">
        <f t="shared" si="148"/>
        <v/>
      </c>
      <c r="I142" s="27" t="str">
        <f t="shared" si="148"/>
        <v/>
      </c>
      <c r="J142" s="27" t="str">
        <f t="shared" si="148"/>
        <v/>
      </c>
      <c r="K142" s="27">
        <f t="shared" si="148"/>
        <v>0</v>
      </c>
      <c r="L142" s="27">
        <f t="shared" si="148"/>
        <v>0</v>
      </c>
      <c r="M142" s="27">
        <f t="shared" si="148"/>
        <v>0</v>
      </c>
      <c r="N142" s="27">
        <f t="shared" si="148"/>
        <v>0</v>
      </c>
      <c r="O142" s="27">
        <f t="shared" si="148"/>
        <v>0</v>
      </c>
      <c r="P142" s="27">
        <f t="shared" si="148"/>
        <v>0.125</v>
      </c>
      <c r="Q142" s="27">
        <f t="shared" si="148"/>
        <v>0.2</v>
      </c>
      <c r="R142" s="27">
        <f t="shared" si="148"/>
        <v>0.16666666666666666</v>
      </c>
      <c r="S142" s="27">
        <f t="shared" si="148"/>
        <v>0</v>
      </c>
      <c r="T142" s="27">
        <f t="shared" si="148"/>
        <v>0.22222222222222221</v>
      </c>
      <c r="U142" s="27">
        <f t="shared" si="148"/>
        <v>0</v>
      </c>
      <c r="V142" s="27">
        <f t="shared" si="148"/>
        <v>0</v>
      </c>
      <c r="W142" s="27">
        <f t="shared" si="148"/>
        <v>0</v>
      </c>
      <c r="X142" s="27">
        <f t="shared" si="148"/>
        <v>0.1111111111111111</v>
      </c>
      <c r="Y142" s="27">
        <f t="shared" si="148"/>
        <v>0</v>
      </c>
      <c r="Z142" s="27">
        <f t="shared" si="148"/>
        <v>0</v>
      </c>
      <c r="AA142" s="27">
        <f t="shared" si="148"/>
        <v>0</v>
      </c>
      <c r="AB142" s="27">
        <f t="shared" si="148"/>
        <v>0</v>
      </c>
      <c r="AC142" s="27">
        <f t="shared" si="148"/>
        <v>0</v>
      </c>
      <c r="AD142" s="27">
        <f t="shared" si="148"/>
        <v>0</v>
      </c>
      <c r="AE142" s="27">
        <f t="shared" si="148"/>
        <v>0</v>
      </c>
      <c r="AF142" s="27">
        <f t="shared" si="148"/>
        <v>0</v>
      </c>
      <c r="AG142" s="27">
        <f t="shared" si="148"/>
        <v>0.14285714285714285</v>
      </c>
      <c r="AH142" s="27">
        <f t="shared" si="148"/>
        <v>0.1111111111111111</v>
      </c>
      <c r="AI142" s="27">
        <f t="shared" si="148"/>
        <v>9.0909090909090912E-2</v>
      </c>
      <c r="AJ142" s="27">
        <f t="shared" si="148"/>
        <v>0.22222222222222221</v>
      </c>
      <c r="AK142" s="27">
        <f t="shared" si="148"/>
        <v>0.1111111111111111</v>
      </c>
      <c r="AL142" s="27">
        <f t="shared" ref="AL142:BG142" si="149">IF(AL136=0,"",AL139/AL136)</f>
        <v>0.27272727272727271</v>
      </c>
      <c r="AM142" s="27">
        <f t="shared" si="149"/>
        <v>0</v>
      </c>
      <c r="AN142" s="27">
        <f t="shared" si="149"/>
        <v>0.33333333333333331</v>
      </c>
      <c r="AO142" s="27">
        <f t="shared" si="149"/>
        <v>0</v>
      </c>
      <c r="AP142" s="27">
        <f t="shared" si="149"/>
        <v>9.0909090909090912E-2</v>
      </c>
      <c r="AQ142" s="27">
        <f t="shared" si="149"/>
        <v>8.3333333333333329E-2</v>
      </c>
      <c r="AR142" s="27">
        <f t="shared" si="149"/>
        <v>0.14285714285714285</v>
      </c>
      <c r="AS142" s="27">
        <f t="shared" si="149"/>
        <v>0</v>
      </c>
      <c r="AT142" s="27">
        <f t="shared" si="149"/>
        <v>0</v>
      </c>
      <c r="AU142" s="27">
        <f t="shared" si="149"/>
        <v>0.14285714285714285</v>
      </c>
      <c r="AV142" s="27">
        <f t="shared" si="149"/>
        <v>0.1</v>
      </c>
      <c r="AW142" s="27">
        <f t="shared" si="149"/>
        <v>0.1111111111111111</v>
      </c>
      <c r="AX142" s="27">
        <f t="shared" si="149"/>
        <v>0</v>
      </c>
      <c r="AY142" s="27">
        <f t="shared" si="149"/>
        <v>0.1111111111111111</v>
      </c>
      <c r="AZ142" s="27" t="str">
        <f t="shared" si="149"/>
        <v/>
      </c>
      <c r="BA142" s="27" t="str">
        <f t="shared" si="149"/>
        <v/>
      </c>
      <c r="BB142" s="27" t="str">
        <f t="shared" si="149"/>
        <v/>
      </c>
      <c r="BC142" s="27" t="str">
        <f t="shared" si="149"/>
        <v/>
      </c>
      <c r="BD142" s="27" t="str">
        <f t="shared" si="149"/>
        <v/>
      </c>
      <c r="BE142" s="27" t="str">
        <f t="shared" si="149"/>
        <v/>
      </c>
      <c r="BF142" s="27" t="str">
        <f t="shared" si="149"/>
        <v/>
      </c>
      <c r="BG142" s="28">
        <f t="shared" si="149"/>
        <v>7.5471698113207544E-2</v>
      </c>
    </row>
    <row r="143" spans="1:59" ht="15.75" customHeight="1" x14ac:dyDescent="0.2">
      <c r="A143" s="570"/>
      <c r="B143" s="567" t="str">
        <f>Parameters!$H$8</f>
        <v>60 o más años</v>
      </c>
      <c r="C143" s="547" t="str">
        <f>Parameters!$B$11</f>
        <v>Hosp.</v>
      </c>
      <c r="D143" s="551" t="str">
        <f>Parameters!$B$49</f>
        <v>Todas</v>
      </c>
      <c r="E143" s="87" t="str">
        <f>Parameters!$B$14</f>
        <v>Total</v>
      </c>
      <c r="F143" s="17">
        <f t="shared" ref="F143:AK143" si="150">F144+F145</f>
        <v>0</v>
      </c>
      <c r="G143" s="17">
        <f t="shared" si="150"/>
        <v>0</v>
      </c>
      <c r="H143" s="17">
        <f t="shared" si="150"/>
        <v>0</v>
      </c>
      <c r="I143" s="17">
        <f t="shared" si="150"/>
        <v>0</v>
      </c>
      <c r="J143" s="17">
        <f t="shared" si="150"/>
        <v>0</v>
      </c>
      <c r="K143" s="17">
        <f t="shared" si="150"/>
        <v>670</v>
      </c>
      <c r="L143" s="17">
        <f t="shared" si="150"/>
        <v>704</v>
      </c>
      <c r="M143" s="17">
        <f t="shared" si="150"/>
        <v>567</v>
      </c>
      <c r="N143" s="17">
        <f t="shared" si="150"/>
        <v>789</v>
      </c>
      <c r="O143" s="17">
        <f t="shared" si="150"/>
        <v>739</v>
      </c>
      <c r="P143" s="17">
        <f t="shared" si="150"/>
        <v>813</v>
      </c>
      <c r="Q143" s="17">
        <f t="shared" si="150"/>
        <v>693</v>
      </c>
      <c r="R143" s="17">
        <f t="shared" si="150"/>
        <v>713</v>
      </c>
      <c r="S143" s="17">
        <f t="shared" si="150"/>
        <v>796</v>
      </c>
      <c r="T143" s="17">
        <f t="shared" si="150"/>
        <v>776</v>
      </c>
      <c r="U143" s="17">
        <f t="shared" si="150"/>
        <v>777</v>
      </c>
      <c r="V143" s="17">
        <f t="shared" si="150"/>
        <v>788</v>
      </c>
      <c r="W143" s="17">
        <f t="shared" si="150"/>
        <v>754</v>
      </c>
      <c r="X143" s="17">
        <f t="shared" si="150"/>
        <v>843</v>
      </c>
      <c r="Y143" s="17">
        <f t="shared" si="150"/>
        <v>795</v>
      </c>
      <c r="Z143" s="17">
        <f t="shared" si="150"/>
        <v>777</v>
      </c>
      <c r="AA143" s="17">
        <f t="shared" si="150"/>
        <v>849</v>
      </c>
      <c r="AB143" s="17">
        <f t="shared" si="150"/>
        <v>783</v>
      </c>
      <c r="AC143" s="17">
        <f t="shared" si="150"/>
        <v>827</v>
      </c>
      <c r="AD143" s="17">
        <f t="shared" si="150"/>
        <v>820</v>
      </c>
      <c r="AE143" s="17">
        <f t="shared" si="150"/>
        <v>750</v>
      </c>
      <c r="AF143" s="17">
        <f t="shared" si="150"/>
        <v>853</v>
      </c>
      <c r="AG143" s="17">
        <f t="shared" si="150"/>
        <v>804</v>
      </c>
      <c r="AH143" s="17">
        <f t="shared" si="150"/>
        <v>675</v>
      </c>
      <c r="AI143" s="17">
        <f t="shared" si="150"/>
        <v>816</v>
      </c>
      <c r="AJ143" s="17">
        <f t="shared" si="150"/>
        <v>825</v>
      </c>
      <c r="AK143" s="17">
        <f t="shared" si="150"/>
        <v>816</v>
      </c>
      <c r="AL143" s="17">
        <f t="shared" ref="AL143:BG143" si="151">AL144+AL145</f>
        <v>787</v>
      </c>
      <c r="AM143" s="17">
        <f t="shared" si="151"/>
        <v>817</v>
      </c>
      <c r="AN143" s="17">
        <f t="shared" si="151"/>
        <v>730</v>
      </c>
      <c r="AO143" s="17">
        <f t="shared" si="151"/>
        <v>873</v>
      </c>
      <c r="AP143" s="17">
        <f t="shared" si="151"/>
        <v>765</v>
      </c>
      <c r="AQ143" s="17">
        <f t="shared" si="151"/>
        <v>815</v>
      </c>
      <c r="AR143" s="17">
        <f t="shared" si="151"/>
        <v>691</v>
      </c>
      <c r="AS143" s="17">
        <f t="shared" si="151"/>
        <v>823</v>
      </c>
      <c r="AT143" s="17">
        <f t="shared" si="151"/>
        <v>810</v>
      </c>
      <c r="AU143" s="17">
        <f t="shared" si="151"/>
        <v>819</v>
      </c>
      <c r="AV143" s="17">
        <f t="shared" si="151"/>
        <v>754</v>
      </c>
      <c r="AW143" s="17">
        <f t="shared" si="151"/>
        <v>630</v>
      </c>
      <c r="AX143" s="17">
        <f t="shared" si="151"/>
        <v>761</v>
      </c>
      <c r="AY143" s="17">
        <f t="shared" si="151"/>
        <v>555</v>
      </c>
      <c r="AZ143" s="17">
        <f t="shared" si="151"/>
        <v>191</v>
      </c>
      <c r="BA143" s="17">
        <f t="shared" si="151"/>
        <v>0</v>
      </c>
      <c r="BB143" s="17">
        <f t="shared" si="151"/>
        <v>0</v>
      </c>
      <c r="BC143" s="17">
        <f t="shared" si="151"/>
        <v>0</v>
      </c>
      <c r="BD143" s="17">
        <f t="shared" si="151"/>
        <v>0</v>
      </c>
      <c r="BE143" s="17">
        <f t="shared" si="151"/>
        <v>0</v>
      </c>
      <c r="BF143" s="17">
        <f t="shared" si="151"/>
        <v>0</v>
      </c>
      <c r="BG143" s="18">
        <f t="shared" si="151"/>
        <v>31633</v>
      </c>
    </row>
    <row r="144" spans="1:59" ht="15.75" customHeight="1" thickBot="1" x14ac:dyDescent="0.25">
      <c r="A144" s="570"/>
      <c r="B144" s="567"/>
      <c r="C144" s="548"/>
      <c r="D144" s="554"/>
      <c r="E144" s="48" t="s">
        <v>199</v>
      </c>
      <c r="F144" s="11"/>
      <c r="G144" s="11"/>
      <c r="H144" s="11"/>
      <c r="I144" s="11"/>
      <c r="J144" s="11"/>
      <c r="K144" s="11">
        <v>346</v>
      </c>
      <c r="L144" s="11">
        <v>343</v>
      </c>
      <c r="M144" s="11">
        <v>292</v>
      </c>
      <c r="N144" s="11">
        <v>400</v>
      </c>
      <c r="O144" s="11">
        <v>386</v>
      </c>
      <c r="P144" s="11">
        <v>419</v>
      </c>
      <c r="Q144" s="11">
        <v>363</v>
      </c>
      <c r="R144" s="11">
        <v>365</v>
      </c>
      <c r="S144" s="11">
        <v>414</v>
      </c>
      <c r="T144" s="11">
        <v>401</v>
      </c>
      <c r="U144" s="11">
        <v>380</v>
      </c>
      <c r="V144" s="11">
        <v>393</v>
      </c>
      <c r="W144" s="11">
        <v>376</v>
      </c>
      <c r="X144" s="11">
        <v>431</v>
      </c>
      <c r="Y144" s="11">
        <v>399</v>
      </c>
      <c r="Z144" s="11">
        <v>405</v>
      </c>
      <c r="AA144" s="11">
        <v>477</v>
      </c>
      <c r="AB144" s="11">
        <v>368</v>
      </c>
      <c r="AC144" s="11">
        <v>413</v>
      </c>
      <c r="AD144" s="11">
        <v>408</v>
      </c>
      <c r="AE144" s="11">
        <v>377</v>
      </c>
      <c r="AF144" s="11">
        <v>420</v>
      </c>
      <c r="AG144" s="11">
        <v>390</v>
      </c>
      <c r="AH144" s="11">
        <v>345</v>
      </c>
      <c r="AI144" s="11">
        <v>396</v>
      </c>
      <c r="AJ144" s="11">
        <v>413</v>
      </c>
      <c r="AK144" s="11">
        <v>424</v>
      </c>
      <c r="AL144" s="11">
        <v>406</v>
      </c>
      <c r="AM144" s="11">
        <v>429</v>
      </c>
      <c r="AN144" s="11">
        <v>369</v>
      </c>
      <c r="AO144" s="11">
        <v>428</v>
      </c>
      <c r="AP144" s="11">
        <v>378</v>
      </c>
      <c r="AQ144" s="11">
        <v>433</v>
      </c>
      <c r="AR144" s="11">
        <v>346</v>
      </c>
      <c r="AS144" s="11">
        <v>430</v>
      </c>
      <c r="AT144" s="11">
        <v>415</v>
      </c>
      <c r="AU144" s="11">
        <v>409</v>
      </c>
      <c r="AV144" s="11">
        <v>371</v>
      </c>
      <c r="AW144" s="11">
        <v>309</v>
      </c>
      <c r="AX144" s="11">
        <v>373</v>
      </c>
      <c r="AY144" s="11">
        <v>264</v>
      </c>
      <c r="AZ144" s="11">
        <v>87</v>
      </c>
      <c r="BA144" s="11"/>
      <c r="BB144" s="11"/>
      <c r="BC144" s="11"/>
      <c r="BD144" s="11"/>
      <c r="BE144" s="11"/>
      <c r="BF144" s="11"/>
      <c r="BG144" s="19">
        <f>SUM(F144:BF144)</f>
        <v>15991</v>
      </c>
    </row>
    <row r="145" spans="1:59" ht="15.75" hidden="1" customHeight="1" thickBot="1" x14ac:dyDescent="0.25">
      <c r="A145" s="570"/>
      <c r="B145" s="567"/>
      <c r="C145" s="548"/>
      <c r="D145" s="563"/>
      <c r="E145" s="48"/>
      <c r="F145" s="11"/>
      <c r="G145" s="11"/>
      <c r="H145" s="11"/>
      <c r="I145" s="11"/>
      <c r="J145" s="11"/>
      <c r="K145" s="11">
        <v>324</v>
      </c>
      <c r="L145" s="11">
        <v>361</v>
      </c>
      <c r="M145" s="11">
        <v>275</v>
      </c>
      <c r="N145" s="11">
        <v>389</v>
      </c>
      <c r="O145" s="11">
        <v>353</v>
      </c>
      <c r="P145" s="11">
        <v>394</v>
      </c>
      <c r="Q145" s="11">
        <v>330</v>
      </c>
      <c r="R145" s="11">
        <v>348</v>
      </c>
      <c r="S145" s="11">
        <v>382</v>
      </c>
      <c r="T145" s="11">
        <v>375</v>
      </c>
      <c r="U145" s="11">
        <v>397</v>
      </c>
      <c r="V145" s="11">
        <v>395</v>
      </c>
      <c r="W145" s="11">
        <v>378</v>
      </c>
      <c r="X145" s="11">
        <v>412</v>
      </c>
      <c r="Y145" s="11">
        <v>396</v>
      </c>
      <c r="Z145" s="11">
        <v>372</v>
      </c>
      <c r="AA145" s="11">
        <v>372</v>
      </c>
      <c r="AB145" s="11">
        <v>415</v>
      </c>
      <c r="AC145" s="11">
        <v>414</v>
      </c>
      <c r="AD145" s="11">
        <v>412</v>
      </c>
      <c r="AE145" s="11">
        <v>373</v>
      </c>
      <c r="AF145" s="11">
        <v>433</v>
      </c>
      <c r="AG145" s="11">
        <v>414</v>
      </c>
      <c r="AH145" s="11">
        <v>330</v>
      </c>
      <c r="AI145" s="11">
        <v>420</v>
      </c>
      <c r="AJ145" s="11">
        <v>412</v>
      </c>
      <c r="AK145" s="11">
        <v>392</v>
      </c>
      <c r="AL145" s="11">
        <v>381</v>
      </c>
      <c r="AM145" s="11">
        <v>388</v>
      </c>
      <c r="AN145" s="11">
        <v>361</v>
      </c>
      <c r="AO145" s="11">
        <v>445</v>
      </c>
      <c r="AP145" s="11">
        <v>387</v>
      </c>
      <c r="AQ145" s="11">
        <v>382</v>
      </c>
      <c r="AR145" s="11">
        <v>345</v>
      </c>
      <c r="AS145" s="11">
        <v>393</v>
      </c>
      <c r="AT145" s="11">
        <v>395</v>
      </c>
      <c r="AU145" s="11">
        <v>410</v>
      </c>
      <c r="AV145" s="11">
        <v>383</v>
      </c>
      <c r="AW145" s="11">
        <v>321</v>
      </c>
      <c r="AX145" s="11">
        <v>388</v>
      </c>
      <c r="AY145" s="11">
        <v>291</v>
      </c>
      <c r="AZ145" s="11">
        <v>104</v>
      </c>
      <c r="BA145" s="11"/>
      <c r="BB145" s="11"/>
      <c r="BC145" s="11"/>
      <c r="BD145" s="11"/>
      <c r="BE145" s="11"/>
      <c r="BF145" s="11"/>
      <c r="BG145" s="19">
        <f>SUM(F145:BF145)</f>
        <v>15642</v>
      </c>
    </row>
    <row r="146" spans="1:59" ht="15.75" customHeight="1" x14ac:dyDescent="0.2">
      <c r="A146" s="570"/>
      <c r="B146" s="567"/>
      <c r="C146" s="548"/>
      <c r="D146" s="562" t="str">
        <f>Parameters!$B$50</f>
        <v>IRAG</v>
      </c>
      <c r="E146" s="87" t="str">
        <f>Parameters!$B$14</f>
        <v>Total</v>
      </c>
      <c r="F146" s="15">
        <f t="shared" ref="F146:AK146" si="152">F147+F148</f>
        <v>0</v>
      </c>
      <c r="G146" s="15">
        <f t="shared" si="152"/>
        <v>0</v>
      </c>
      <c r="H146" s="15">
        <f t="shared" si="152"/>
        <v>0</v>
      </c>
      <c r="I146" s="15">
        <f t="shared" si="152"/>
        <v>0</v>
      </c>
      <c r="J146" s="15">
        <f t="shared" si="152"/>
        <v>0</v>
      </c>
      <c r="K146" s="15">
        <f t="shared" si="152"/>
        <v>7</v>
      </c>
      <c r="L146" s="15">
        <f t="shared" si="152"/>
        <v>7</v>
      </c>
      <c r="M146" s="15">
        <f t="shared" si="152"/>
        <v>12</v>
      </c>
      <c r="N146" s="15">
        <f t="shared" si="152"/>
        <v>8</v>
      </c>
      <c r="O146" s="15">
        <f t="shared" si="152"/>
        <v>16</v>
      </c>
      <c r="P146" s="15">
        <f t="shared" si="152"/>
        <v>18</v>
      </c>
      <c r="Q146" s="15">
        <f t="shared" si="152"/>
        <v>9</v>
      </c>
      <c r="R146" s="15">
        <f t="shared" si="152"/>
        <v>20</v>
      </c>
      <c r="S146" s="15">
        <f t="shared" si="152"/>
        <v>21</v>
      </c>
      <c r="T146" s="15">
        <f t="shared" si="152"/>
        <v>18</v>
      </c>
      <c r="U146" s="15">
        <f t="shared" si="152"/>
        <v>27</v>
      </c>
      <c r="V146" s="15">
        <f t="shared" si="152"/>
        <v>30</v>
      </c>
      <c r="W146" s="15">
        <f t="shared" si="152"/>
        <v>19</v>
      </c>
      <c r="X146" s="15">
        <f t="shared" si="152"/>
        <v>29</v>
      </c>
      <c r="Y146" s="15">
        <f t="shared" si="152"/>
        <v>32</v>
      </c>
      <c r="Z146" s="15">
        <f t="shared" si="152"/>
        <v>37</v>
      </c>
      <c r="AA146" s="15">
        <f t="shared" si="152"/>
        <v>47</v>
      </c>
      <c r="AB146" s="15">
        <f t="shared" si="152"/>
        <v>63</v>
      </c>
      <c r="AC146" s="15">
        <f t="shared" si="152"/>
        <v>38</v>
      </c>
      <c r="AD146" s="15">
        <f t="shared" si="152"/>
        <v>32</v>
      </c>
      <c r="AE146" s="15">
        <f t="shared" si="152"/>
        <v>60</v>
      </c>
      <c r="AF146" s="15">
        <f t="shared" si="152"/>
        <v>63</v>
      </c>
      <c r="AG146" s="15">
        <f t="shared" si="152"/>
        <v>68</v>
      </c>
      <c r="AH146" s="15">
        <f t="shared" si="152"/>
        <v>53</v>
      </c>
      <c r="AI146" s="15">
        <f t="shared" si="152"/>
        <v>73</v>
      </c>
      <c r="AJ146" s="15">
        <f t="shared" si="152"/>
        <v>62</v>
      </c>
      <c r="AK146" s="15">
        <f t="shared" si="152"/>
        <v>68</v>
      </c>
      <c r="AL146" s="15">
        <f t="shared" ref="AL146:BG146" si="153">AL147+AL148</f>
        <v>52</v>
      </c>
      <c r="AM146" s="15">
        <f t="shared" si="153"/>
        <v>51</v>
      </c>
      <c r="AN146" s="15">
        <f t="shared" si="153"/>
        <v>41</v>
      </c>
      <c r="AO146" s="15">
        <f t="shared" si="153"/>
        <v>55</v>
      </c>
      <c r="AP146" s="15">
        <f t="shared" si="153"/>
        <v>54</v>
      </c>
      <c r="AQ146" s="15">
        <f t="shared" si="153"/>
        <v>64</v>
      </c>
      <c r="AR146" s="15">
        <f t="shared" si="153"/>
        <v>48</v>
      </c>
      <c r="AS146" s="15">
        <f t="shared" si="153"/>
        <v>39</v>
      </c>
      <c r="AT146" s="15">
        <f t="shared" si="153"/>
        <v>28</v>
      </c>
      <c r="AU146" s="15">
        <f t="shared" si="153"/>
        <v>27</v>
      </c>
      <c r="AV146" s="15">
        <f t="shared" si="153"/>
        <v>22</v>
      </c>
      <c r="AW146" s="15">
        <f t="shared" si="153"/>
        <v>30</v>
      </c>
      <c r="AX146" s="15">
        <f t="shared" si="153"/>
        <v>16</v>
      </c>
      <c r="AY146" s="15">
        <f t="shared" si="153"/>
        <v>18</v>
      </c>
      <c r="AZ146" s="15">
        <f t="shared" si="153"/>
        <v>20</v>
      </c>
      <c r="BA146" s="15">
        <f t="shared" si="153"/>
        <v>0</v>
      </c>
      <c r="BB146" s="15">
        <f t="shared" si="153"/>
        <v>0</v>
      </c>
      <c r="BC146" s="15">
        <f t="shared" si="153"/>
        <v>0</v>
      </c>
      <c r="BD146" s="15">
        <f t="shared" si="153"/>
        <v>0</v>
      </c>
      <c r="BE146" s="15">
        <f t="shared" si="153"/>
        <v>0</v>
      </c>
      <c r="BF146" s="15">
        <f t="shared" si="153"/>
        <v>0</v>
      </c>
      <c r="BG146" s="16">
        <f t="shared" si="153"/>
        <v>1502</v>
      </c>
    </row>
    <row r="147" spans="1:59" ht="15.75" customHeight="1" x14ac:dyDescent="0.2">
      <c r="A147" s="570"/>
      <c r="B147" s="567"/>
      <c r="C147" s="548"/>
      <c r="D147" s="554"/>
      <c r="E147" s="48" t="str">
        <f>Parameters!$B$15</f>
        <v>Fem.</v>
      </c>
      <c r="F147" s="11"/>
      <c r="G147" s="11"/>
      <c r="H147" s="11"/>
      <c r="I147" s="11"/>
      <c r="J147" s="11"/>
      <c r="K147" s="11">
        <v>3</v>
      </c>
      <c r="L147" s="11">
        <v>3</v>
      </c>
      <c r="M147" s="11">
        <v>8</v>
      </c>
      <c r="N147" s="11">
        <v>5</v>
      </c>
      <c r="O147" s="11">
        <v>10</v>
      </c>
      <c r="P147" s="11">
        <v>12</v>
      </c>
      <c r="Q147" s="11">
        <v>5</v>
      </c>
      <c r="R147" s="11">
        <v>8</v>
      </c>
      <c r="S147" s="11">
        <v>11</v>
      </c>
      <c r="T147" s="11">
        <v>6</v>
      </c>
      <c r="U147" s="11">
        <v>11</v>
      </c>
      <c r="V147" s="11">
        <v>15</v>
      </c>
      <c r="W147" s="11">
        <v>11</v>
      </c>
      <c r="X147" s="11">
        <v>16</v>
      </c>
      <c r="Y147" s="11">
        <v>16</v>
      </c>
      <c r="Z147" s="11">
        <v>16</v>
      </c>
      <c r="AA147" s="11">
        <v>20</v>
      </c>
      <c r="AB147" s="11">
        <v>39</v>
      </c>
      <c r="AC147" s="11">
        <v>23</v>
      </c>
      <c r="AD147" s="11">
        <v>17</v>
      </c>
      <c r="AE147" s="11">
        <v>39</v>
      </c>
      <c r="AF147" s="11">
        <v>41</v>
      </c>
      <c r="AG147" s="11">
        <v>38</v>
      </c>
      <c r="AH147" s="11">
        <v>36</v>
      </c>
      <c r="AI147" s="11">
        <v>44</v>
      </c>
      <c r="AJ147" s="11">
        <v>34</v>
      </c>
      <c r="AK147" s="11">
        <v>40</v>
      </c>
      <c r="AL147" s="11">
        <v>32</v>
      </c>
      <c r="AM147" s="11">
        <v>31</v>
      </c>
      <c r="AN147" s="11">
        <v>21</v>
      </c>
      <c r="AO147" s="11">
        <v>32</v>
      </c>
      <c r="AP147" s="11">
        <v>31</v>
      </c>
      <c r="AQ147" s="11">
        <v>42</v>
      </c>
      <c r="AR147" s="11">
        <v>27</v>
      </c>
      <c r="AS147" s="11">
        <v>25</v>
      </c>
      <c r="AT147" s="11">
        <v>13</v>
      </c>
      <c r="AU147" s="11">
        <v>11</v>
      </c>
      <c r="AV147" s="11">
        <v>13</v>
      </c>
      <c r="AW147" s="11">
        <v>14</v>
      </c>
      <c r="AX147" s="11">
        <v>13</v>
      </c>
      <c r="AY147" s="11">
        <v>10</v>
      </c>
      <c r="AZ147" s="11">
        <v>8</v>
      </c>
      <c r="BA147" s="11"/>
      <c r="BB147" s="11"/>
      <c r="BC147" s="11"/>
      <c r="BD147" s="11"/>
      <c r="BE147" s="11"/>
      <c r="BF147" s="11"/>
      <c r="BG147" s="19">
        <f>SUM(F147:BF147)</f>
        <v>850</v>
      </c>
    </row>
    <row r="148" spans="1:59" ht="15.75" customHeight="1" x14ac:dyDescent="0.2">
      <c r="A148" s="570"/>
      <c r="B148" s="567"/>
      <c r="C148" s="548"/>
      <c r="D148" s="563"/>
      <c r="E148" s="48" t="str">
        <f>Parameters!$B$16</f>
        <v>Masc.</v>
      </c>
      <c r="F148" s="11"/>
      <c r="G148" s="11"/>
      <c r="H148" s="11"/>
      <c r="I148" s="11"/>
      <c r="J148" s="11"/>
      <c r="K148" s="11">
        <v>4</v>
      </c>
      <c r="L148" s="11">
        <v>4</v>
      </c>
      <c r="M148" s="11">
        <v>4</v>
      </c>
      <c r="N148" s="11">
        <v>3</v>
      </c>
      <c r="O148" s="11">
        <v>6</v>
      </c>
      <c r="P148" s="11">
        <v>6</v>
      </c>
      <c r="Q148" s="11">
        <v>4</v>
      </c>
      <c r="R148" s="11">
        <v>12</v>
      </c>
      <c r="S148" s="11">
        <v>10</v>
      </c>
      <c r="T148" s="11">
        <v>12</v>
      </c>
      <c r="U148" s="11">
        <v>16</v>
      </c>
      <c r="V148" s="11">
        <v>15</v>
      </c>
      <c r="W148" s="11">
        <v>8</v>
      </c>
      <c r="X148" s="11">
        <v>13</v>
      </c>
      <c r="Y148" s="11">
        <v>16</v>
      </c>
      <c r="Z148" s="11">
        <v>21</v>
      </c>
      <c r="AA148" s="11">
        <v>27</v>
      </c>
      <c r="AB148" s="11">
        <v>24</v>
      </c>
      <c r="AC148" s="11">
        <v>15</v>
      </c>
      <c r="AD148" s="11">
        <v>15</v>
      </c>
      <c r="AE148" s="11">
        <v>21</v>
      </c>
      <c r="AF148" s="11">
        <v>22</v>
      </c>
      <c r="AG148" s="11">
        <v>30</v>
      </c>
      <c r="AH148" s="11">
        <v>17</v>
      </c>
      <c r="AI148" s="11">
        <v>29</v>
      </c>
      <c r="AJ148" s="11">
        <v>28</v>
      </c>
      <c r="AK148" s="11">
        <v>28</v>
      </c>
      <c r="AL148" s="11">
        <v>20</v>
      </c>
      <c r="AM148" s="11">
        <v>20</v>
      </c>
      <c r="AN148" s="11">
        <v>20</v>
      </c>
      <c r="AO148" s="11">
        <v>23</v>
      </c>
      <c r="AP148" s="11">
        <v>23</v>
      </c>
      <c r="AQ148" s="11">
        <v>22</v>
      </c>
      <c r="AR148" s="11">
        <v>21</v>
      </c>
      <c r="AS148" s="11">
        <v>14</v>
      </c>
      <c r="AT148" s="11">
        <v>15</v>
      </c>
      <c r="AU148" s="11">
        <v>16</v>
      </c>
      <c r="AV148" s="11">
        <v>9</v>
      </c>
      <c r="AW148" s="11">
        <v>16</v>
      </c>
      <c r="AX148" s="11">
        <v>3</v>
      </c>
      <c r="AY148" s="11">
        <v>8</v>
      </c>
      <c r="AZ148" s="11">
        <v>12</v>
      </c>
      <c r="BA148" s="11"/>
      <c r="BB148" s="11"/>
      <c r="BC148" s="11"/>
      <c r="BD148" s="11"/>
      <c r="BE148" s="11"/>
      <c r="BF148" s="11"/>
      <c r="BG148" s="19">
        <f>SUM(F148:BF148)</f>
        <v>652</v>
      </c>
    </row>
    <row r="149" spans="1:59" ht="15.75" customHeight="1" x14ac:dyDescent="0.2">
      <c r="A149" s="570"/>
      <c r="B149" s="567"/>
      <c r="C149" s="549"/>
      <c r="D149" s="564" t="str">
        <f>Parameters!$B$51</f>
        <v>%</v>
      </c>
      <c r="E149" s="85" t="str">
        <f>Parameters!$B$14</f>
        <v>Total</v>
      </c>
      <c r="F149" s="25" t="str">
        <f t="shared" ref="F149:AK149" si="154">IF(F143=0,"",F146/F143)</f>
        <v/>
      </c>
      <c r="G149" s="25" t="str">
        <f t="shared" si="154"/>
        <v/>
      </c>
      <c r="H149" s="25" t="str">
        <f t="shared" si="154"/>
        <v/>
      </c>
      <c r="I149" s="25" t="str">
        <f t="shared" si="154"/>
        <v/>
      </c>
      <c r="J149" s="25" t="str">
        <f t="shared" si="154"/>
        <v/>
      </c>
      <c r="K149" s="25">
        <f t="shared" si="154"/>
        <v>1.0447761194029851E-2</v>
      </c>
      <c r="L149" s="25">
        <f t="shared" si="154"/>
        <v>9.943181818181818E-3</v>
      </c>
      <c r="M149" s="25">
        <f t="shared" si="154"/>
        <v>2.1164021164021163E-2</v>
      </c>
      <c r="N149" s="25">
        <f t="shared" si="154"/>
        <v>1.0139416983523447E-2</v>
      </c>
      <c r="O149" s="25">
        <f t="shared" si="154"/>
        <v>2.165087956698241E-2</v>
      </c>
      <c r="P149" s="25">
        <f t="shared" si="154"/>
        <v>2.2140221402214021E-2</v>
      </c>
      <c r="Q149" s="25">
        <f t="shared" si="154"/>
        <v>1.2987012987012988E-2</v>
      </c>
      <c r="R149" s="25">
        <f t="shared" si="154"/>
        <v>2.8050490883590462E-2</v>
      </c>
      <c r="S149" s="25">
        <f t="shared" si="154"/>
        <v>2.6381909547738693E-2</v>
      </c>
      <c r="T149" s="25">
        <f t="shared" si="154"/>
        <v>2.3195876288659795E-2</v>
      </c>
      <c r="U149" s="25">
        <f t="shared" si="154"/>
        <v>3.4749034749034749E-2</v>
      </c>
      <c r="V149" s="25">
        <f t="shared" si="154"/>
        <v>3.8071065989847719E-2</v>
      </c>
      <c r="W149" s="25">
        <f t="shared" si="154"/>
        <v>2.5198938992042442E-2</v>
      </c>
      <c r="X149" s="25">
        <f t="shared" si="154"/>
        <v>3.4400948991696323E-2</v>
      </c>
      <c r="Y149" s="25">
        <f t="shared" si="154"/>
        <v>4.0251572327044023E-2</v>
      </c>
      <c r="Z149" s="25">
        <f t="shared" si="154"/>
        <v>4.7619047619047616E-2</v>
      </c>
      <c r="AA149" s="25">
        <f t="shared" si="154"/>
        <v>5.5359246171967018E-2</v>
      </c>
      <c r="AB149" s="25">
        <f t="shared" si="154"/>
        <v>8.0459770114942528E-2</v>
      </c>
      <c r="AC149" s="25">
        <f t="shared" si="154"/>
        <v>4.5949214026602174E-2</v>
      </c>
      <c r="AD149" s="25">
        <f t="shared" si="154"/>
        <v>3.9024390243902439E-2</v>
      </c>
      <c r="AE149" s="25">
        <f t="shared" si="154"/>
        <v>0.08</v>
      </c>
      <c r="AF149" s="25">
        <f t="shared" si="154"/>
        <v>7.3856975381008202E-2</v>
      </c>
      <c r="AG149" s="25">
        <f t="shared" si="154"/>
        <v>8.45771144278607E-2</v>
      </c>
      <c r="AH149" s="25">
        <f t="shared" si="154"/>
        <v>7.8518518518518515E-2</v>
      </c>
      <c r="AI149" s="25">
        <f t="shared" si="154"/>
        <v>8.9460784313725492E-2</v>
      </c>
      <c r="AJ149" s="25">
        <f t="shared" si="154"/>
        <v>7.515151515151515E-2</v>
      </c>
      <c r="AK149" s="25">
        <f t="shared" si="154"/>
        <v>8.3333333333333329E-2</v>
      </c>
      <c r="AL149" s="25">
        <f t="shared" ref="AL149:BG149" si="155">IF(AL143=0,"",AL146/AL143)</f>
        <v>6.607369758576874E-2</v>
      </c>
      <c r="AM149" s="25">
        <f t="shared" si="155"/>
        <v>6.2423500611995107E-2</v>
      </c>
      <c r="AN149" s="25">
        <f t="shared" si="155"/>
        <v>5.6164383561643834E-2</v>
      </c>
      <c r="AO149" s="25">
        <f t="shared" si="155"/>
        <v>6.3001145475372278E-2</v>
      </c>
      <c r="AP149" s="25">
        <f t="shared" si="155"/>
        <v>7.0588235294117646E-2</v>
      </c>
      <c r="AQ149" s="25">
        <f t="shared" si="155"/>
        <v>7.8527607361963195E-2</v>
      </c>
      <c r="AR149" s="25">
        <f t="shared" si="155"/>
        <v>6.9464544138929094E-2</v>
      </c>
      <c r="AS149" s="25">
        <f t="shared" si="155"/>
        <v>4.7387606318347507E-2</v>
      </c>
      <c r="AT149" s="25">
        <f t="shared" si="155"/>
        <v>3.4567901234567898E-2</v>
      </c>
      <c r="AU149" s="25">
        <f t="shared" si="155"/>
        <v>3.2967032967032968E-2</v>
      </c>
      <c r="AV149" s="25">
        <f t="shared" si="155"/>
        <v>2.9177718832891247E-2</v>
      </c>
      <c r="AW149" s="25">
        <f t="shared" si="155"/>
        <v>4.7619047619047616E-2</v>
      </c>
      <c r="AX149" s="25">
        <f t="shared" si="155"/>
        <v>2.1024967148488831E-2</v>
      </c>
      <c r="AY149" s="25">
        <f t="shared" si="155"/>
        <v>3.2432432432432434E-2</v>
      </c>
      <c r="AZ149" s="25">
        <f t="shared" si="155"/>
        <v>0.10471204188481675</v>
      </c>
      <c r="BA149" s="25" t="str">
        <f t="shared" si="155"/>
        <v/>
      </c>
      <c r="BB149" s="25" t="str">
        <f t="shared" si="155"/>
        <v/>
      </c>
      <c r="BC149" s="25" t="str">
        <f t="shared" si="155"/>
        <v/>
      </c>
      <c r="BD149" s="25" t="str">
        <f t="shared" si="155"/>
        <v/>
      </c>
      <c r="BE149" s="25" t="str">
        <f t="shared" si="155"/>
        <v/>
      </c>
      <c r="BF149" s="25" t="str">
        <f t="shared" si="155"/>
        <v/>
      </c>
      <c r="BG149" s="26">
        <f t="shared" si="155"/>
        <v>4.7482059874182025E-2</v>
      </c>
    </row>
    <row r="150" spans="1:59" ht="15.75" customHeight="1" x14ac:dyDescent="0.2">
      <c r="A150" s="570"/>
      <c r="B150" s="567"/>
      <c r="C150" s="549"/>
      <c r="D150" s="565"/>
      <c r="E150" s="45" t="str">
        <f>Parameters!$B$15</f>
        <v>Fem.</v>
      </c>
      <c r="F150" s="27" t="str">
        <f t="shared" ref="F150:AK150" si="156">IF(F144=0,"",F147/F144)</f>
        <v/>
      </c>
      <c r="G150" s="27" t="str">
        <f t="shared" si="156"/>
        <v/>
      </c>
      <c r="H150" s="27" t="str">
        <f t="shared" si="156"/>
        <v/>
      </c>
      <c r="I150" s="27" t="str">
        <f t="shared" si="156"/>
        <v/>
      </c>
      <c r="J150" s="27" t="str">
        <f t="shared" si="156"/>
        <v/>
      </c>
      <c r="K150" s="27">
        <f t="shared" si="156"/>
        <v>8.670520231213872E-3</v>
      </c>
      <c r="L150" s="27">
        <f t="shared" si="156"/>
        <v>8.7463556851311956E-3</v>
      </c>
      <c r="M150" s="27">
        <f t="shared" si="156"/>
        <v>2.7397260273972601E-2</v>
      </c>
      <c r="N150" s="27">
        <f t="shared" si="156"/>
        <v>1.2500000000000001E-2</v>
      </c>
      <c r="O150" s="27">
        <f t="shared" si="156"/>
        <v>2.5906735751295335E-2</v>
      </c>
      <c r="P150" s="27">
        <f t="shared" si="156"/>
        <v>2.8639618138424822E-2</v>
      </c>
      <c r="Q150" s="27">
        <f t="shared" si="156"/>
        <v>1.3774104683195593E-2</v>
      </c>
      <c r="R150" s="27">
        <f t="shared" si="156"/>
        <v>2.1917808219178082E-2</v>
      </c>
      <c r="S150" s="27">
        <f t="shared" si="156"/>
        <v>2.6570048309178744E-2</v>
      </c>
      <c r="T150" s="27">
        <f t="shared" si="156"/>
        <v>1.4962593516209476E-2</v>
      </c>
      <c r="U150" s="27">
        <f t="shared" si="156"/>
        <v>2.8947368421052631E-2</v>
      </c>
      <c r="V150" s="27">
        <f t="shared" si="156"/>
        <v>3.8167938931297711E-2</v>
      </c>
      <c r="W150" s="27">
        <f t="shared" si="156"/>
        <v>2.9255319148936171E-2</v>
      </c>
      <c r="X150" s="27">
        <f t="shared" si="156"/>
        <v>3.7122969837587005E-2</v>
      </c>
      <c r="Y150" s="27">
        <f t="shared" si="156"/>
        <v>4.0100250626566414E-2</v>
      </c>
      <c r="Z150" s="27">
        <f t="shared" si="156"/>
        <v>3.9506172839506172E-2</v>
      </c>
      <c r="AA150" s="27">
        <f t="shared" si="156"/>
        <v>4.1928721174004195E-2</v>
      </c>
      <c r="AB150" s="27">
        <f t="shared" si="156"/>
        <v>0.10597826086956522</v>
      </c>
      <c r="AC150" s="27">
        <f t="shared" si="156"/>
        <v>5.569007263922518E-2</v>
      </c>
      <c r="AD150" s="27">
        <f t="shared" si="156"/>
        <v>4.1666666666666664E-2</v>
      </c>
      <c r="AE150" s="27">
        <f t="shared" si="156"/>
        <v>0.10344827586206896</v>
      </c>
      <c r="AF150" s="27">
        <f t="shared" si="156"/>
        <v>9.7619047619047619E-2</v>
      </c>
      <c r="AG150" s="27">
        <f t="shared" si="156"/>
        <v>9.7435897435897437E-2</v>
      </c>
      <c r="AH150" s="27">
        <f t="shared" si="156"/>
        <v>0.10434782608695652</v>
      </c>
      <c r="AI150" s="27">
        <f t="shared" si="156"/>
        <v>0.1111111111111111</v>
      </c>
      <c r="AJ150" s="27">
        <f t="shared" si="156"/>
        <v>8.2324455205811137E-2</v>
      </c>
      <c r="AK150" s="27">
        <f t="shared" si="156"/>
        <v>9.4339622641509441E-2</v>
      </c>
      <c r="AL150" s="27">
        <f t="shared" ref="AL150:BG150" si="157">IF(AL144=0,"",AL147/AL144)</f>
        <v>7.8817733990147784E-2</v>
      </c>
      <c r="AM150" s="27">
        <f t="shared" si="157"/>
        <v>7.2261072261072257E-2</v>
      </c>
      <c r="AN150" s="27">
        <f t="shared" si="157"/>
        <v>5.6910569105691054E-2</v>
      </c>
      <c r="AO150" s="27">
        <f t="shared" si="157"/>
        <v>7.476635514018691E-2</v>
      </c>
      <c r="AP150" s="27">
        <f t="shared" si="157"/>
        <v>8.2010582010582006E-2</v>
      </c>
      <c r="AQ150" s="27">
        <f t="shared" si="157"/>
        <v>9.6997690531177835E-2</v>
      </c>
      <c r="AR150" s="27">
        <f t="shared" si="157"/>
        <v>7.8034682080924858E-2</v>
      </c>
      <c r="AS150" s="27">
        <f t="shared" si="157"/>
        <v>5.8139534883720929E-2</v>
      </c>
      <c r="AT150" s="27">
        <f t="shared" si="157"/>
        <v>3.1325301204819279E-2</v>
      </c>
      <c r="AU150" s="27">
        <f t="shared" si="157"/>
        <v>2.6894865525672371E-2</v>
      </c>
      <c r="AV150" s="27">
        <f t="shared" si="157"/>
        <v>3.5040431266846361E-2</v>
      </c>
      <c r="AW150" s="27">
        <f t="shared" si="157"/>
        <v>4.5307443365695796E-2</v>
      </c>
      <c r="AX150" s="27">
        <f t="shared" si="157"/>
        <v>3.4852546916890083E-2</v>
      </c>
      <c r="AY150" s="27">
        <f t="shared" si="157"/>
        <v>3.787878787878788E-2</v>
      </c>
      <c r="AZ150" s="27">
        <f t="shared" si="157"/>
        <v>9.1954022988505746E-2</v>
      </c>
      <c r="BA150" s="27" t="str">
        <f t="shared" si="157"/>
        <v/>
      </c>
      <c r="BB150" s="27" t="str">
        <f t="shared" si="157"/>
        <v/>
      </c>
      <c r="BC150" s="27" t="str">
        <f t="shared" si="157"/>
        <v/>
      </c>
      <c r="BD150" s="27" t="str">
        <f t="shared" si="157"/>
        <v/>
      </c>
      <c r="BE150" s="27" t="str">
        <f t="shared" si="157"/>
        <v/>
      </c>
      <c r="BF150" s="27" t="str">
        <f t="shared" si="157"/>
        <v/>
      </c>
      <c r="BG150" s="28">
        <f t="shared" si="157"/>
        <v>5.315489963104246E-2</v>
      </c>
    </row>
    <row r="151" spans="1:59" ht="15.75" customHeight="1" thickBot="1" x14ac:dyDescent="0.25">
      <c r="A151" s="570"/>
      <c r="B151" s="567"/>
      <c r="C151" s="550"/>
      <c r="D151" s="566"/>
      <c r="E151" s="45" t="str">
        <f>Parameters!$B$16</f>
        <v>Masc.</v>
      </c>
      <c r="F151" s="27" t="str">
        <f t="shared" ref="F151:AK151" si="158">IF(F145=0,"",F148/F145)</f>
        <v/>
      </c>
      <c r="G151" s="27" t="str">
        <f t="shared" si="158"/>
        <v/>
      </c>
      <c r="H151" s="27" t="str">
        <f t="shared" si="158"/>
        <v/>
      </c>
      <c r="I151" s="27" t="str">
        <f t="shared" si="158"/>
        <v/>
      </c>
      <c r="J151" s="27" t="str">
        <f t="shared" si="158"/>
        <v/>
      </c>
      <c r="K151" s="27">
        <f t="shared" si="158"/>
        <v>1.2345679012345678E-2</v>
      </c>
      <c r="L151" s="27">
        <f t="shared" si="158"/>
        <v>1.1080332409972299E-2</v>
      </c>
      <c r="M151" s="27">
        <f t="shared" si="158"/>
        <v>1.4545454545454545E-2</v>
      </c>
      <c r="N151" s="27">
        <f t="shared" si="158"/>
        <v>7.7120822622107968E-3</v>
      </c>
      <c r="O151" s="27">
        <f t="shared" si="158"/>
        <v>1.69971671388102E-2</v>
      </c>
      <c r="P151" s="27">
        <f t="shared" si="158"/>
        <v>1.5228426395939087E-2</v>
      </c>
      <c r="Q151" s="27">
        <f t="shared" si="158"/>
        <v>1.2121212121212121E-2</v>
      </c>
      <c r="R151" s="27">
        <f t="shared" si="158"/>
        <v>3.4482758620689655E-2</v>
      </c>
      <c r="S151" s="27">
        <f t="shared" si="158"/>
        <v>2.6178010471204188E-2</v>
      </c>
      <c r="T151" s="27">
        <f t="shared" si="158"/>
        <v>3.2000000000000001E-2</v>
      </c>
      <c r="U151" s="27">
        <f t="shared" si="158"/>
        <v>4.0302267002518891E-2</v>
      </c>
      <c r="V151" s="27">
        <f t="shared" si="158"/>
        <v>3.7974683544303799E-2</v>
      </c>
      <c r="W151" s="27">
        <f t="shared" si="158"/>
        <v>2.1164021164021163E-2</v>
      </c>
      <c r="X151" s="27">
        <f t="shared" si="158"/>
        <v>3.1553398058252427E-2</v>
      </c>
      <c r="Y151" s="27">
        <f t="shared" si="158"/>
        <v>4.0404040404040407E-2</v>
      </c>
      <c r="Z151" s="27">
        <f t="shared" si="158"/>
        <v>5.6451612903225805E-2</v>
      </c>
      <c r="AA151" s="27">
        <f t="shared" si="158"/>
        <v>7.2580645161290328E-2</v>
      </c>
      <c r="AB151" s="27">
        <f t="shared" si="158"/>
        <v>5.7831325301204821E-2</v>
      </c>
      <c r="AC151" s="27">
        <f t="shared" si="158"/>
        <v>3.6231884057971016E-2</v>
      </c>
      <c r="AD151" s="27">
        <f t="shared" si="158"/>
        <v>3.640776699029126E-2</v>
      </c>
      <c r="AE151" s="27">
        <f t="shared" si="158"/>
        <v>5.6300268096514748E-2</v>
      </c>
      <c r="AF151" s="27">
        <f t="shared" si="158"/>
        <v>5.0808314087759814E-2</v>
      </c>
      <c r="AG151" s="27">
        <f t="shared" si="158"/>
        <v>7.2463768115942032E-2</v>
      </c>
      <c r="AH151" s="27">
        <f t="shared" si="158"/>
        <v>5.1515151515151514E-2</v>
      </c>
      <c r="AI151" s="27">
        <f t="shared" si="158"/>
        <v>6.9047619047619052E-2</v>
      </c>
      <c r="AJ151" s="27">
        <f t="shared" si="158"/>
        <v>6.7961165048543687E-2</v>
      </c>
      <c r="AK151" s="27">
        <f t="shared" si="158"/>
        <v>7.1428571428571425E-2</v>
      </c>
      <c r="AL151" s="27">
        <f t="shared" ref="AL151:BG151" si="159">IF(AL145=0,"",AL148/AL145)</f>
        <v>5.2493438320209973E-2</v>
      </c>
      <c r="AM151" s="27">
        <f t="shared" si="159"/>
        <v>5.1546391752577317E-2</v>
      </c>
      <c r="AN151" s="27">
        <f t="shared" si="159"/>
        <v>5.5401662049861494E-2</v>
      </c>
      <c r="AO151" s="27">
        <f t="shared" si="159"/>
        <v>5.1685393258426963E-2</v>
      </c>
      <c r="AP151" s="27">
        <f t="shared" si="159"/>
        <v>5.9431524547803614E-2</v>
      </c>
      <c r="AQ151" s="27">
        <f t="shared" si="159"/>
        <v>5.7591623036649213E-2</v>
      </c>
      <c r="AR151" s="27">
        <f t="shared" si="159"/>
        <v>6.0869565217391307E-2</v>
      </c>
      <c r="AS151" s="27">
        <f t="shared" si="159"/>
        <v>3.5623409669211195E-2</v>
      </c>
      <c r="AT151" s="27">
        <f t="shared" si="159"/>
        <v>3.7974683544303799E-2</v>
      </c>
      <c r="AU151" s="27">
        <f t="shared" si="159"/>
        <v>3.9024390243902439E-2</v>
      </c>
      <c r="AV151" s="27">
        <f t="shared" si="159"/>
        <v>2.3498694516971279E-2</v>
      </c>
      <c r="AW151" s="27">
        <f t="shared" si="159"/>
        <v>4.9844236760124609E-2</v>
      </c>
      <c r="AX151" s="27">
        <f t="shared" si="159"/>
        <v>7.7319587628865982E-3</v>
      </c>
      <c r="AY151" s="27">
        <f t="shared" si="159"/>
        <v>2.7491408934707903E-2</v>
      </c>
      <c r="AZ151" s="27">
        <f t="shared" si="159"/>
        <v>0.11538461538461539</v>
      </c>
      <c r="BA151" s="27" t="str">
        <f t="shared" si="159"/>
        <v/>
      </c>
      <c r="BB151" s="27" t="str">
        <f t="shared" si="159"/>
        <v/>
      </c>
      <c r="BC151" s="27" t="str">
        <f t="shared" si="159"/>
        <v/>
      </c>
      <c r="BD151" s="27" t="str">
        <f t="shared" si="159"/>
        <v/>
      </c>
      <c r="BE151" s="27" t="str">
        <f t="shared" si="159"/>
        <v/>
      </c>
      <c r="BF151" s="27" t="str">
        <f t="shared" si="159"/>
        <v/>
      </c>
      <c r="BG151" s="28">
        <f t="shared" si="159"/>
        <v>4.1682649277585984E-2</v>
      </c>
    </row>
    <row r="152" spans="1:59" ht="15.75" customHeight="1" x14ac:dyDescent="0.2">
      <c r="A152" s="570"/>
      <c r="B152" s="567"/>
      <c r="C152" s="548" t="str">
        <f>Parameters!$B$12</f>
        <v>UCI</v>
      </c>
      <c r="D152" s="551" t="str">
        <f>Parameters!$B$49</f>
        <v>Todas</v>
      </c>
      <c r="E152" s="87" t="str">
        <f>Parameters!$B$14</f>
        <v>Total</v>
      </c>
      <c r="F152" s="17">
        <f t="shared" ref="F152:AK152" si="160">F153+F154</f>
        <v>0</v>
      </c>
      <c r="G152" s="17">
        <f t="shared" si="160"/>
        <v>0</v>
      </c>
      <c r="H152" s="17">
        <f t="shared" si="160"/>
        <v>0</v>
      </c>
      <c r="I152" s="17">
        <f t="shared" si="160"/>
        <v>0</v>
      </c>
      <c r="J152" s="17">
        <f t="shared" si="160"/>
        <v>0</v>
      </c>
      <c r="K152" s="17">
        <f t="shared" si="160"/>
        <v>91</v>
      </c>
      <c r="L152" s="17">
        <f t="shared" si="160"/>
        <v>100</v>
      </c>
      <c r="M152" s="17">
        <f t="shared" si="160"/>
        <v>68</v>
      </c>
      <c r="N152" s="17">
        <f t="shared" si="160"/>
        <v>93</v>
      </c>
      <c r="O152" s="17">
        <f t="shared" si="160"/>
        <v>87</v>
      </c>
      <c r="P152" s="17">
        <f t="shared" si="160"/>
        <v>91</v>
      </c>
      <c r="Q152" s="17">
        <f t="shared" si="160"/>
        <v>91</v>
      </c>
      <c r="R152" s="17">
        <f t="shared" si="160"/>
        <v>110</v>
      </c>
      <c r="S152" s="17">
        <f t="shared" si="160"/>
        <v>79</v>
      </c>
      <c r="T152" s="17">
        <f t="shared" si="160"/>
        <v>93</v>
      </c>
      <c r="U152" s="17">
        <f t="shared" si="160"/>
        <v>103</v>
      </c>
      <c r="V152" s="17">
        <f t="shared" si="160"/>
        <v>88</v>
      </c>
      <c r="W152" s="17">
        <f t="shared" si="160"/>
        <v>90</v>
      </c>
      <c r="X152" s="17">
        <f t="shared" si="160"/>
        <v>104</v>
      </c>
      <c r="Y152" s="17">
        <f t="shared" si="160"/>
        <v>94</v>
      </c>
      <c r="Z152" s="17">
        <f t="shared" si="160"/>
        <v>87</v>
      </c>
      <c r="AA152" s="17">
        <f t="shared" si="160"/>
        <v>105</v>
      </c>
      <c r="AB152" s="17">
        <f t="shared" si="160"/>
        <v>111</v>
      </c>
      <c r="AC152" s="17">
        <f t="shared" si="160"/>
        <v>87</v>
      </c>
      <c r="AD152" s="17">
        <f t="shared" si="160"/>
        <v>102</v>
      </c>
      <c r="AE152" s="17">
        <f t="shared" si="160"/>
        <v>102</v>
      </c>
      <c r="AF152" s="17">
        <f t="shared" si="160"/>
        <v>101</v>
      </c>
      <c r="AG152" s="17">
        <f t="shared" si="160"/>
        <v>97</v>
      </c>
      <c r="AH152" s="17">
        <f t="shared" si="160"/>
        <v>97</v>
      </c>
      <c r="AI152" s="17">
        <f t="shared" si="160"/>
        <v>87</v>
      </c>
      <c r="AJ152" s="17">
        <f t="shared" si="160"/>
        <v>93</v>
      </c>
      <c r="AK152" s="17">
        <f t="shared" si="160"/>
        <v>90</v>
      </c>
      <c r="AL152" s="17">
        <f t="shared" ref="AL152:BG152" si="161">AL153+AL154</f>
        <v>95</v>
      </c>
      <c r="AM152" s="17">
        <f t="shared" si="161"/>
        <v>108</v>
      </c>
      <c r="AN152" s="17">
        <f t="shared" si="161"/>
        <v>102</v>
      </c>
      <c r="AO152" s="17">
        <f t="shared" si="161"/>
        <v>109</v>
      </c>
      <c r="AP152" s="17">
        <f t="shared" si="161"/>
        <v>113</v>
      </c>
      <c r="AQ152" s="17">
        <f t="shared" si="161"/>
        <v>91</v>
      </c>
      <c r="AR152" s="17">
        <f t="shared" si="161"/>
        <v>81</v>
      </c>
      <c r="AS152" s="17">
        <f t="shared" si="161"/>
        <v>98</v>
      </c>
      <c r="AT152" s="17">
        <f t="shared" si="161"/>
        <v>96</v>
      </c>
      <c r="AU152" s="17">
        <f t="shared" si="161"/>
        <v>88</v>
      </c>
      <c r="AV152" s="17">
        <f t="shared" si="161"/>
        <v>97</v>
      </c>
      <c r="AW152" s="17">
        <f t="shared" si="161"/>
        <v>78</v>
      </c>
      <c r="AX152" s="17">
        <f t="shared" si="161"/>
        <v>81</v>
      </c>
      <c r="AY152" s="17">
        <f t="shared" si="161"/>
        <v>70</v>
      </c>
      <c r="AZ152" s="17">
        <f t="shared" si="161"/>
        <v>36</v>
      </c>
      <c r="BA152" s="17">
        <f t="shared" si="161"/>
        <v>0</v>
      </c>
      <c r="BB152" s="17">
        <f t="shared" si="161"/>
        <v>0</v>
      </c>
      <c r="BC152" s="17">
        <f t="shared" si="161"/>
        <v>0</v>
      </c>
      <c r="BD152" s="17">
        <f t="shared" si="161"/>
        <v>0</v>
      </c>
      <c r="BE152" s="17">
        <f t="shared" si="161"/>
        <v>0</v>
      </c>
      <c r="BF152" s="17">
        <f t="shared" si="161"/>
        <v>0</v>
      </c>
      <c r="BG152" s="18">
        <f t="shared" si="161"/>
        <v>3884</v>
      </c>
    </row>
    <row r="153" spans="1:59" ht="15.75" customHeight="1" thickBot="1" x14ac:dyDescent="0.25">
      <c r="A153" s="570"/>
      <c r="B153" s="567"/>
      <c r="C153" s="548"/>
      <c r="D153" s="554"/>
      <c r="E153" s="48" t="s">
        <v>199</v>
      </c>
      <c r="F153" s="11"/>
      <c r="G153" s="11"/>
      <c r="H153" s="11"/>
      <c r="I153" s="11"/>
      <c r="J153" s="11"/>
      <c r="K153" s="11">
        <v>41</v>
      </c>
      <c r="L153" s="11">
        <v>47</v>
      </c>
      <c r="M153" s="11">
        <v>31</v>
      </c>
      <c r="N153" s="11">
        <v>45</v>
      </c>
      <c r="O153" s="11">
        <v>41</v>
      </c>
      <c r="P153" s="11">
        <v>40</v>
      </c>
      <c r="Q153" s="11">
        <v>47</v>
      </c>
      <c r="R153" s="11">
        <v>50</v>
      </c>
      <c r="S153" s="11">
        <v>43</v>
      </c>
      <c r="T153" s="11">
        <v>42</v>
      </c>
      <c r="U153" s="11">
        <v>35</v>
      </c>
      <c r="V153" s="11">
        <v>38</v>
      </c>
      <c r="W153" s="11">
        <v>34</v>
      </c>
      <c r="X153" s="11">
        <v>35</v>
      </c>
      <c r="Y153" s="11">
        <v>37</v>
      </c>
      <c r="Z153" s="11">
        <v>41</v>
      </c>
      <c r="AA153" s="11">
        <v>46</v>
      </c>
      <c r="AB153" s="11">
        <v>58</v>
      </c>
      <c r="AC153" s="11">
        <v>34</v>
      </c>
      <c r="AD153" s="11">
        <v>45</v>
      </c>
      <c r="AE153" s="11">
        <v>51</v>
      </c>
      <c r="AF153" s="11">
        <v>45</v>
      </c>
      <c r="AG153" s="11">
        <v>46</v>
      </c>
      <c r="AH153" s="11">
        <v>51</v>
      </c>
      <c r="AI153" s="11">
        <v>40</v>
      </c>
      <c r="AJ153" s="11">
        <v>35</v>
      </c>
      <c r="AK153" s="11">
        <v>39</v>
      </c>
      <c r="AL153" s="11">
        <v>44</v>
      </c>
      <c r="AM153" s="11">
        <v>39</v>
      </c>
      <c r="AN153" s="11">
        <v>45</v>
      </c>
      <c r="AO153" s="11">
        <v>53</v>
      </c>
      <c r="AP153" s="11">
        <v>51</v>
      </c>
      <c r="AQ153" s="11">
        <v>42</v>
      </c>
      <c r="AR153" s="11">
        <v>39</v>
      </c>
      <c r="AS153" s="11">
        <v>39</v>
      </c>
      <c r="AT153" s="11">
        <v>44</v>
      </c>
      <c r="AU153" s="11">
        <v>33</v>
      </c>
      <c r="AV153" s="11">
        <v>38</v>
      </c>
      <c r="AW153" s="11">
        <v>25</v>
      </c>
      <c r="AX153" s="11">
        <v>29</v>
      </c>
      <c r="AY153" s="11">
        <v>30</v>
      </c>
      <c r="AZ153" s="11">
        <v>13</v>
      </c>
      <c r="BA153" s="11"/>
      <c r="BB153" s="11"/>
      <c r="BC153" s="11"/>
      <c r="BD153" s="11"/>
      <c r="BE153" s="11"/>
      <c r="BF153" s="11"/>
      <c r="BG153" s="19">
        <f>SUM(F153:BF153)</f>
        <v>1701</v>
      </c>
    </row>
    <row r="154" spans="1:59" ht="15.75" hidden="1" customHeight="1" thickBot="1" x14ac:dyDescent="0.25">
      <c r="A154" s="570"/>
      <c r="B154" s="567"/>
      <c r="C154" s="548"/>
      <c r="D154" s="563"/>
      <c r="E154" s="48"/>
      <c r="F154" s="11"/>
      <c r="G154" s="11"/>
      <c r="H154" s="11"/>
      <c r="I154" s="11"/>
      <c r="J154" s="11"/>
      <c r="K154" s="11">
        <v>50</v>
      </c>
      <c r="L154" s="11">
        <v>53</v>
      </c>
      <c r="M154" s="11">
        <v>37</v>
      </c>
      <c r="N154" s="11">
        <v>48</v>
      </c>
      <c r="O154" s="11">
        <v>46</v>
      </c>
      <c r="P154" s="11">
        <v>51</v>
      </c>
      <c r="Q154" s="11">
        <v>44</v>
      </c>
      <c r="R154" s="11">
        <v>60</v>
      </c>
      <c r="S154" s="11">
        <v>36</v>
      </c>
      <c r="T154" s="11">
        <v>51</v>
      </c>
      <c r="U154" s="11">
        <v>68</v>
      </c>
      <c r="V154" s="11">
        <v>50</v>
      </c>
      <c r="W154" s="11">
        <v>56</v>
      </c>
      <c r="X154" s="11">
        <v>69</v>
      </c>
      <c r="Y154" s="11">
        <v>57</v>
      </c>
      <c r="Z154" s="11">
        <v>46</v>
      </c>
      <c r="AA154" s="11">
        <v>59</v>
      </c>
      <c r="AB154" s="11">
        <v>53</v>
      </c>
      <c r="AC154" s="11">
        <v>53</v>
      </c>
      <c r="AD154" s="11">
        <v>57</v>
      </c>
      <c r="AE154" s="11">
        <v>51</v>
      </c>
      <c r="AF154" s="11">
        <v>56</v>
      </c>
      <c r="AG154" s="11">
        <v>51</v>
      </c>
      <c r="AH154" s="11">
        <v>46</v>
      </c>
      <c r="AI154" s="11">
        <v>47</v>
      </c>
      <c r="AJ154" s="11">
        <v>58</v>
      </c>
      <c r="AK154" s="11">
        <v>51</v>
      </c>
      <c r="AL154" s="11">
        <v>51</v>
      </c>
      <c r="AM154" s="11">
        <v>69</v>
      </c>
      <c r="AN154" s="11">
        <v>57</v>
      </c>
      <c r="AO154" s="11">
        <v>56</v>
      </c>
      <c r="AP154" s="11">
        <v>62</v>
      </c>
      <c r="AQ154" s="11">
        <v>49</v>
      </c>
      <c r="AR154" s="11">
        <v>42</v>
      </c>
      <c r="AS154" s="11">
        <v>59</v>
      </c>
      <c r="AT154" s="11">
        <v>52</v>
      </c>
      <c r="AU154" s="11">
        <v>55</v>
      </c>
      <c r="AV154" s="11">
        <v>59</v>
      </c>
      <c r="AW154" s="11">
        <v>53</v>
      </c>
      <c r="AX154" s="11">
        <v>52</v>
      </c>
      <c r="AY154" s="11">
        <v>40</v>
      </c>
      <c r="AZ154" s="11">
        <v>23</v>
      </c>
      <c r="BA154" s="11"/>
      <c r="BB154" s="11"/>
      <c r="BC154" s="11"/>
      <c r="BD154" s="11"/>
      <c r="BE154" s="11"/>
      <c r="BF154" s="11"/>
      <c r="BG154" s="19">
        <f>SUM(F154:BF154)</f>
        <v>2183</v>
      </c>
    </row>
    <row r="155" spans="1:59" ht="15.75" customHeight="1" x14ac:dyDescent="0.2">
      <c r="A155" s="570"/>
      <c r="B155" s="567"/>
      <c r="C155" s="548"/>
      <c r="D155" s="562" t="str">
        <f>Parameters!$B$50</f>
        <v>IRAG</v>
      </c>
      <c r="E155" s="87" t="str">
        <f>Parameters!$B$14</f>
        <v>Total</v>
      </c>
      <c r="F155" s="15">
        <f t="shared" ref="F155:AK155" si="162">F156+F157</f>
        <v>0</v>
      </c>
      <c r="G155" s="15">
        <f t="shared" si="162"/>
        <v>0</v>
      </c>
      <c r="H155" s="15">
        <f t="shared" si="162"/>
        <v>0</v>
      </c>
      <c r="I155" s="15">
        <f t="shared" si="162"/>
        <v>0</v>
      </c>
      <c r="J155" s="15">
        <f t="shared" si="162"/>
        <v>0</v>
      </c>
      <c r="K155" s="15">
        <f t="shared" si="162"/>
        <v>1</v>
      </c>
      <c r="L155" s="15">
        <f t="shared" si="162"/>
        <v>2</v>
      </c>
      <c r="M155" s="15">
        <f t="shared" si="162"/>
        <v>0</v>
      </c>
      <c r="N155" s="15">
        <f t="shared" si="162"/>
        <v>3</v>
      </c>
      <c r="O155" s="15">
        <f t="shared" si="162"/>
        <v>3</v>
      </c>
      <c r="P155" s="15">
        <f t="shared" si="162"/>
        <v>6</v>
      </c>
      <c r="Q155" s="15">
        <f t="shared" si="162"/>
        <v>1</v>
      </c>
      <c r="R155" s="15">
        <f t="shared" si="162"/>
        <v>4</v>
      </c>
      <c r="S155" s="15">
        <f t="shared" si="162"/>
        <v>6</v>
      </c>
      <c r="T155" s="15">
        <f t="shared" si="162"/>
        <v>3</v>
      </c>
      <c r="U155" s="15">
        <f t="shared" si="162"/>
        <v>4</v>
      </c>
      <c r="V155" s="15">
        <f t="shared" si="162"/>
        <v>4</v>
      </c>
      <c r="W155" s="15">
        <f t="shared" si="162"/>
        <v>4</v>
      </c>
      <c r="X155" s="15">
        <f t="shared" si="162"/>
        <v>1</v>
      </c>
      <c r="Y155" s="15">
        <f t="shared" si="162"/>
        <v>3</v>
      </c>
      <c r="Z155" s="15">
        <f t="shared" si="162"/>
        <v>4</v>
      </c>
      <c r="AA155" s="15">
        <f t="shared" si="162"/>
        <v>5</v>
      </c>
      <c r="AB155" s="15">
        <f t="shared" si="162"/>
        <v>9</v>
      </c>
      <c r="AC155" s="15">
        <f t="shared" si="162"/>
        <v>6</v>
      </c>
      <c r="AD155" s="15">
        <f t="shared" si="162"/>
        <v>4</v>
      </c>
      <c r="AE155" s="15">
        <f t="shared" si="162"/>
        <v>4</v>
      </c>
      <c r="AF155" s="15">
        <f t="shared" si="162"/>
        <v>6</v>
      </c>
      <c r="AG155" s="15">
        <f t="shared" si="162"/>
        <v>9</v>
      </c>
      <c r="AH155" s="15">
        <f t="shared" si="162"/>
        <v>6</v>
      </c>
      <c r="AI155" s="15">
        <f t="shared" si="162"/>
        <v>6</v>
      </c>
      <c r="AJ155" s="15">
        <f t="shared" si="162"/>
        <v>8</v>
      </c>
      <c r="AK155" s="15">
        <f t="shared" si="162"/>
        <v>9</v>
      </c>
      <c r="AL155" s="15">
        <f t="shared" ref="AL155:BG155" si="163">AL156+AL157</f>
        <v>5</v>
      </c>
      <c r="AM155" s="15">
        <f t="shared" si="163"/>
        <v>6</v>
      </c>
      <c r="AN155" s="15">
        <f t="shared" si="163"/>
        <v>7</v>
      </c>
      <c r="AO155" s="15">
        <f t="shared" si="163"/>
        <v>3</v>
      </c>
      <c r="AP155" s="15">
        <f t="shared" si="163"/>
        <v>12</v>
      </c>
      <c r="AQ155" s="15">
        <f t="shared" si="163"/>
        <v>10</v>
      </c>
      <c r="AR155" s="15">
        <f t="shared" si="163"/>
        <v>9</v>
      </c>
      <c r="AS155" s="15">
        <f t="shared" si="163"/>
        <v>10</v>
      </c>
      <c r="AT155" s="15">
        <f t="shared" si="163"/>
        <v>2</v>
      </c>
      <c r="AU155" s="15">
        <f t="shared" si="163"/>
        <v>3</v>
      </c>
      <c r="AV155" s="15">
        <f t="shared" si="163"/>
        <v>4</v>
      </c>
      <c r="AW155" s="15">
        <f t="shared" si="163"/>
        <v>4</v>
      </c>
      <c r="AX155" s="15">
        <f t="shared" si="163"/>
        <v>1</v>
      </c>
      <c r="AY155" s="15">
        <f t="shared" si="163"/>
        <v>3</v>
      </c>
      <c r="AZ155" s="15">
        <f t="shared" si="163"/>
        <v>1</v>
      </c>
      <c r="BA155" s="15">
        <f t="shared" si="163"/>
        <v>0</v>
      </c>
      <c r="BB155" s="15">
        <f t="shared" si="163"/>
        <v>0</v>
      </c>
      <c r="BC155" s="15">
        <f t="shared" si="163"/>
        <v>0</v>
      </c>
      <c r="BD155" s="15">
        <f t="shared" si="163"/>
        <v>0</v>
      </c>
      <c r="BE155" s="15">
        <f t="shared" si="163"/>
        <v>0</v>
      </c>
      <c r="BF155" s="15">
        <f t="shared" si="163"/>
        <v>0</v>
      </c>
      <c r="BG155" s="16">
        <f t="shared" si="163"/>
        <v>201</v>
      </c>
    </row>
    <row r="156" spans="1:59" ht="15.75" customHeight="1" x14ac:dyDescent="0.2">
      <c r="A156" s="570"/>
      <c r="B156" s="567"/>
      <c r="C156" s="548"/>
      <c r="D156" s="554"/>
      <c r="E156" s="48" t="str">
        <f>Parameters!$B$15</f>
        <v>Fem.</v>
      </c>
      <c r="F156" s="11"/>
      <c r="G156" s="11"/>
      <c r="H156" s="11"/>
      <c r="I156" s="11"/>
      <c r="J156" s="11"/>
      <c r="K156" s="11">
        <v>0</v>
      </c>
      <c r="L156" s="11">
        <v>1</v>
      </c>
      <c r="M156" s="11">
        <v>0</v>
      </c>
      <c r="N156" s="11">
        <v>2</v>
      </c>
      <c r="O156" s="11">
        <v>2</v>
      </c>
      <c r="P156" s="11">
        <v>4</v>
      </c>
      <c r="Q156" s="11">
        <v>1</v>
      </c>
      <c r="R156" s="11">
        <v>1</v>
      </c>
      <c r="S156" s="11">
        <v>3</v>
      </c>
      <c r="T156" s="11">
        <v>1</v>
      </c>
      <c r="U156" s="11">
        <v>0</v>
      </c>
      <c r="V156" s="11">
        <v>3</v>
      </c>
      <c r="W156" s="11">
        <v>1</v>
      </c>
      <c r="X156" s="11">
        <v>1</v>
      </c>
      <c r="Y156" s="11">
        <v>1</v>
      </c>
      <c r="Z156" s="11">
        <v>2</v>
      </c>
      <c r="AA156" s="11">
        <v>1</v>
      </c>
      <c r="AB156" s="11">
        <v>5</v>
      </c>
      <c r="AC156" s="11">
        <v>4</v>
      </c>
      <c r="AD156" s="11">
        <v>3</v>
      </c>
      <c r="AE156" s="11">
        <v>3</v>
      </c>
      <c r="AF156" s="11">
        <v>4</v>
      </c>
      <c r="AG156" s="11">
        <v>4</v>
      </c>
      <c r="AH156" s="11">
        <v>4</v>
      </c>
      <c r="AI156" s="11">
        <v>1</v>
      </c>
      <c r="AJ156" s="11">
        <v>4</v>
      </c>
      <c r="AK156" s="11">
        <v>5</v>
      </c>
      <c r="AL156" s="11">
        <v>3</v>
      </c>
      <c r="AM156" s="11">
        <v>1</v>
      </c>
      <c r="AN156" s="11">
        <v>5</v>
      </c>
      <c r="AO156" s="11">
        <v>2</v>
      </c>
      <c r="AP156" s="11">
        <v>6</v>
      </c>
      <c r="AQ156" s="11">
        <v>8</v>
      </c>
      <c r="AR156" s="11">
        <v>4</v>
      </c>
      <c r="AS156" s="11">
        <v>5</v>
      </c>
      <c r="AT156" s="11">
        <v>1</v>
      </c>
      <c r="AU156" s="11">
        <v>2</v>
      </c>
      <c r="AV156" s="11">
        <v>1</v>
      </c>
      <c r="AW156" s="11">
        <v>3</v>
      </c>
      <c r="AX156" s="11">
        <v>1</v>
      </c>
      <c r="AY156" s="11">
        <v>1</v>
      </c>
      <c r="AZ156" s="11">
        <v>0</v>
      </c>
      <c r="BA156" s="11"/>
      <c r="BB156" s="11"/>
      <c r="BC156" s="11"/>
      <c r="BD156" s="11"/>
      <c r="BE156" s="11"/>
      <c r="BF156" s="11"/>
      <c r="BG156" s="19">
        <f>SUM(F156:BF156)</f>
        <v>104</v>
      </c>
    </row>
    <row r="157" spans="1:59" ht="15.75" customHeight="1" x14ac:dyDescent="0.2">
      <c r="A157" s="570"/>
      <c r="B157" s="567"/>
      <c r="C157" s="548"/>
      <c r="D157" s="563"/>
      <c r="E157" s="48" t="str">
        <f>Parameters!$B$16</f>
        <v>Masc.</v>
      </c>
      <c r="F157" s="11"/>
      <c r="G157" s="11"/>
      <c r="H157" s="11"/>
      <c r="I157" s="11"/>
      <c r="J157" s="11"/>
      <c r="K157" s="11">
        <v>1</v>
      </c>
      <c r="L157" s="11">
        <v>1</v>
      </c>
      <c r="M157" s="11">
        <v>0</v>
      </c>
      <c r="N157" s="11">
        <v>1</v>
      </c>
      <c r="O157" s="11">
        <v>1</v>
      </c>
      <c r="P157" s="11">
        <v>2</v>
      </c>
      <c r="Q157" s="11">
        <v>0</v>
      </c>
      <c r="R157" s="11">
        <v>3</v>
      </c>
      <c r="S157" s="11">
        <v>3</v>
      </c>
      <c r="T157" s="11">
        <v>2</v>
      </c>
      <c r="U157" s="11">
        <v>4</v>
      </c>
      <c r="V157" s="11">
        <v>1</v>
      </c>
      <c r="W157" s="11">
        <v>3</v>
      </c>
      <c r="X157" s="11">
        <v>0</v>
      </c>
      <c r="Y157" s="11">
        <v>2</v>
      </c>
      <c r="Z157" s="11">
        <v>2</v>
      </c>
      <c r="AA157" s="11">
        <v>4</v>
      </c>
      <c r="AB157" s="11">
        <v>4</v>
      </c>
      <c r="AC157" s="11">
        <v>2</v>
      </c>
      <c r="AD157" s="11">
        <v>1</v>
      </c>
      <c r="AE157" s="11">
        <v>1</v>
      </c>
      <c r="AF157" s="11">
        <v>2</v>
      </c>
      <c r="AG157" s="11">
        <v>5</v>
      </c>
      <c r="AH157" s="11">
        <v>2</v>
      </c>
      <c r="AI157" s="11">
        <v>5</v>
      </c>
      <c r="AJ157" s="11">
        <v>4</v>
      </c>
      <c r="AK157" s="11">
        <v>4</v>
      </c>
      <c r="AL157" s="11">
        <v>2</v>
      </c>
      <c r="AM157" s="11">
        <v>5</v>
      </c>
      <c r="AN157" s="11">
        <v>2</v>
      </c>
      <c r="AO157" s="11">
        <v>1</v>
      </c>
      <c r="AP157" s="11">
        <v>6</v>
      </c>
      <c r="AQ157" s="11">
        <v>2</v>
      </c>
      <c r="AR157" s="11">
        <v>5</v>
      </c>
      <c r="AS157" s="11">
        <v>5</v>
      </c>
      <c r="AT157" s="11">
        <v>1</v>
      </c>
      <c r="AU157" s="11">
        <v>1</v>
      </c>
      <c r="AV157" s="11">
        <v>3</v>
      </c>
      <c r="AW157" s="11">
        <v>1</v>
      </c>
      <c r="AX157" s="11">
        <v>0</v>
      </c>
      <c r="AY157" s="11">
        <v>2</v>
      </c>
      <c r="AZ157" s="11">
        <v>1</v>
      </c>
      <c r="BA157" s="11"/>
      <c r="BB157" s="11"/>
      <c r="BC157" s="11"/>
      <c r="BD157" s="11"/>
      <c r="BE157" s="11"/>
      <c r="BF157" s="11"/>
      <c r="BG157" s="19">
        <f>SUM(F157:BF157)</f>
        <v>97</v>
      </c>
    </row>
    <row r="158" spans="1:59" ht="15.75" customHeight="1" x14ac:dyDescent="0.2">
      <c r="A158" s="570"/>
      <c r="B158" s="567"/>
      <c r="C158" s="549"/>
      <c r="D158" s="564" t="str">
        <f>Parameters!$B$51</f>
        <v>%</v>
      </c>
      <c r="E158" s="85" t="str">
        <f>Parameters!$B$14</f>
        <v>Total</v>
      </c>
      <c r="F158" s="25" t="str">
        <f t="shared" ref="F158:AK158" si="164">IF(F152=0,"",F155/F152)</f>
        <v/>
      </c>
      <c r="G158" s="25" t="str">
        <f t="shared" si="164"/>
        <v/>
      </c>
      <c r="H158" s="25" t="str">
        <f t="shared" si="164"/>
        <v/>
      </c>
      <c r="I158" s="25" t="str">
        <f t="shared" si="164"/>
        <v/>
      </c>
      <c r="J158" s="25" t="str">
        <f t="shared" si="164"/>
        <v/>
      </c>
      <c r="K158" s="25">
        <f t="shared" si="164"/>
        <v>1.098901098901099E-2</v>
      </c>
      <c r="L158" s="25">
        <f t="shared" si="164"/>
        <v>0.02</v>
      </c>
      <c r="M158" s="25">
        <f t="shared" si="164"/>
        <v>0</v>
      </c>
      <c r="N158" s="25">
        <f t="shared" si="164"/>
        <v>3.2258064516129031E-2</v>
      </c>
      <c r="O158" s="25">
        <f t="shared" si="164"/>
        <v>3.4482758620689655E-2</v>
      </c>
      <c r="P158" s="25">
        <f t="shared" si="164"/>
        <v>6.5934065934065936E-2</v>
      </c>
      <c r="Q158" s="25">
        <f t="shared" si="164"/>
        <v>1.098901098901099E-2</v>
      </c>
      <c r="R158" s="25">
        <f t="shared" si="164"/>
        <v>3.6363636363636362E-2</v>
      </c>
      <c r="S158" s="25">
        <f t="shared" si="164"/>
        <v>7.5949367088607597E-2</v>
      </c>
      <c r="T158" s="25">
        <f t="shared" si="164"/>
        <v>3.2258064516129031E-2</v>
      </c>
      <c r="U158" s="25">
        <f t="shared" si="164"/>
        <v>3.8834951456310676E-2</v>
      </c>
      <c r="V158" s="25">
        <f t="shared" si="164"/>
        <v>4.5454545454545456E-2</v>
      </c>
      <c r="W158" s="25">
        <f t="shared" si="164"/>
        <v>4.4444444444444446E-2</v>
      </c>
      <c r="X158" s="25">
        <f t="shared" si="164"/>
        <v>9.6153846153846159E-3</v>
      </c>
      <c r="Y158" s="25">
        <f t="shared" si="164"/>
        <v>3.1914893617021274E-2</v>
      </c>
      <c r="Z158" s="25">
        <f t="shared" si="164"/>
        <v>4.5977011494252873E-2</v>
      </c>
      <c r="AA158" s="25">
        <f t="shared" si="164"/>
        <v>4.7619047619047616E-2</v>
      </c>
      <c r="AB158" s="25">
        <f t="shared" si="164"/>
        <v>8.1081081081081086E-2</v>
      </c>
      <c r="AC158" s="25">
        <f t="shared" si="164"/>
        <v>6.8965517241379309E-2</v>
      </c>
      <c r="AD158" s="25">
        <f t="shared" si="164"/>
        <v>3.9215686274509803E-2</v>
      </c>
      <c r="AE158" s="25">
        <f t="shared" si="164"/>
        <v>3.9215686274509803E-2</v>
      </c>
      <c r="AF158" s="25">
        <f t="shared" si="164"/>
        <v>5.9405940594059403E-2</v>
      </c>
      <c r="AG158" s="25">
        <f t="shared" si="164"/>
        <v>9.2783505154639179E-2</v>
      </c>
      <c r="AH158" s="25">
        <f t="shared" si="164"/>
        <v>6.1855670103092786E-2</v>
      </c>
      <c r="AI158" s="25">
        <f t="shared" si="164"/>
        <v>6.8965517241379309E-2</v>
      </c>
      <c r="AJ158" s="25">
        <f t="shared" si="164"/>
        <v>8.6021505376344093E-2</v>
      </c>
      <c r="AK158" s="25">
        <f t="shared" si="164"/>
        <v>0.1</v>
      </c>
      <c r="AL158" s="25">
        <f t="shared" ref="AL158:BG158" si="165">IF(AL152=0,"",AL155/AL152)</f>
        <v>5.2631578947368418E-2</v>
      </c>
      <c r="AM158" s="25">
        <f t="shared" si="165"/>
        <v>5.5555555555555552E-2</v>
      </c>
      <c r="AN158" s="25">
        <f t="shared" si="165"/>
        <v>6.8627450980392163E-2</v>
      </c>
      <c r="AO158" s="25">
        <f t="shared" si="165"/>
        <v>2.7522935779816515E-2</v>
      </c>
      <c r="AP158" s="25">
        <f t="shared" si="165"/>
        <v>0.10619469026548672</v>
      </c>
      <c r="AQ158" s="25">
        <f t="shared" si="165"/>
        <v>0.10989010989010989</v>
      </c>
      <c r="AR158" s="25">
        <f t="shared" si="165"/>
        <v>0.1111111111111111</v>
      </c>
      <c r="AS158" s="25">
        <f t="shared" si="165"/>
        <v>0.10204081632653061</v>
      </c>
      <c r="AT158" s="25">
        <f t="shared" si="165"/>
        <v>2.0833333333333332E-2</v>
      </c>
      <c r="AU158" s="25">
        <f t="shared" si="165"/>
        <v>3.4090909090909088E-2</v>
      </c>
      <c r="AV158" s="25">
        <f t="shared" si="165"/>
        <v>4.1237113402061855E-2</v>
      </c>
      <c r="AW158" s="25">
        <f t="shared" si="165"/>
        <v>5.128205128205128E-2</v>
      </c>
      <c r="AX158" s="25">
        <f t="shared" si="165"/>
        <v>1.2345679012345678E-2</v>
      </c>
      <c r="AY158" s="25">
        <f t="shared" si="165"/>
        <v>4.2857142857142858E-2</v>
      </c>
      <c r="AZ158" s="25">
        <f t="shared" si="165"/>
        <v>2.7777777777777776E-2</v>
      </c>
      <c r="BA158" s="25" t="str">
        <f t="shared" si="165"/>
        <v/>
      </c>
      <c r="BB158" s="25" t="str">
        <f t="shared" si="165"/>
        <v/>
      </c>
      <c r="BC158" s="25" t="str">
        <f t="shared" si="165"/>
        <v/>
      </c>
      <c r="BD158" s="25" t="str">
        <f t="shared" si="165"/>
        <v/>
      </c>
      <c r="BE158" s="25" t="str">
        <f t="shared" si="165"/>
        <v/>
      </c>
      <c r="BF158" s="25" t="str">
        <f t="shared" si="165"/>
        <v/>
      </c>
      <c r="BG158" s="26">
        <f t="shared" si="165"/>
        <v>5.1750772399588051E-2</v>
      </c>
    </row>
    <row r="159" spans="1:59" ht="15.75" customHeight="1" x14ac:dyDescent="0.2">
      <c r="A159" s="570"/>
      <c r="B159" s="567"/>
      <c r="C159" s="549"/>
      <c r="D159" s="565"/>
      <c r="E159" s="45" t="str">
        <f>Parameters!$B$15</f>
        <v>Fem.</v>
      </c>
      <c r="F159" s="27" t="str">
        <f t="shared" ref="F159:AK159" si="166">IF(F153=0,"",F156/F153)</f>
        <v/>
      </c>
      <c r="G159" s="27" t="str">
        <f t="shared" si="166"/>
        <v/>
      </c>
      <c r="H159" s="27" t="str">
        <f t="shared" si="166"/>
        <v/>
      </c>
      <c r="I159" s="27" t="str">
        <f t="shared" si="166"/>
        <v/>
      </c>
      <c r="J159" s="27" t="str">
        <f t="shared" si="166"/>
        <v/>
      </c>
      <c r="K159" s="27">
        <f t="shared" si="166"/>
        <v>0</v>
      </c>
      <c r="L159" s="27">
        <f t="shared" si="166"/>
        <v>2.1276595744680851E-2</v>
      </c>
      <c r="M159" s="27">
        <f t="shared" si="166"/>
        <v>0</v>
      </c>
      <c r="N159" s="27">
        <f t="shared" si="166"/>
        <v>4.4444444444444446E-2</v>
      </c>
      <c r="O159" s="27">
        <f t="shared" si="166"/>
        <v>4.878048780487805E-2</v>
      </c>
      <c r="P159" s="27">
        <f t="shared" si="166"/>
        <v>0.1</v>
      </c>
      <c r="Q159" s="27">
        <f t="shared" si="166"/>
        <v>2.1276595744680851E-2</v>
      </c>
      <c r="R159" s="27">
        <f t="shared" si="166"/>
        <v>0.02</v>
      </c>
      <c r="S159" s="27">
        <f t="shared" si="166"/>
        <v>6.9767441860465115E-2</v>
      </c>
      <c r="T159" s="27">
        <f t="shared" si="166"/>
        <v>2.3809523809523808E-2</v>
      </c>
      <c r="U159" s="27">
        <f t="shared" si="166"/>
        <v>0</v>
      </c>
      <c r="V159" s="27">
        <f t="shared" si="166"/>
        <v>7.8947368421052627E-2</v>
      </c>
      <c r="W159" s="27">
        <f t="shared" si="166"/>
        <v>2.9411764705882353E-2</v>
      </c>
      <c r="X159" s="27">
        <f t="shared" si="166"/>
        <v>2.8571428571428571E-2</v>
      </c>
      <c r="Y159" s="27">
        <f t="shared" si="166"/>
        <v>2.7027027027027029E-2</v>
      </c>
      <c r="Z159" s="27">
        <f t="shared" si="166"/>
        <v>4.878048780487805E-2</v>
      </c>
      <c r="AA159" s="27">
        <f t="shared" si="166"/>
        <v>2.1739130434782608E-2</v>
      </c>
      <c r="AB159" s="27">
        <f t="shared" si="166"/>
        <v>8.6206896551724144E-2</v>
      </c>
      <c r="AC159" s="27">
        <f t="shared" si="166"/>
        <v>0.11764705882352941</v>
      </c>
      <c r="AD159" s="27">
        <f t="shared" si="166"/>
        <v>6.6666666666666666E-2</v>
      </c>
      <c r="AE159" s="27">
        <f t="shared" si="166"/>
        <v>5.8823529411764705E-2</v>
      </c>
      <c r="AF159" s="27">
        <f t="shared" si="166"/>
        <v>8.8888888888888892E-2</v>
      </c>
      <c r="AG159" s="27">
        <f t="shared" si="166"/>
        <v>8.6956521739130432E-2</v>
      </c>
      <c r="AH159" s="27">
        <f t="shared" si="166"/>
        <v>7.8431372549019607E-2</v>
      </c>
      <c r="AI159" s="27">
        <f t="shared" si="166"/>
        <v>2.5000000000000001E-2</v>
      </c>
      <c r="AJ159" s="27">
        <f t="shared" si="166"/>
        <v>0.11428571428571428</v>
      </c>
      <c r="AK159" s="27">
        <f t="shared" si="166"/>
        <v>0.12820512820512819</v>
      </c>
      <c r="AL159" s="27">
        <f t="shared" ref="AL159:BG159" si="167">IF(AL153=0,"",AL156/AL153)</f>
        <v>6.8181818181818177E-2</v>
      </c>
      <c r="AM159" s="27">
        <f t="shared" si="167"/>
        <v>2.564102564102564E-2</v>
      </c>
      <c r="AN159" s="27">
        <f t="shared" si="167"/>
        <v>0.1111111111111111</v>
      </c>
      <c r="AO159" s="27">
        <f t="shared" si="167"/>
        <v>3.7735849056603772E-2</v>
      </c>
      <c r="AP159" s="27">
        <f t="shared" si="167"/>
        <v>0.11764705882352941</v>
      </c>
      <c r="AQ159" s="27">
        <f t="shared" si="167"/>
        <v>0.19047619047619047</v>
      </c>
      <c r="AR159" s="27">
        <f t="shared" si="167"/>
        <v>0.10256410256410256</v>
      </c>
      <c r="AS159" s="27">
        <f t="shared" si="167"/>
        <v>0.12820512820512819</v>
      </c>
      <c r="AT159" s="27">
        <f t="shared" si="167"/>
        <v>2.2727272727272728E-2</v>
      </c>
      <c r="AU159" s="27">
        <f t="shared" si="167"/>
        <v>6.0606060606060608E-2</v>
      </c>
      <c r="AV159" s="27">
        <f t="shared" si="167"/>
        <v>2.6315789473684209E-2</v>
      </c>
      <c r="AW159" s="27">
        <f t="shared" si="167"/>
        <v>0.12</v>
      </c>
      <c r="AX159" s="27">
        <f t="shared" si="167"/>
        <v>3.4482758620689655E-2</v>
      </c>
      <c r="AY159" s="27">
        <f t="shared" si="167"/>
        <v>3.3333333333333333E-2</v>
      </c>
      <c r="AZ159" s="27">
        <f t="shared" si="167"/>
        <v>0</v>
      </c>
      <c r="BA159" s="27" t="str">
        <f t="shared" si="167"/>
        <v/>
      </c>
      <c r="BB159" s="27" t="str">
        <f t="shared" si="167"/>
        <v/>
      </c>
      <c r="BC159" s="27" t="str">
        <f t="shared" si="167"/>
        <v/>
      </c>
      <c r="BD159" s="27" t="str">
        <f t="shared" si="167"/>
        <v/>
      </c>
      <c r="BE159" s="27" t="str">
        <f t="shared" si="167"/>
        <v/>
      </c>
      <c r="BF159" s="27" t="str">
        <f t="shared" si="167"/>
        <v/>
      </c>
      <c r="BG159" s="28">
        <f t="shared" si="167"/>
        <v>6.1140505584950031E-2</v>
      </c>
    </row>
    <row r="160" spans="1:59" ht="15.75" customHeight="1" thickBot="1" x14ac:dyDescent="0.25">
      <c r="A160" s="570"/>
      <c r="B160" s="567"/>
      <c r="C160" s="550"/>
      <c r="D160" s="566"/>
      <c r="E160" s="45" t="str">
        <f>Parameters!$B$16</f>
        <v>Masc.</v>
      </c>
      <c r="F160" s="27" t="str">
        <f t="shared" ref="F160:AK160" si="168">IF(F154=0,"",F157/F154)</f>
        <v/>
      </c>
      <c r="G160" s="27" t="str">
        <f t="shared" si="168"/>
        <v/>
      </c>
      <c r="H160" s="27" t="str">
        <f t="shared" si="168"/>
        <v/>
      </c>
      <c r="I160" s="27" t="str">
        <f t="shared" si="168"/>
        <v/>
      </c>
      <c r="J160" s="27" t="str">
        <f t="shared" si="168"/>
        <v/>
      </c>
      <c r="K160" s="27">
        <f t="shared" si="168"/>
        <v>0.02</v>
      </c>
      <c r="L160" s="27">
        <f t="shared" si="168"/>
        <v>1.8867924528301886E-2</v>
      </c>
      <c r="M160" s="27">
        <f t="shared" si="168"/>
        <v>0</v>
      </c>
      <c r="N160" s="27">
        <f t="shared" si="168"/>
        <v>2.0833333333333332E-2</v>
      </c>
      <c r="O160" s="27">
        <f t="shared" si="168"/>
        <v>2.1739130434782608E-2</v>
      </c>
      <c r="P160" s="27">
        <f t="shared" si="168"/>
        <v>3.9215686274509803E-2</v>
      </c>
      <c r="Q160" s="27">
        <f t="shared" si="168"/>
        <v>0</v>
      </c>
      <c r="R160" s="27">
        <f t="shared" si="168"/>
        <v>0.05</v>
      </c>
      <c r="S160" s="27">
        <f t="shared" si="168"/>
        <v>8.3333333333333329E-2</v>
      </c>
      <c r="T160" s="27">
        <f t="shared" si="168"/>
        <v>3.9215686274509803E-2</v>
      </c>
      <c r="U160" s="27">
        <f t="shared" si="168"/>
        <v>5.8823529411764705E-2</v>
      </c>
      <c r="V160" s="27">
        <f t="shared" si="168"/>
        <v>0.02</v>
      </c>
      <c r="W160" s="27">
        <f t="shared" si="168"/>
        <v>5.3571428571428568E-2</v>
      </c>
      <c r="X160" s="27">
        <f t="shared" si="168"/>
        <v>0</v>
      </c>
      <c r="Y160" s="27">
        <f t="shared" si="168"/>
        <v>3.5087719298245612E-2</v>
      </c>
      <c r="Z160" s="27">
        <f t="shared" si="168"/>
        <v>4.3478260869565216E-2</v>
      </c>
      <c r="AA160" s="27">
        <f t="shared" si="168"/>
        <v>6.7796610169491525E-2</v>
      </c>
      <c r="AB160" s="27">
        <f t="shared" si="168"/>
        <v>7.5471698113207544E-2</v>
      </c>
      <c r="AC160" s="27">
        <f t="shared" si="168"/>
        <v>3.7735849056603772E-2</v>
      </c>
      <c r="AD160" s="27">
        <f t="shared" si="168"/>
        <v>1.7543859649122806E-2</v>
      </c>
      <c r="AE160" s="27">
        <f t="shared" si="168"/>
        <v>1.9607843137254902E-2</v>
      </c>
      <c r="AF160" s="27">
        <f t="shared" si="168"/>
        <v>3.5714285714285712E-2</v>
      </c>
      <c r="AG160" s="27">
        <f t="shared" si="168"/>
        <v>9.8039215686274508E-2</v>
      </c>
      <c r="AH160" s="27">
        <f t="shared" si="168"/>
        <v>4.3478260869565216E-2</v>
      </c>
      <c r="AI160" s="27">
        <f t="shared" si="168"/>
        <v>0.10638297872340426</v>
      </c>
      <c r="AJ160" s="27">
        <f t="shared" si="168"/>
        <v>6.8965517241379309E-2</v>
      </c>
      <c r="AK160" s="27">
        <f t="shared" si="168"/>
        <v>7.8431372549019607E-2</v>
      </c>
      <c r="AL160" s="27">
        <f t="shared" ref="AL160:BG160" si="169">IF(AL154=0,"",AL157/AL154)</f>
        <v>3.9215686274509803E-2</v>
      </c>
      <c r="AM160" s="27">
        <f t="shared" si="169"/>
        <v>7.2463768115942032E-2</v>
      </c>
      <c r="AN160" s="27">
        <f t="shared" si="169"/>
        <v>3.5087719298245612E-2</v>
      </c>
      <c r="AO160" s="27">
        <f t="shared" si="169"/>
        <v>1.7857142857142856E-2</v>
      </c>
      <c r="AP160" s="27">
        <f t="shared" si="169"/>
        <v>9.6774193548387094E-2</v>
      </c>
      <c r="AQ160" s="27">
        <f t="shared" si="169"/>
        <v>4.0816326530612242E-2</v>
      </c>
      <c r="AR160" s="27">
        <f t="shared" si="169"/>
        <v>0.11904761904761904</v>
      </c>
      <c r="AS160" s="27">
        <f t="shared" si="169"/>
        <v>8.4745762711864403E-2</v>
      </c>
      <c r="AT160" s="27">
        <f t="shared" si="169"/>
        <v>1.9230769230769232E-2</v>
      </c>
      <c r="AU160" s="27">
        <f t="shared" si="169"/>
        <v>1.8181818181818181E-2</v>
      </c>
      <c r="AV160" s="27">
        <f t="shared" si="169"/>
        <v>5.0847457627118647E-2</v>
      </c>
      <c r="AW160" s="27">
        <f t="shared" si="169"/>
        <v>1.8867924528301886E-2</v>
      </c>
      <c r="AX160" s="27">
        <f t="shared" si="169"/>
        <v>0</v>
      </c>
      <c r="AY160" s="27">
        <f t="shared" si="169"/>
        <v>0.05</v>
      </c>
      <c r="AZ160" s="27">
        <f t="shared" si="169"/>
        <v>4.3478260869565216E-2</v>
      </c>
      <c r="BA160" s="27" t="str">
        <f t="shared" si="169"/>
        <v/>
      </c>
      <c r="BB160" s="27" t="str">
        <f t="shared" si="169"/>
        <v/>
      </c>
      <c r="BC160" s="27" t="str">
        <f t="shared" si="169"/>
        <v/>
      </c>
      <c r="BD160" s="27" t="str">
        <f t="shared" si="169"/>
        <v/>
      </c>
      <c r="BE160" s="27" t="str">
        <f t="shared" si="169"/>
        <v/>
      </c>
      <c r="BF160" s="27" t="str">
        <f t="shared" si="169"/>
        <v/>
      </c>
      <c r="BG160" s="28">
        <f t="shared" si="169"/>
        <v>4.4434264773247821E-2</v>
      </c>
    </row>
    <row r="161" spans="1:63" ht="15.75" customHeight="1" x14ac:dyDescent="0.2">
      <c r="A161" s="570"/>
      <c r="B161" s="567"/>
      <c r="C161" s="548" t="str">
        <f>Parameters!$B$13</f>
        <v>Def.</v>
      </c>
      <c r="D161" s="551" t="str">
        <f>Parameters!$B$49</f>
        <v>Todas</v>
      </c>
      <c r="E161" s="87" t="str">
        <f>Parameters!$B$14</f>
        <v>Total</v>
      </c>
      <c r="F161" s="17">
        <f t="shared" ref="F161:AK161" si="170">F162+F163</f>
        <v>0</v>
      </c>
      <c r="G161" s="17">
        <f t="shared" si="170"/>
        <v>0</v>
      </c>
      <c r="H161" s="17">
        <f t="shared" si="170"/>
        <v>0</v>
      </c>
      <c r="I161" s="17">
        <f t="shared" si="170"/>
        <v>0</v>
      </c>
      <c r="J161" s="17">
        <f t="shared" si="170"/>
        <v>0</v>
      </c>
      <c r="K161" s="17">
        <f t="shared" si="170"/>
        <v>60</v>
      </c>
      <c r="L161" s="17">
        <f t="shared" si="170"/>
        <v>41</v>
      </c>
      <c r="M161" s="17">
        <f t="shared" si="170"/>
        <v>45</v>
      </c>
      <c r="N161" s="17">
        <f t="shared" si="170"/>
        <v>51</v>
      </c>
      <c r="O161" s="17">
        <f t="shared" si="170"/>
        <v>40</v>
      </c>
      <c r="P161" s="17">
        <f t="shared" si="170"/>
        <v>48</v>
      </c>
      <c r="Q161" s="17">
        <f t="shared" si="170"/>
        <v>51</v>
      </c>
      <c r="R161" s="17">
        <f t="shared" si="170"/>
        <v>36</v>
      </c>
      <c r="S161" s="17">
        <f t="shared" si="170"/>
        <v>52</v>
      </c>
      <c r="T161" s="17">
        <f t="shared" si="170"/>
        <v>40</v>
      </c>
      <c r="U161" s="17">
        <f t="shared" si="170"/>
        <v>58</v>
      </c>
      <c r="V161" s="17">
        <f t="shared" si="170"/>
        <v>50</v>
      </c>
      <c r="W161" s="17">
        <f t="shared" si="170"/>
        <v>52</v>
      </c>
      <c r="X161" s="17">
        <f t="shared" si="170"/>
        <v>57</v>
      </c>
      <c r="Y161" s="17">
        <f t="shared" si="170"/>
        <v>52</v>
      </c>
      <c r="Z161" s="17">
        <f t="shared" si="170"/>
        <v>43</v>
      </c>
      <c r="AA161" s="17">
        <f t="shared" si="170"/>
        <v>49</v>
      </c>
      <c r="AB161" s="17">
        <f t="shared" si="170"/>
        <v>54</v>
      </c>
      <c r="AC161" s="17">
        <f t="shared" si="170"/>
        <v>56</v>
      </c>
      <c r="AD161" s="17">
        <f t="shared" si="170"/>
        <v>69</v>
      </c>
      <c r="AE161" s="17">
        <f t="shared" si="170"/>
        <v>51</v>
      </c>
      <c r="AF161" s="17">
        <f t="shared" si="170"/>
        <v>64</v>
      </c>
      <c r="AG161" s="17">
        <f t="shared" si="170"/>
        <v>57</v>
      </c>
      <c r="AH161" s="17">
        <f t="shared" si="170"/>
        <v>68</v>
      </c>
      <c r="AI161" s="17">
        <f t="shared" si="170"/>
        <v>64</v>
      </c>
      <c r="AJ161" s="17">
        <f t="shared" si="170"/>
        <v>77</v>
      </c>
      <c r="AK161" s="17">
        <f t="shared" si="170"/>
        <v>52</v>
      </c>
      <c r="AL161" s="17">
        <f t="shared" ref="AL161:BG161" si="171">AL162+AL163</f>
        <v>66</v>
      </c>
      <c r="AM161" s="17">
        <f t="shared" si="171"/>
        <v>65</v>
      </c>
      <c r="AN161" s="17">
        <f t="shared" si="171"/>
        <v>56</v>
      </c>
      <c r="AO161" s="17">
        <f t="shared" si="171"/>
        <v>78</v>
      </c>
      <c r="AP161" s="17">
        <f t="shared" si="171"/>
        <v>58</v>
      </c>
      <c r="AQ161" s="17">
        <f t="shared" si="171"/>
        <v>51</v>
      </c>
      <c r="AR161" s="17">
        <f t="shared" si="171"/>
        <v>42</v>
      </c>
      <c r="AS161" s="17">
        <f t="shared" si="171"/>
        <v>57</v>
      </c>
      <c r="AT161" s="17">
        <f t="shared" si="171"/>
        <v>58</v>
      </c>
      <c r="AU161" s="17">
        <f t="shared" si="171"/>
        <v>50</v>
      </c>
      <c r="AV161" s="17">
        <f t="shared" si="171"/>
        <v>48</v>
      </c>
      <c r="AW161" s="17">
        <f t="shared" si="171"/>
        <v>49</v>
      </c>
      <c r="AX161" s="17">
        <f t="shared" si="171"/>
        <v>52</v>
      </c>
      <c r="AY161" s="17">
        <f t="shared" si="171"/>
        <v>36</v>
      </c>
      <c r="AZ161" s="17">
        <f t="shared" si="171"/>
        <v>8</v>
      </c>
      <c r="BA161" s="17">
        <f t="shared" si="171"/>
        <v>0</v>
      </c>
      <c r="BB161" s="17">
        <f t="shared" si="171"/>
        <v>0</v>
      </c>
      <c r="BC161" s="17">
        <f t="shared" si="171"/>
        <v>0</v>
      </c>
      <c r="BD161" s="17">
        <f t="shared" si="171"/>
        <v>0</v>
      </c>
      <c r="BE161" s="17">
        <f t="shared" si="171"/>
        <v>0</v>
      </c>
      <c r="BF161" s="17">
        <f t="shared" si="171"/>
        <v>0</v>
      </c>
      <c r="BG161" s="18">
        <f t="shared" si="171"/>
        <v>2211</v>
      </c>
    </row>
    <row r="162" spans="1:63" ht="15.75" customHeight="1" thickBot="1" x14ac:dyDescent="0.25">
      <c r="A162" s="570"/>
      <c r="B162" s="567"/>
      <c r="C162" s="548"/>
      <c r="D162" s="554"/>
      <c r="E162" s="48" t="s">
        <v>199</v>
      </c>
      <c r="F162" s="11"/>
      <c r="G162" s="11"/>
      <c r="H162" s="11"/>
      <c r="I162" s="11"/>
      <c r="J162" s="11"/>
      <c r="K162" s="11">
        <v>30</v>
      </c>
      <c r="L162" s="11">
        <v>17</v>
      </c>
      <c r="M162" s="11">
        <v>18</v>
      </c>
      <c r="N162" s="11">
        <v>28</v>
      </c>
      <c r="O162" s="11">
        <v>21</v>
      </c>
      <c r="P162" s="11">
        <v>18</v>
      </c>
      <c r="Q162" s="11">
        <v>24</v>
      </c>
      <c r="R162" s="11">
        <v>18</v>
      </c>
      <c r="S162" s="11">
        <v>28</v>
      </c>
      <c r="T162" s="11">
        <v>22</v>
      </c>
      <c r="U162" s="11">
        <v>28</v>
      </c>
      <c r="V162" s="11">
        <v>29</v>
      </c>
      <c r="W162" s="11">
        <v>20</v>
      </c>
      <c r="X162" s="11">
        <v>28</v>
      </c>
      <c r="Y162" s="11">
        <v>25</v>
      </c>
      <c r="Z162" s="11">
        <v>24</v>
      </c>
      <c r="AA162" s="11">
        <v>20</v>
      </c>
      <c r="AB162" s="11">
        <v>27</v>
      </c>
      <c r="AC162" s="11">
        <v>28</v>
      </c>
      <c r="AD162" s="11">
        <v>30</v>
      </c>
      <c r="AE162" s="11">
        <v>20</v>
      </c>
      <c r="AF162" s="11">
        <v>31</v>
      </c>
      <c r="AG162" s="11">
        <v>27</v>
      </c>
      <c r="AH162" s="11">
        <v>39</v>
      </c>
      <c r="AI162" s="11">
        <v>28</v>
      </c>
      <c r="AJ162" s="11">
        <v>42</v>
      </c>
      <c r="AK162" s="11">
        <v>33</v>
      </c>
      <c r="AL162" s="11">
        <v>32</v>
      </c>
      <c r="AM162" s="11">
        <v>34</v>
      </c>
      <c r="AN162" s="11">
        <v>29</v>
      </c>
      <c r="AO162" s="11">
        <v>41</v>
      </c>
      <c r="AP162" s="11">
        <v>25</v>
      </c>
      <c r="AQ162" s="11">
        <v>23</v>
      </c>
      <c r="AR162" s="11">
        <v>20</v>
      </c>
      <c r="AS162" s="11">
        <v>22</v>
      </c>
      <c r="AT162" s="11">
        <v>29</v>
      </c>
      <c r="AU162" s="11">
        <v>20</v>
      </c>
      <c r="AV162" s="11">
        <v>25</v>
      </c>
      <c r="AW162" s="11">
        <v>25</v>
      </c>
      <c r="AX162" s="11">
        <v>26</v>
      </c>
      <c r="AY162" s="11">
        <v>21</v>
      </c>
      <c r="AZ162" s="11">
        <v>4</v>
      </c>
      <c r="BA162" s="11"/>
      <c r="BB162" s="11"/>
      <c r="BC162" s="11"/>
      <c r="BD162" s="11"/>
      <c r="BE162" s="11"/>
      <c r="BF162" s="11"/>
      <c r="BG162" s="19">
        <f>SUM(F162:BF162)</f>
        <v>1079</v>
      </c>
    </row>
    <row r="163" spans="1:63" ht="15.75" hidden="1" customHeight="1" thickBot="1" x14ac:dyDescent="0.25">
      <c r="A163" s="570"/>
      <c r="B163" s="567"/>
      <c r="C163" s="548"/>
      <c r="D163" s="563"/>
      <c r="E163" s="48"/>
      <c r="F163" s="11"/>
      <c r="G163" s="11"/>
      <c r="H163" s="11"/>
      <c r="I163" s="11"/>
      <c r="J163" s="11"/>
      <c r="K163" s="11">
        <v>30</v>
      </c>
      <c r="L163" s="11">
        <v>24</v>
      </c>
      <c r="M163" s="11">
        <v>27</v>
      </c>
      <c r="N163" s="11">
        <v>23</v>
      </c>
      <c r="O163" s="11">
        <v>19</v>
      </c>
      <c r="P163" s="11">
        <v>30</v>
      </c>
      <c r="Q163" s="11">
        <v>27</v>
      </c>
      <c r="R163" s="11">
        <v>18</v>
      </c>
      <c r="S163" s="11">
        <v>24</v>
      </c>
      <c r="T163" s="11">
        <v>18</v>
      </c>
      <c r="U163" s="11">
        <v>30</v>
      </c>
      <c r="V163" s="11">
        <v>21</v>
      </c>
      <c r="W163" s="11">
        <v>32</v>
      </c>
      <c r="X163" s="11">
        <v>29</v>
      </c>
      <c r="Y163" s="11">
        <v>27</v>
      </c>
      <c r="Z163" s="11">
        <v>19</v>
      </c>
      <c r="AA163" s="11">
        <v>29</v>
      </c>
      <c r="AB163" s="11">
        <v>27</v>
      </c>
      <c r="AC163" s="11">
        <v>28</v>
      </c>
      <c r="AD163" s="11">
        <v>39</v>
      </c>
      <c r="AE163" s="11">
        <v>31</v>
      </c>
      <c r="AF163" s="11">
        <v>33</v>
      </c>
      <c r="AG163" s="11">
        <v>30</v>
      </c>
      <c r="AH163" s="11">
        <v>29</v>
      </c>
      <c r="AI163" s="11">
        <v>36</v>
      </c>
      <c r="AJ163" s="11">
        <v>35</v>
      </c>
      <c r="AK163" s="11">
        <v>19</v>
      </c>
      <c r="AL163" s="11">
        <v>34</v>
      </c>
      <c r="AM163" s="11">
        <v>31</v>
      </c>
      <c r="AN163" s="11">
        <v>27</v>
      </c>
      <c r="AO163" s="11">
        <v>37</v>
      </c>
      <c r="AP163" s="11">
        <v>33</v>
      </c>
      <c r="AQ163" s="11">
        <v>28</v>
      </c>
      <c r="AR163" s="11">
        <v>22</v>
      </c>
      <c r="AS163" s="11">
        <v>35</v>
      </c>
      <c r="AT163" s="11">
        <v>29</v>
      </c>
      <c r="AU163" s="11">
        <v>30</v>
      </c>
      <c r="AV163" s="11">
        <v>23</v>
      </c>
      <c r="AW163" s="11">
        <v>24</v>
      </c>
      <c r="AX163" s="11">
        <v>26</v>
      </c>
      <c r="AY163" s="11">
        <v>15</v>
      </c>
      <c r="AZ163" s="11">
        <v>4</v>
      </c>
      <c r="BA163" s="11"/>
      <c r="BB163" s="11"/>
      <c r="BC163" s="11"/>
      <c r="BD163" s="11"/>
      <c r="BE163" s="11"/>
      <c r="BF163" s="11"/>
      <c r="BG163" s="19">
        <f>SUM(F163:BF163)</f>
        <v>1132</v>
      </c>
    </row>
    <row r="164" spans="1:63" ht="15.75" customHeight="1" x14ac:dyDescent="0.2">
      <c r="A164" s="570"/>
      <c r="B164" s="567"/>
      <c r="C164" s="548"/>
      <c r="D164" s="562" t="str">
        <f>Parameters!$B$50</f>
        <v>IRAG</v>
      </c>
      <c r="E164" s="87" t="str">
        <f>Parameters!$B$14</f>
        <v>Total</v>
      </c>
      <c r="F164" s="15">
        <f t="shared" ref="F164:AK164" si="172">F165+F166</f>
        <v>0</v>
      </c>
      <c r="G164" s="15">
        <f t="shared" si="172"/>
        <v>0</v>
      </c>
      <c r="H164" s="15">
        <f t="shared" si="172"/>
        <v>0</v>
      </c>
      <c r="I164" s="15">
        <f t="shared" si="172"/>
        <v>0</v>
      </c>
      <c r="J164" s="15">
        <f t="shared" si="172"/>
        <v>0</v>
      </c>
      <c r="K164" s="15">
        <f t="shared" si="172"/>
        <v>1</v>
      </c>
      <c r="L164" s="15">
        <f t="shared" si="172"/>
        <v>0</v>
      </c>
      <c r="M164" s="15">
        <f t="shared" si="172"/>
        <v>2</v>
      </c>
      <c r="N164" s="15">
        <f t="shared" si="172"/>
        <v>0</v>
      </c>
      <c r="O164" s="15">
        <f t="shared" si="172"/>
        <v>1</v>
      </c>
      <c r="P164" s="15">
        <f t="shared" si="172"/>
        <v>1</v>
      </c>
      <c r="Q164" s="15">
        <f t="shared" si="172"/>
        <v>3</v>
      </c>
      <c r="R164" s="15">
        <f t="shared" si="172"/>
        <v>3</v>
      </c>
      <c r="S164" s="15">
        <f t="shared" si="172"/>
        <v>2</v>
      </c>
      <c r="T164" s="15">
        <f t="shared" si="172"/>
        <v>5</v>
      </c>
      <c r="U164" s="15">
        <f t="shared" si="172"/>
        <v>3</v>
      </c>
      <c r="V164" s="15">
        <f t="shared" si="172"/>
        <v>1</v>
      </c>
      <c r="W164" s="15">
        <f t="shared" si="172"/>
        <v>1</v>
      </c>
      <c r="X164" s="15">
        <f t="shared" si="172"/>
        <v>0</v>
      </c>
      <c r="Y164" s="15">
        <f t="shared" si="172"/>
        <v>3</v>
      </c>
      <c r="Z164" s="15">
        <f t="shared" si="172"/>
        <v>2</v>
      </c>
      <c r="AA164" s="15">
        <f t="shared" si="172"/>
        <v>3</v>
      </c>
      <c r="AB164" s="15">
        <f t="shared" si="172"/>
        <v>1</v>
      </c>
      <c r="AC164" s="15">
        <f t="shared" si="172"/>
        <v>6</v>
      </c>
      <c r="AD164" s="15">
        <f t="shared" si="172"/>
        <v>6</v>
      </c>
      <c r="AE164" s="15">
        <f t="shared" si="172"/>
        <v>7</v>
      </c>
      <c r="AF164" s="15">
        <f t="shared" si="172"/>
        <v>8</v>
      </c>
      <c r="AG164" s="15">
        <f t="shared" si="172"/>
        <v>4</v>
      </c>
      <c r="AH164" s="15">
        <f t="shared" si="172"/>
        <v>3</v>
      </c>
      <c r="AI164" s="15">
        <f t="shared" si="172"/>
        <v>11</v>
      </c>
      <c r="AJ164" s="15">
        <f t="shared" si="172"/>
        <v>10</v>
      </c>
      <c r="AK164" s="15">
        <f t="shared" si="172"/>
        <v>6</v>
      </c>
      <c r="AL164" s="15">
        <f t="shared" ref="AL164:BG164" si="173">AL165+AL166</f>
        <v>2</v>
      </c>
      <c r="AM164" s="15">
        <f t="shared" si="173"/>
        <v>7</v>
      </c>
      <c r="AN164" s="15">
        <f t="shared" si="173"/>
        <v>6</v>
      </c>
      <c r="AO164" s="15">
        <f t="shared" si="173"/>
        <v>7</v>
      </c>
      <c r="AP164" s="15">
        <f t="shared" si="173"/>
        <v>10</v>
      </c>
      <c r="AQ164" s="15">
        <f t="shared" si="173"/>
        <v>4</v>
      </c>
      <c r="AR164" s="15">
        <f t="shared" si="173"/>
        <v>7</v>
      </c>
      <c r="AS164" s="15">
        <f t="shared" si="173"/>
        <v>5</v>
      </c>
      <c r="AT164" s="15">
        <f t="shared" si="173"/>
        <v>2</v>
      </c>
      <c r="AU164" s="15">
        <f t="shared" si="173"/>
        <v>2</v>
      </c>
      <c r="AV164" s="15">
        <f t="shared" si="173"/>
        <v>2</v>
      </c>
      <c r="AW164" s="15">
        <f t="shared" si="173"/>
        <v>2</v>
      </c>
      <c r="AX164" s="15">
        <f t="shared" si="173"/>
        <v>2</v>
      </c>
      <c r="AY164" s="15">
        <f t="shared" si="173"/>
        <v>1</v>
      </c>
      <c r="AZ164" s="15">
        <f t="shared" si="173"/>
        <v>0</v>
      </c>
      <c r="BA164" s="15">
        <f t="shared" si="173"/>
        <v>0</v>
      </c>
      <c r="BB164" s="15">
        <f t="shared" si="173"/>
        <v>0</v>
      </c>
      <c r="BC164" s="15">
        <f t="shared" si="173"/>
        <v>0</v>
      </c>
      <c r="BD164" s="15">
        <f t="shared" si="173"/>
        <v>0</v>
      </c>
      <c r="BE164" s="15">
        <f t="shared" si="173"/>
        <v>0</v>
      </c>
      <c r="BF164" s="15">
        <f t="shared" si="173"/>
        <v>0</v>
      </c>
      <c r="BG164" s="16">
        <f t="shared" si="173"/>
        <v>152</v>
      </c>
    </row>
    <row r="165" spans="1:63" ht="15.75" customHeight="1" x14ac:dyDescent="0.2">
      <c r="A165" s="570"/>
      <c r="B165" s="567"/>
      <c r="C165" s="548"/>
      <c r="D165" s="554"/>
      <c r="E165" s="48" t="str">
        <f>Parameters!$B$15</f>
        <v>Fem.</v>
      </c>
      <c r="F165" s="11"/>
      <c r="G165" s="11"/>
      <c r="H165" s="11"/>
      <c r="I165" s="11"/>
      <c r="J165" s="11"/>
      <c r="K165" s="11">
        <v>0</v>
      </c>
      <c r="L165" s="11">
        <v>0</v>
      </c>
      <c r="M165" s="11">
        <v>1</v>
      </c>
      <c r="N165" s="11">
        <v>0</v>
      </c>
      <c r="O165" s="11">
        <v>1</v>
      </c>
      <c r="P165" s="11">
        <v>0</v>
      </c>
      <c r="Q165" s="11">
        <v>2</v>
      </c>
      <c r="R165" s="11">
        <v>1</v>
      </c>
      <c r="S165" s="11">
        <v>1</v>
      </c>
      <c r="T165" s="11">
        <v>4</v>
      </c>
      <c r="U165" s="11">
        <v>2</v>
      </c>
      <c r="V165" s="11">
        <v>0</v>
      </c>
      <c r="W165" s="11">
        <v>0</v>
      </c>
      <c r="X165" s="11">
        <v>0</v>
      </c>
      <c r="Y165" s="11">
        <v>1</v>
      </c>
      <c r="Z165" s="11">
        <v>0</v>
      </c>
      <c r="AA165" s="11">
        <v>1</v>
      </c>
      <c r="AB165" s="11">
        <v>1</v>
      </c>
      <c r="AC165" s="11">
        <v>4</v>
      </c>
      <c r="AD165" s="11">
        <v>2</v>
      </c>
      <c r="AE165" s="11">
        <v>3</v>
      </c>
      <c r="AF165" s="11">
        <v>4</v>
      </c>
      <c r="AG165" s="11">
        <v>2</v>
      </c>
      <c r="AH165" s="11">
        <v>1</v>
      </c>
      <c r="AI165" s="11">
        <v>5</v>
      </c>
      <c r="AJ165" s="11">
        <v>3</v>
      </c>
      <c r="AK165" s="11">
        <v>3</v>
      </c>
      <c r="AL165" s="11">
        <v>0</v>
      </c>
      <c r="AM165" s="11">
        <v>3</v>
      </c>
      <c r="AN165" s="11">
        <v>4</v>
      </c>
      <c r="AO165" s="11">
        <v>2</v>
      </c>
      <c r="AP165" s="11">
        <v>5</v>
      </c>
      <c r="AQ165" s="11">
        <v>2</v>
      </c>
      <c r="AR165" s="11">
        <v>3</v>
      </c>
      <c r="AS165" s="11">
        <v>2</v>
      </c>
      <c r="AT165" s="11">
        <v>0</v>
      </c>
      <c r="AU165" s="11">
        <v>0</v>
      </c>
      <c r="AV165" s="11">
        <v>1</v>
      </c>
      <c r="AW165" s="11">
        <v>1</v>
      </c>
      <c r="AX165" s="11">
        <v>2</v>
      </c>
      <c r="AY165" s="11">
        <v>0</v>
      </c>
      <c r="AZ165" s="11">
        <v>0</v>
      </c>
      <c r="BA165" s="11"/>
      <c r="BB165" s="11"/>
      <c r="BC165" s="11"/>
      <c r="BD165" s="11"/>
      <c r="BE165" s="11"/>
      <c r="BF165" s="11"/>
      <c r="BG165" s="19">
        <f>SUM(F165:BF165)</f>
        <v>67</v>
      </c>
    </row>
    <row r="166" spans="1:63" ht="15.75" customHeight="1" x14ac:dyDescent="0.2">
      <c r="A166" s="570"/>
      <c r="B166" s="567"/>
      <c r="C166" s="548"/>
      <c r="D166" s="563"/>
      <c r="E166" s="48" t="str">
        <f>Parameters!$B$16</f>
        <v>Masc.</v>
      </c>
      <c r="F166" s="11"/>
      <c r="G166" s="11"/>
      <c r="H166" s="11"/>
      <c r="I166" s="11"/>
      <c r="J166" s="11"/>
      <c r="K166" s="11">
        <v>1</v>
      </c>
      <c r="L166" s="11">
        <v>0</v>
      </c>
      <c r="M166" s="11">
        <v>1</v>
      </c>
      <c r="N166" s="11">
        <v>0</v>
      </c>
      <c r="O166" s="11">
        <v>0</v>
      </c>
      <c r="P166" s="11">
        <v>1</v>
      </c>
      <c r="Q166" s="11">
        <v>1</v>
      </c>
      <c r="R166" s="11">
        <v>2</v>
      </c>
      <c r="S166" s="11">
        <v>1</v>
      </c>
      <c r="T166" s="11">
        <v>1</v>
      </c>
      <c r="U166" s="11">
        <v>1</v>
      </c>
      <c r="V166" s="11">
        <v>1</v>
      </c>
      <c r="W166" s="11">
        <v>1</v>
      </c>
      <c r="X166" s="11">
        <v>0</v>
      </c>
      <c r="Y166" s="11">
        <v>2</v>
      </c>
      <c r="Z166" s="11">
        <v>2</v>
      </c>
      <c r="AA166" s="11">
        <v>2</v>
      </c>
      <c r="AB166" s="11">
        <v>0</v>
      </c>
      <c r="AC166" s="11">
        <v>2</v>
      </c>
      <c r="AD166" s="11">
        <v>4</v>
      </c>
      <c r="AE166" s="11">
        <v>4</v>
      </c>
      <c r="AF166" s="11">
        <v>4</v>
      </c>
      <c r="AG166" s="11">
        <v>2</v>
      </c>
      <c r="AH166" s="11">
        <v>2</v>
      </c>
      <c r="AI166" s="11">
        <v>6</v>
      </c>
      <c r="AJ166" s="11">
        <v>7</v>
      </c>
      <c r="AK166" s="11">
        <v>3</v>
      </c>
      <c r="AL166" s="11">
        <v>2</v>
      </c>
      <c r="AM166" s="11">
        <v>4</v>
      </c>
      <c r="AN166" s="11">
        <v>2</v>
      </c>
      <c r="AO166" s="11">
        <v>5</v>
      </c>
      <c r="AP166" s="11">
        <v>5</v>
      </c>
      <c r="AQ166" s="11">
        <v>2</v>
      </c>
      <c r="AR166" s="11">
        <v>4</v>
      </c>
      <c r="AS166" s="11">
        <v>3</v>
      </c>
      <c r="AT166" s="11">
        <v>2</v>
      </c>
      <c r="AU166" s="11">
        <v>2</v>
      </c>
      <c r="AV166" s="11">
        <v>1</v>
      </c>
      <c r="AW166" s="11">
        <v>1</v>
      </c>
      <c r="AX166" s="11">
        <v>0</v>
      </c>
      <c r="AY166" s="11">
        <v>1</v>
      </c>
      <c r="AZ166" s="11">
        <v>0</v>
      </c>
      <c r="BA166" s="11"/>
      <c r="BB166" s="11"/>
      <c r="BC166" s="11"/>
      <c r="BD166" s="11"/>
      <c r="BE166" s="11"/>
      <c r="BF166" s="11"/>
      <c r="BG166" s="19">
        <f>SUM(F166:BF166)</f>
        <v>85</v>
      </c>
    </row>
    <row r="167" spans="1:63" ht="15.75" customHeight="1" x14ac:dyDescent="0.2">
      <c r="A167" s="570"/>
      <c r="B167" s="567"/>
      <c r="C167" s="549"/>
      <c r="D167" s="564" t="str">
        <f>Parameters!$B$51</f>
        <v>%</v>
      </c>
      <c r="E167" s="85" t="str">
        <f>Parameters!$B$14</f>
        <v>Total</v>
      </c>
      <c r="F167" s="25" t="str">
        <f t="shared" ref="F167:AK167" si="174">IF(F161=0,"",F164/F161)</f>
        <v/>
      </c>
      <c r="G167" s="25" t="str">
        <f t="shared" si="174"/>
        <v/>
      </c>
      <c r="H167" s="25" t="str">
        <f t="shared" si="174"/>
        <v/>
      </c>
      <c r="I167" s="25" t="str">
        <f t="shared" si="174"/>
        <v/>
      </c>
      <c r="J167" s="25" t="str">
        <f t="shared" si="174"/>
        <v/>
      </c>
      <c r="K167" s="25">
        <f t="shared" si="174"/>
        <v>1.6666666666666666E-2</v>
      </c>
      <c r="L167" s="25">
        <f t="shared" si="174"/>
        <v>0</v>
      </c>
      <c r="M167" s="25">
        <f t="shared" si="174"/>
        <v>4.4444444444444446E-2</v>
      </c>
      <c r="N167" s="25">
        <f t="shared" si="174"/>
        <v>0</v>
      </c>
      <c r="O167" s="25">
        <f t="shared" si="174"/>
        <v>2.5000000000000001E-2</v>
      </c>
      <c r="P167" s="25">
        <f t="shared" si="174"/>
        <v>2.0833333333333332E-2</v>
      </c>
      <c r="Q167" s="25">
        <f t="shared" si="174"/>
        <v>5.8823529411764705E-2</v>
      </c>
      <c r="R167" s="25">
        <f t="shared" si="174"/>
        <v>8.3333333333333329E-2</v>
      </c>
      <c r="S167" s="25">
        <f t="shared" si="174"/>
        <v>3.8461538461538464E-2</v>
      </c>
      <c r="T167" s="25">
        <f t="shared" si="174"/>
        <v>0.125</v>
      </c>
      <c r="U167" s="25">
        <f t="shared" si="174"/>
        <v>5.1724137931034482E-2</v>
      </c>
      <c r="V167" s="25">
        <f t="shared" si="174"/>
        <v>0.02</v>
      </c>
      <c r="W167" s="25">
        <f t="shared" si="174"/>
        <v>1.9230769230769232E-2</v>
      </c>
      <c r="X167" s="25">
        <f t="shared" si="174"/>
        <v>0</v>
      </c>
      <c r="Y167" s="25">
        <f t="shared" si="174"/>
        <v>5.7692307692307696E-2</v>
      </c>
      <c r="Z167" s="25">
        <f t="shared" si="174"/>
        <v>4.6511627906976744E-2</v>
      </c>
      <c r="AA167" s="25">
        <f t="shared" si="174"/>
        <v>6.1224489795918366E-2</v>
      </c>
      <c r="AB167" s="25">
        <f t="shared" si="174"/>
        <v>1.8518518518518517E-2</v>
      </c>
      <c r="AC167" s="25">
        <f t="shared" si="174"/>
        <v>0.10714285714285714</v>
      </c>
      <c r="AD167" s="25">
        <f t="shared" si="174"/>
        <v>8.6956521739130432E-2</v>
      </c>
      <c r="AE167" s="25">
        <f t="shared" si="174"/>
        <v>0.13725490196078433</v>
      </c>
      <c r="AF167" s="25">
        <f t="shared" si="174"/>
        <v>0.125</v>
      </c>
      <c r="AG167" s="25">
        <f t="shared" si="174"/>
        <v>7.0175438596491224E-2</v>
      </c>
      <c r="AH167" s="25">
        <f t="shared" si="174"/>
        <v>4.4117647058823532E-2</v>
      </c>
      <c r="AI167" s="25">
        <f t="shared" si="174"/>
        <v>0.171875</v>
      </c>
      <c r="AJ167" s="25">
        <f t="shared" si="174"/>
        <v>0.12987012987012986</v>
      </c>
      <c r="AK167" s="25">
        <f t="shared" si="174"/>
        <v>0.11538461538461539</v>
      </c>
      <c r="AL167" s="25">
        <f t="shared" ref="AL167:BG167" si="175">IF(AL161=0,"",AL164/AL161)</f>
        <v>3.0303030303030304E-2</v>
      </c>
      <c r="AM167" s="25">
        <f t="shared" si="175"/>
        <v>0.1076923076923077</v>
      </c>
      <c r="AN167" s="25">
        <f t="shared" si="175"/>
        <v>0.10714285714285714</v>
      </c>
      <c r="AO167" s="25">
        <f t="shared" si="175"/>
        <v>8.9743589743589744E-2</v>
      </c>
      <c r="AP167" s="25">
        <f t="shared" si="175"/>
        <v>0.17241379310344829</v>
      </c>
      <c r="AQ167" s="25">
        <f t="shared" si="175"/>
        <v>7.8431372549019607E-2</v>
      </c>
      <c r="AR167" s="25">
        <f t="shared" si="175"/>
        <v>0.16666666666666666</v>
      </c>
      <c r="AS167" s="25">
        <f t="shared" si="175"/>
        <v>8.771929824561403E-2</v>
      </c>
      <c r="AT167" s="25">
        <f t="shared" si="175"/>
        <v>3.4482758620689655E-2</v>
      </c>
      <c r="AU167" s="25">
        <f t="shared" si="175"/>
        <v>0.04</v>
      </c>
      <c r="AV167" s="25">
        <f t="shared" si="175"/>
        <v>4.1666666666666664E-2</v>
      </c>
      <c r="AW167" s="25">
        <f t="shared" si="175"/>
        <v>4.0816326530612242E-2</v>
      </c>
      <c r="AX167" s="25">
        <f t="shared" si="175"/>
        <v>3.8461538461538464E-2</v>
      </c>
      <c r="AY167" s="25">
        <f t="shared" si="175"/>
        <v>2.7777777777777776E-2</v>
      </c>
      <c r="AZ167" s="25">
        <f t="shared" si="175"/>
        <v>0</v>
      </c>
      <c r="BA167" s="25" t="str">
        <f t="shared" si="175"/>
        <v/>
      </c>
      <c r="BB167" s="25" t="str">
        <f t="shared" si="175"/>
        <v/>
      </c>
      <c r="BC167" s="25" t="str">
        <f t="shared" si="175"/>
        <v/>
      </c>
      <c r="BD167" s="25" t="str">
        <f t="shared" si="175"/>
        <v/>
      </c>
      <c r="BE167" s="25" t="str">
        <f t="shared" si="175"/>
        <v/>
      </c>
      <c r="BF167" s="25" t="str">
        <f t="shared" si="175"/>
        <v/>
      </c>
      <c r="BG167" s="26">
        <f t="shared" si="175"/>
        <v>6.8747173224785171E-2</v>
      </c>
    </row>
    <row r="168" spans="1:63" ht="15.75" customHeight="1" x14ac:dyDescent="0.2">
      <c r="A168" s="570"/>
      <c r="B168" s="567"/>
      <c r="C168" s="549"/>
      <c r="D168" s="565"/>
      <c r="E168" s="45" t="str">
        <f>Parameters!$B$15</f>
        <v>Fem.</v>
      </c>
      <c r="F168" s="27" t="str">
        <f t="shared" ref="F168:AK168" si="176">IF(F162=0,"",F165/F162)</f>
        <v/>
      </c>
      <c r="G168" s="27" t="str">
        <f t="shared" si="176"/>
        <v/>
      </c>
      <c r="H168" s="27" t="str">
        <f t="shared" si="176"/>
        <v/>
      </c>
      <c r="I168" s="27" t="str">
        <f t="shared" si="176"/>
        <v/>
      </c>
      <c r="J168" s="27" t="str">
        <f t="shared" si="176"/>
        <v/>
      </c>
      <c r="K168" s="27">
        <f t="shared" si="176"/>
        <v>0</v>
      </c>
      <c r="L168" s="27">
        <f t="shared" si="176"/>
        <v>0</v>
      </c>
      <c r="M168" s="27">
        <f t="shared" si="176"/>
        <v>5.5555555555555552E-2</v>
      </c>
      <c r="N168" s="27">
        <f t="shared" si="176"/>
        <v>0</v>
      </c>
      <c r="O168" s="27">
        <f t="shared" si="176"/>
        <v>4.7619047619047616E-2</v>
      </c>
      <c r="P168" s="27">
        <f t="shared" si="176"/>
        <v>0</v>
      </c>
      <c r="Q168" s="27">
        <f t="shared" si="176"/>
        <v>8.3333333333333329E-2</v>
      </c>
      <c r="R168" s="27">
        <f t="shared" si="176"/>
        <v>5.5555555555555552E-2</v>
      </c>
      <c r="S168" s="27">
        <f t="shared" si="176"/>
        <v>3.5714285714285712E-2</v>
      </c>
      <c r="T168" s="27">
        <f t="shared" si="176"/>
        <v>0.18181818181818182</v>
      </c>
      <c r="U168" s="27">
        <f t="shared" si="176"/>
        <v>7.1428571428571425E-2</v>
      </c>
      <c r="V168" s="27">
        <f t="shared" si="176"/>
        <v>0</v>
      </c>
      <c r="W168" s="27">
        <f t="shared" si="176"/>
        <v>0</v>
      </c>
      <c r="X168" s="27">
        <f t="shared" si="176"/>
        <v>0</v>
      </c>
      <c r="Y168" s="27">
        <f t="shared" si="176"/>
        <v>0.04</v>
      </c>
      <c r="Z168" s="27">
        <f t="shared" si="176"/>
        <v>0</v>
      </c>
      <c r="AA168" s="27">
        <f t="shared" si="176"/>
        <v>0.05</v>
      </c>
      <c r="AB168" s="27">
        <f t="shared" si="176"/>
        <v>3.7037037037037035E-2</v>
      </c>
      <c r="AC168" s="27">
        <f t="shared" si="176"/>
        <v>0.14285714285714285</v>
      </c>
      <c r="AD168" s="27">
        <f t="shared" si="176"/>
        <v>6.6666666666666666E-2</v>
      </c>
      <c r="AE168" s="27">
        <f t="shared" si="176"/>
        <v>0.15</v>
      </c>
      <c r="AF168" s="27">
        <f t="shared" si="176"/>
        <v>0.12903225806451613</v>
      </c>
      <c r="AG168" s="27">
        <f t="shared" si="176"/>
        <v>7.407407407407407E-2</v>
      </c>
      <c r="AH168" s="27">
        <f t="shared" si="176"/>
        <v>2.564102564102564E-2</v>
      </c>
      <c r="AI168" s="27">
        <f t="shared" si="176"/>
        <v>0.17857142857142858</v>
      </c>
      <c r="AJ168" s="27">
        <f t="shared" si="176"/>
        <v>7.1428571428571425E-2</v>
      </c>
      <c r="AK168" s="27">
        <f t="shared" si="176"/>
        <v>9.0909090909090912E-2</v>
      </c>
      <c r="AL168" s="27">
        <f t="shared" ref="AL168:BG168" si="177">IF(AL162=0,"",AL165/AL162)</f>
        <v>0</v>
      </c>
      <c r="AM168" s="27">
        <f t="shared" si="177"/>
        <v>8.8235294117647065E-2</v>
      </c>
      <c r="AN168" s="27">
        <f t="shared" si="177"/>
        <v>0.13793103448275862</v>
      </c>
      <c r="AO168" s="27">
        <f t="shared" si="177"/>
        <v>4.878048780487805E-2</v>
      </c>
      <c r="AP168" s="27">
        <f t="shared" si="177"/>
        <v>0.2</v>
      </c>
      <c r="AQ168" s="27">
        <f t="shared" si="177"/>
        <v>8.6956521739130432E-2</v>
      </c>
      <c r="AR168" s="27">
        <f t="shared" si="177"/>
        <v>0.15</v>
      </c>
      <c r="AS168" s="27">
        <f t="shared" si="177"/>
        <v>9.0909090909090912E-2</v>
      </c>
      <c r="AT168" s="27">
        <f t="shared" si="177"/>
        <v>0</v>
      </c>
      <c r="AU168" s="27">
        <f t="shared" si="177"/>
        <v>0</v>
      </c>
      <c r="AV168" s="27">
        <f t="shared" si="177"/>
        <v>0.04</v>
      </c>
      <c r="AW168" s="27">
        <f t="shared" si="177"/>
        <v>0.04</v>
      </c>
      <c r="AX168" s="27">
        <f t="shared" si="177"/>
        <v>7.6923076923076927E-2</v>
      </c>
      <c r="AY168" s="27">
        <f t="shared" si="177"/>
        <v>0</v>
      </c>
      <c r="AZ168" s="27">
        <f t="shared" si="177"/>
        <v>0</v>
      </c>
      <c r="BA168" s="27" t="str">
        <f t="shared" si="177"/>
        <v/>
      </c>
      <c r="BB168" s="27" t="str">
        <f t="shared" si="177"/>
        <v/>
      </c>
      <c r="BC168" s="27" t="str">
        <f t="shared" si="177"/>
        <v/>
      </c>
      <c r="BD168" s="27" t="str">
        <f t="shared" si="177"/>
        <v/>
      </c>
      <c r="BE168" s="27" t="str">
        <f t="shared" si="177"/>
        <v/>
      </c>
      <c r="BF168" s="27" t="str">
        <f t="shared" si="177"/>
        <v/>
      </c>
      <c r="BG168" s="28">
        <f t="shared" si="177"/>
        <v>6.2094531974050043E-2</v>
      </c>
    </row>
    <row r="169" spans="1:63" ht="15.75" customHeight="1" thickBot="1" x14ac:dyDescent="0.25">
      <c r="A169" s="570"/>
      <c r="B169" s="568"/>
      <c r="C169" s="550"/>
      <c r="D169" s="566"/>
      <c r="E169" s="45" t="str">
        <f>Parameters!$B$16</f>
        <v>Masc.</v>
      </c>
      <c r="F169" s="27" t="str">
        <f t="shared" ref="F169:AK169" si="178">IF(F163=0,"",F166/F163)</f>
        <v/>
      </c>
      <c r="G169" s="27" t="str">
        <f t="shared" si="178"/>
        <v/>
      </c>
      <c r="H169" s="27" t="str">
        <f t="shared" si="178"/>
        <v/>
      </c>
      <c r="I169" s="27" t="str">
        <f t="shared" si="178"/>
        <v/>
      </c>
      <c r="J169" s="27" t="str">
        <f t="shared" si="178"/>
        <v/>
      </c>
      <c r="K169" s="27">
        <f t="shared" si="178"/>
        <v>3.3333333333333333E-2</v>
      </c>
      <c r="L169" s="27">
        <f t="shared" si="178"/>
        <v>0</v>
      </c>
      <c r="M169" s="27">
        <f t="shared" si="178"/>
        <v>3.7037037037037035E-2</v>
      </c>
      <c r="N169" s="27">
        <f t="shared" si="178"/>
        <v>0</v>
      </c>
      <c r="O169" s="27">
        <f t="shared" si="178"/>
        <v>0</v>
      </c>
      <c r="P169" s="27">
        <f t="shared" si="178"/>
        <v>3.3333333333333333E-2</v>
      </c>
      <c r="Q169" s="27">
        <f t="shared" si="178"/>
        <v>3.7037037037037035E-2</v>
      </c>
      <c r="R169" s="27">
        <f t="shared" si="178"/>
        <v>0.1111111111111111</v>
      </c>
      <c r="S169" s="27">
        <f t="shared" si="178"/>
        <v>4.1666666666666664E-2</v>
      </c>
      <c r="T169" s="27">
        <f t="shared" si="178"/>
        <v>5.5555555555555552E-2</v>
      </c>
      <c r="U169" s="27">
        <f t="shared" si="178"/>
        <v>3.3333333333333333E-2</v>
      </c>
      <c r="V169" s="27">
        <f t="shared" si="178"/>
        <v>4.7619047619047616E-2</v>
      </c>
      <c r="W169" s="27">
        <f t="shared" si="178"/>
        <v>3.125E-2</v>
      </c>
      <c r="X169" s="27">
        <f t="shared" si="178"/>
        <v>0</v>
      </c>
      <c r="Y169" s="27">
        <f t="shared" si="178"/>
        <v>7.407407407407407E-2</v>
      </c>
      <c r="Z169" s="27">
        <f t="shared" si="178"/>
        <v>0.10526315789473684</v>
      </c>
      <c r="AA169" s="27">
        <f t="shared" si="178"/>
        <v>6.8965517241379309E-2</v>
      </c>
      <c r="AB169" s="27">
        <f t="shared" si="178"/>
        <v>0</v>
      </c>
      <c r="AC169" s="27">
        <f t="shared" si="178"/>
        <v>7.1428571428571425E-2</v>
      </c>
      <c r="AD169" s="27">
        <f t="shared" si="178"/>
        <v>0.10256410256410256</v>
      </c>
      <c r="AE169" s="27">
        <f t="shared" si="178"/>
        <v>0.12903225806451613</v>
      </c>
      <c r="AF169" s="27">
        <f t="shared" si="178"/>
        <v>0.12121212121212122</v>
      </c>
      <c r="AG169" s="27">
        <f t="shared" si="178"/>
        <v>6.6666666666666666E-2</v>
      </c>
      <c r="AH169" s="27">
        <f t="shared" si="178"/>
        <v>6.8965517241379309E-2</v>
      </c>
      <c r="AI169" s="27">
        <f t="shared" si="178"/>
        <v>0.16666666666666666</v>
      </c>
      <c r="AJ169" s="27">
        <f t="shared" si="178"/>
        <v>0.2</v>
      </c>
      <c r="AK169" s="27">
        <f t="shared" si="178"/>
        <v>0.15789473684210525</v>
      </c>
      <c r="AL169" s="27">
        <f t="shared" ref="AL169:BG169" si="179">IF(AL163=0,"",AL166/AL163)</f>
        <v>5.8823529411764705E-2</v>
      </c>
      <c r="AM169" s="27">
        <f t="shared" si="179"/>
        <v>0.12903225806451613</v>
      </c>
      <c r="AN169" s="27">
        <f t="shared" si="179"/>
        <v>7.407407407407407E-2</v>
      </c>
      <c r="AO169" s="27">
        <f t="shared" si="179"/>
        <v>0.13513513513513514</v>
      </c>
      <c r="AP169" s="27">
        <f t="shared" si="179"/>
        <v>0.15151515151515152</v>
      </c>
      <c r="AQ169" s="27">
        <f t="shared" si="179"/>
        <v>7.1428571428571425E-2</v>
      </c>
      <c r="AR169" s="27">
        <f t="shared" si="179"/>
        <v>0.18181818181818182</v>
      </c>
      <c r="AS169" s="27">
        <f t="shared" si="179"/>
        <v>8.5714285714285715E-2</v>
      </c>
      <c r="AT169" s="27">
        <f t="shared" si="179"/>
        <v>6.8965517241379309E-2</v>
      </c>
      <c r="AU169" s="27">
        <f t="shared" si="179"/>
        <v>6.6666666666666666E-2</v>
      </c>
      <c r="AV169" s="27">
        <f t="shared" si="179"/>
        <v>4.3478260869565216E-2</v>
      </c>
      <c r="AW169" s="27">
        <f t="shared" si="179"/>
        <v>4.1666666666666664E-2</v>
      </c>
      <c r="AX169" s="27">
        <f t="shared" si="179"/>
        <v>0</v>
      </c>
      <c r="AY169" s="27">
        <f t="shared" si="179"/>
        <v>6.6666666666666666E-2</v>
      </c>
      <c r="AZ169" s="27">
        <f t="shared" si="179"/>
        <v>0</v>
      </c>
      <c r="BA169" s="27" t="str">
        <f t="shared" si="179"/>
        <v/>
      </c>
      <c r="BB169" s="27" t="str">
        <f t="shared" si="179"/>
        <v/>
      </c>
      <c r="BC169" s="27" t="str">
        <f t="shared" si="179"/>
        <v/>
      </c>
      <c r="BD169" s="27" t="str">
        <f t="shared" si="179"/>
        <v/>
      </c>
      <c r="BE169" s="27" t="str">
        <f t="shared" si="179"/>
        <v/>
      </c>
      <c r="BF169" s="27" t="str">
        <f t="shared" si="179"/>
        <v/>
      </c>
      <c r="BG169" s="28">
        <f t="shared" si="179"/>
        <v>7.5088339222614847E-2</v>
      </c>
    </row>
    <row r="170" spans="1:63" ht="15.75" customHeight="1" x14ac:dyDescent="0.2">
      <c r="A170" s="605" t="str">
        <f>UPPER(Parameters!$B$57)</f>
        <v>TOTALES</v>
      </c>
      <c r="B170" s="606"/>
      <c r="C170" s="547" t="str">
        <f>Parameters!$B$11</f>
        <v>Hosp.</v>
      </c>
      <c r="D170" s="551" t="str">
        <f>Parameters!$B$49</f>
        <v>Todas</v>
      </c>
      <c r="E170" s="87" t="str">
        <f>Parameters!$B$14</f>
        <v>Total</v>
      </c>
      <c r="F170" s="17">
        <f t="shared" ref="F170:AK170" si="180">F171+F172</f>
        <v>30</v>
      </c>
      <c r="G170" s="17">
        <f t="shared" si="180"/>
        <v>26</v>
      </c>
      <c r="H170" s="17">
        <f t="shared" si="180"/>
        <v>14</v>
      </c>
      <c r="I170" s="17">
        <f t="shared" si="180"/>
        <v>0</v>
      </c>
      <c r="J170" s="17">
        <f t="shared" si="180"/>
        <v>0</v>
      </c>
      <c r="K170" s="17">
        <f t="shared" si="180"/>
        <v>2036</v>
      </c>
      <c r="L170" s="17">
        <f t="shared" si="180"/>
        <v>2052</v>
      </c>
      <c r="M170" s="17">
        <f t="shared" si="180"/>
        <v>1692</v>
      </c>
      <c r="N170" s="17">
        <f t="shared" si="180"/>
        <v>2293</v>
      </c>
      <c r="O170" s="17">
        <f t="shared" si="180"/>
        <v>2178</v>
      </c>
      <c r="P170" s="17">
        <f t="shared" si="180"/>
        <v>2323</v>
      </c>
      <c r="Q170" s="17">
        <f t="shared" si="180"/>
        <v>2005</v>
      </c>
      <c r="R170" s="17">
        <f t="shared" si="180"/>
        <v>2233</v>
      </c>
      <c r="S170" s="17">
        <f t="shared" si="180"/>
        <v>2188</v>
      </c>
      <c r="T170" s="17">
        <f t="shared" si="180"/>
        <v>2215</v>
      </c>
      <c r="U170" s="17">
        <f t="shared" si="180"/>
        <v>2188</v>
      </c>
      <c r="V170" s="17">
        <f t="shared" si="180"/>
        <v>2228</v>
      </c>
      <c r="W170" s="17">
        <f t="shared" si="180"/>
        <v>2124</v>
      </c>
      <c r="X170" s="17">
        <f t="shared" si="180"/>
        <v>2247</v>
      </c>
      <c r="Y170" s="17">
        <f t="shared" si="180"/>
        <v>2255</v>
      </c>
      <c r="Z170" s="17">
        <f t="shared" si="180"/>
        <v>2324</v>
      </c>
      <c r="AA170" s="17">
        <f t="shared" si="180"/>
        <v>2234</v>
      </c>
      <c r="AB170" s="17">
        <f t="shared" si="180"/>
        <v>2153</v>
      </c>
      <c r="AC170" s="17">
        <f t="shared" si="180"/>
        <v>2272</v>
      </c>
      <c r="AD170" s="17">
        <f t="shared" si="180"/>
        <v>2247</v>
      </c>
      <c r="AE170" s="17">
        <f t="shared" si="180"/>
        <v>2156</v>
      </c>
      <c r="AF170" s="17">
        <f t="shared" si="180"/>
        <v>2279</v>
      </c>
      <c r="AG170" s="17">
        <f t="shared" si="180"/>
        <v>2182</v>
      </c>
      <c r="AH170" s="17">
        <f t="shared" si="180"/>
        <v>1816</v>
      </c>
      <c r="AI170" s="17">
        <f t="shared" si="180"/>
        <v>2280</v>
      </c>
      <c r="AJ170" s="17">
        <f t="shared" si="180"/>
        <v>2303</v>
      </c>
      <c r="AK170" s="17">
        <f t="shared" si="180"/>
        <v>2225</v>
      </c>
      <c r="AL170" s="17">
        <f t="shared" ref="AL170:BG170" si="181">AL171+AL172</f>
        <v>2109</v>
      </c>
      <c r="AM170" s="17">
        <f t="shared" si="181"/>
        <v>2230</v>
      </c>
      <c r="AN170" s="17">
        <f t="shared" si="181"/>
        <v>2205</v>
      </c>
      <c r="AO170" s="17">
        <f t="shared" si="181"/>
        <v>2274</v>
      </c>
      <c r="AP170" s="17">
        <f t="shared" si="181"/>
        <v>2096</v>
      </c>
      <c r="AQ170" s="17">
        <f t="shared" si="181"/>
        <v>2222</v>
      </c>
      <c r="AR170" s="17">
        <f t="shared" si="181"/>
        <v>2230</v>
      </c>
      <c r="AS170" s="17">
        <f t="shared" si="181"/>
        <v>2189</v>
      </c>
      <c r="AT170" s="17">
        <f t="shared" si="181"/>
        <v>2173</v>
      </c>
      <c r="AU170" s="17">
        <f t="shared" si="181"/>
        <v>2178</v>
      </c>
      <c r="AV170" s="17">
        <f t="shared" si="181"/>
        <v>2110</v>
      </c>
      <c r="AW170" s="17">
        <f t="shared" si="181"/>
        <v>1782</v>
      </c>
      <c r="AX170" s="17">
        <f t="shared" si="181"/>
        <v>2054</v>
      </c>
      <c r="AY170" s="17">
        <f t="shared" si="181"/>
        <v>1577</v>
      </c>
      <c r="AZ170" s="17">
        <f t="shared" si="181"/>
        <v>530</v>
      </c>
      <c r="BA170" s="17">
        <f t="shared" si="181"/>
        <v>0</v>
      </c>
      <c r="BB170" s="17">
        <f t="shared" si="181"/>
        <v>0</v>
      </c>
      <c r="BC170" s="17">
        <f t="shared" si="181"/>
        <v>0</v>
      </c>
      <c r="BD170" s="17">
        <f t="shared" si="181"/>
        <v>0</v>
      </c>
      <c r="BE170" s="17">
        <f t="shared" si="181"/>
        <v>0</v>
      </c>
      <c r="BF170" s="17">
        <f t="shared" si="181"/>
        <v>0</v>
      </c>
      <c r="BG170" s="18">
        <f t="shared" si="181"/>
        <v>88757</v>
      </c>
      <c r="BI170" s="348"/>
      <c r="BJ170" s="348"/>
      <c r="BK170" s="348"/>
    </row>
    <row r="171" spans="1:63" ht="15.75" customHeight="1" thickBot="1" x14ac:dyDescent="0.25">
      <c r="A171" s="607"/>
      <c r="B171" s="608"/>
      <c r="C171" s="548"/>
      <c r="D171" s="554"/>
      <c r="E171" s="48" t="s">
        <v>199</v>
      </c>
      <c r="F171" s="11">
        <f t="shared" ref="F171:AK171" si="182">F9+F36+F63+F90+F117+F144</f>
        <v>13</v>
      </c>
      <c r="G171" s="11">
        <f t="shared" si="182"/>
        <v>13</v>
      </c>
      <c r="H171" s="11">
        <f t="shared" si="182"/>
        <v>7</v>
      </c>
      <c r="I171" s="11">
        <f t="shared" si="182"/>
        <v>0</v>
      </c>
      <c r="J171" s="11">
        <f t="shared" si="182"/>
        <v>0</v>
      </c>
      <c r="K171" s="11">
        <f t="shared" si="182"/>
        <v>1245</v>
      </c>
      <c r="L171" s="11">
        <f t="shared" si="182"/>
        <v>1248</v>
      </c>
      <c r="M171" s="11">
        <f t="shared" si="182"/>
        <v>984</v>
      </c>
      <c r="N171" s="11">
        <f t="shared" si="182"/>
        <v>1382</v>
      </c>
      <c r="O171" s="11">
        <f t="shared" si="182"/>
        <v>1299</v>
      </c>
      <c r="P171" s="11">
        <f t="shared" si="182"/>
        <v>1415</v>
      </c>
      <c r="Q171" s="11">
        <f t="shared" si="182"/>
        <v>1164</v>
      </c>
      <c r="R171" s="11">
        <f t="shared" si="182"/>
        <v>1332</v>
      </c>
      <c r="S171" s="11">
        <f t="shared" si="182"/>
        <v>1309</v>
      </c>
      <c r="T171" s="11">
        <f t="shared" si="182"/>
        <v>1303</v>
      </c>
      <c r="U171" s="11">
        <f t="shared" si="182"/>
        <v>1312</v>
      </c>
      <c r="V171" s="11">
        <f t="shared" si="182"/>
        <v>1319</v>
      </c>
      <c r="W171" s="11">
        <f t="shared" si="182"/>
        <v>1239</v>
      </c>
      <c r="X171" s="11">
        <f t="shared" si="182"/>
        <v>1328</v>
      </c>
      <c r="Y171" s="11">
        <f t="shared" si="182"/>
        <v>1328</v>
      </c>
      <c r="Z171" s="11">
        <f t="shared" si="182"/>
        <v>1376</v>
      </c>
      <c r="AA171" s="11">
        <f t="shared" si="182"/>
        <v>1326</v>
      </c>
      <c r="AB171" s="11">
        <f t="shared" si="182"/>
        <v>1254</v>
      </c>
      <c r="AC171" s="11">
        <f t="shared" si="182"/>
        <v>1342</v>
      </c>
      <c r="AD171" s="11">
        <f t="shared" si="182"/>
        <v>1298</v>
      </c>
      <c r="AE171" s="11">
        <f t="shared" si="182"/>
        <v>1289</v>
      </c>
      <c r="AF171" s="11">
        <f t="shared" si="182"/>
        <v>1344</v>
      </c>
      <c r="AG171" s="11">
        <f t="shared" si="182"/>
        <v>1270</v>
      </c>
      <c r="AH171" s="11">
        <f t="shared" si="182"/>
        <v>1061</v>
      </c>
      <c r="AI171" s="11">
        <f t="shared" si="182"/>
        <v>1333</v>
      </c>
      <c r="AJ171" s="11">
        <f t="shared" si="182"/>
        <v>1356</v>
      </c>
      <c r="AK171" s="11">
        <f t="shared" si="182"/>
        <v>1317</v>
      </c>
      <c r="AL171" s="11">
        <f t="shared" ref="AL171:BG171" si="183">AL9+AL36+AL63+AL90+AL117+AL144</f>
        <v>1276</v>
      </c>
      <c r="AM171" s="11">
        <f t="shared" si="183"/>
        <v>1330</v>
      </c>
      <c r="AN171" s="11">
        <f t="shared" si="183"/>
        <v>1334</v>
      </c>
      <c r="AO171" s="11">
        <f t="shared" si="183"/>
        <v>1334</v>
      </c>
      <c r="AP171" s="11">
        <f t="shared" si="183"/>
        <v>1215</v>
      </c>
      <c r="AQ171" s="11">
        <f t="shared" si="183"/>
        <v>1332</v>
      </c>
      <c r="AR171" s="11">
        <f t="shared" si="183"/>
        <v>1296</v>
      </c>
      <c r="AS171" s="11">
        <f t="shared" si="183"/>
        <v>1320</v>
      </c>
      <c r="AT171" s="11">
        <f t="shared" si="183"/>
        <v>1288</v>
      </c>
      <c r="AU171" s="11">
        <f t="shared" si="183"/>
        <v>1280</v>
      </c>
      <c r="AV171" s="11">
        <f t="shared" si="183"/>
        <v>1263</v>
      </c>
      <c r="AW171" s="11">
        <f t="shared" si="183"/>
        <v>1076</v>
      </c>
      <c r="AX171" s="11">
        <f t="shared" si="183"/>
        <v>1210</v>
      </c>
      <c r="AY171" s="11">
        <f t="shared" si="183"/>
        <v>870</v>
      </c>
      <c r="AZ171" s="11">
        <f t="shared" si="183"/>
        <v>311</v>
      </c>
      <c r="BA171" s="11">
        <f t="shared" si="183"/>
        <v>0</v>
      </c>
      <c r="BB171" s="11">
        <f t="shared" si="183"/>
        <v>0</v>
      </c>
      <c r="BC171" s="11">
        <f t="shared" si="183"/>
        <v>0</v>
      </c>
      <c r="BD171" s="11">
        <f t="shared" si="183"/>
        <v>0</v>
      </c>
      <c r="BE171" s="11">
        <f t="shared" si="183"/>
        <v>0</v>
      </c>
      <c r="BF171" s="11">
        <f t="shared" si="183"/>
        <v>0</v>
      </c>
      <c r="BG171" s="20">
        <f t="shared" si="183"/>
        <v>52541</v>
      </c>
    </row>
    <row r="172" spans="1:63" ht="15.75" hidden="1" customHeight="1" thickBot="1" x14ac:dyDescent="0.25">
      <c r="A172" s="607"/>
      <c r="B172" s="608"/>
      <c r="C172" s="548"/>
      <c r="D172" s="563"/>
      <c r="E172" s="48"/>
      <c r="F172" s="11">
        <f t="shared" ref="F172:AK172" si="184">F10+F37+F64+F91+F118+F145</f>
        <v>17</v>
      </c>
      <c r="G172" s="11">
        <f t="shared" si="184"/>
        <v>13</v>
      </c>
      <c r="H172" s="11">
        <f t="shared" si="184"/>
        <v>7</v>
      </c>
      <c r="I172" s="11">
        <f t="shared" si="184"/>
        <v>0</v>
      </c>
      <c r="J172" s="11">
        <f t="shared" si="184"/>
        <v>0</v>
      </c>
      <c r="K172" s="11">
        <f t="shared" si="184"/>
        <v>791</v>
      </c>
      <c r="L172" s="11">
        <f t="shared" si="184"/>
        <v>804</v>
      </c>
      <c r="M172" s="11">
        <f t="shared" si="184"/>
        <v>708</v>
      </c>
      <c r="N172" s="11">
        <f t="shared" si="184"/>
        <v>911</v>
      </c>
      <c r="O172" s="11">
        <f t="shared" si="184"/>
        <v>879</v>
      </c>
      <c r="P172" s="11">
        <f t="shared" si="184"/>
        <v>908</v>
      </c>
      <c r="Q172" s="11">
        <f t="shared" si="184"/>
        <v>841</v>
      </c>
      <c r="R172" s="11">
        <f t="shared" si="184"/>
        <v>901</v>
      </c>
      <c r="S172" s="11">
        <f t="shared" si="184"/>
        <v>879</v>
      </c>
      <c r="T172" s="11">
        <f t="shared" si="184"/>
        <v>912</v>
      </c>
      <c r="U172" s="11">
        <f t="shared" si="184"/>
        <v>876</v>
      </c>
      <c r="V172" s="11">
        <f t="shared" si="184"/>
        <v>909</v>
      </c>
      <c r="W172" s="11">
        <f t="shared" si="184"/>
        <v>885</v>
      </c>
      <c r="X172" s="11">
        <f t="shared" si="184"/>
        <v>919</v>
      </c>
      <c r="Y172" s="11">
        <f t="shared" si="184"/>
        <v>927</v>
      </c>
      <c r="Z172" s="11">
        <f t="shared" si="184"/>
        <v>948</v>
      </c>
      <c r="AA172" s="11">
        <f t="shared" si="184"/>
        <v>908</v>
      </c>
      <c r="AB172" s="11">
        <f t="shared" si="184"/>
        <v>899</v>
      </c>
      <c r="AC172" s="11">
        <f t="shared" si="184"/>
        <v>930</v>
      </c>
      <c r="AD172" s="11">
        <f t="shared" si="184"/>
        <v>949</v>
      </c>
      <c r="AE172" s="11">
        <f t="shared" si="184"/>
        <v>867</v>
      </c>
      <c r="AF172" s="11">
        <f t="shared" si="184"/>
        <v>935</v>
      </c>
      <c r="AG172" s="11">
        <f t="shared" si="184"/>
        <v>912</v>
      </c>
      <c r="AH172" s="11">
        <f t="shared" si="184"/>
        <v>755</v>
      </c>
      <c r="AI172" s="11">
        <f t="shared" si="184"/>
        <v>947</v>
      </c>
      <c r="AJ172" s="11">
        <f t="shared" si="184"/>
        <v>947</v>
      </c>
      <c r="AK172" s="11">
        <f t="shared" si="184"/>
        <v>908</v>
      </c>
      <c r="AL172" s="11">
        <f t="shared" ref="AL172:BG172" si="185">AL10+AL37+AL64+AL91+AL118+AL145</f>
        <v>833</v>
      </c>
      <c r="AM172" s="11">
        <f t="shared" si="185"/>
        <v>900</v>
      </c>
      <c r="AN172" s="11">
        <f t="shared" si="185"/>
        <v>871</v>
      </c>
      <c r="AO172" s="11">
        <f t="shared" si="185"/>
        <v>940</v>
      </c>
      <c r="AP172" s="11">
        <f t="shared" si="185"/>
        <v>881</v>
      </c>
      <c r="AQ172" s="11">
        <f t="shared" si="185"/>
        <v>890</v>
      </c>
      <c r="AR172" s="11">
        <f t="shared" si="185"/>
        <v>934</v>
      </c>
      <c r="AS172" s="11">
        <f t="shared" si="185"/>
        <v>869</v>
      </c>
      <c r="AT172" s="11">
        <f t="shared" si="185"/>
        <v>885</v>
      </c>
      <c r="AU172" s="11">
        <f t="shared" si="185"/>
        <v>898</v>
      </c>
      <c r="AV172" s="11">
        <f t="shared" si="185"/>
        <v>847</v>
      </c>
      <c r="AW172" s="11">
        <f t="shared" si="185"/>
        <v>706</v>
      </c>
      <c r="AX172" s="11">
        <f t="shared" si="185"/>
        <v>844</v>
      </c>
      <c r="AY172" s="11">
        <f t="shared" si="185"/>
        <v>707</v>
      </c>
      <c r="AZ172" s="11">
        <f t="shared" si="185"/>
        <v>219</v>
      </c>
      <c r="BA172" s="11">
        <f t="shared" si="185"/>
        <v>0</v>
      </c>
      <c r="BB172" s="11">
        <f t="shared" si="185"/>
        <v>0</v>
      </c>
      <c r="BC172" s="11">
        <f t="shared" si="185"/>
        <v>0</v>
      </c>
      <c r="BD172" s="11">
        <f t="shared" si="185"/>
        <v>0</v>
      </c>
      <c r="BE172" s="11">
        <f t="shared" si="185"/>
        <v>0</v>
      </c>
      <c r="BF172" s="11">
        <f t="shared" si="185"/>
        <v>0</v>
      </c>
      <c r="BG172" s="20">
        <f t="shared" si="185"/>
        <v>36216</v>
      </c>
    </row>
    <row r="173" spans="1:63" ht="15.75" customHeight="1" x14ac:dyDescent="0.2">
      <c r="A173" s="607"/>
      <c r="B173" s="608"/>
      <c r="C173" s="548"/>
      <c r="D173" s="562" t="str">
        <f>Parameters!$B$50</f>
        <v>IRAG</v>
      </c>
      <c r="E173" s="87" t="str">
        <f>Parameters!$B$14</f>
        <v>Total</v>
      </c>
      <c r="F173" s="15">
        <f t="shared" ref="F173:AK173" si="186">F174+F175</f>
        <v>10</v>
      </c>
      <c r="G173" s="15">
        <f t="shared" si="186"/>
        <v>8</v>
      </c>
      <c r="H173" s="15">
        <f t="shared" si="186"/>
        <v>3</v>
      </c>
      <c r="I173" s="15">
        <f t="shared" si="186"/>
        <v>0</v>
      </c>
      <c r="J173" s="15">
        <f t="shared" si="186"/>
        <v>0</v>
      </c>
      <c r="K173" s="15">
        <f t="shared" si="186"/>
        <v>20</v>
      </c>
      <c r="L173" s="15">
        <f t="shared" si="186"/>
        <v>20</v>
      </c>
      <c r="M173" s="15">
        <f t="shared" si="186"/>
        <v>27</v>
      </c>
      <c r="N173" s="15">
        <f t="shared" si="186"/>
        <v>18</v>
      </c>
      <c r="O173" s="15">
        <f t="shared" si="186"/>
        <v>37</v>
      </c>
      <c r="P173" s="15">
        <f t="shared" si="186"/>
        <v>53</v>
      </c>
      <c r="Q173" s="15">
        <f t="shared" si="186"/>
        <v>35</v>
      </c>
      <c r="R173" s="15">
        <f t="shared" si="186"/>
        <v>44</v>
      </c>
      <c r="S173" s="15">
        <f t="shared" si="186"/>
        <v>51</v>
      </c>
      <c r="T173" s="15">
        <f t="shared" si="186"/>
        <v>52</v>
      </c>
      <c r="U173" s="15">
        <f t="shared" si="186"/>
        <v>56</v>
      </c>
      <c r="V173" s="15">
        <f t="shared" si="186"/>
        <v>53</v>
      </c>
      <c r="W173" s="15">
        <f t="shared" si="186"/>
        <v>53</v>
      </c>
      <c r="X173" s="15">
        <f t="shared" si="186"/>
        <v>73</v>
      </c>
      <c r="Y173" s="15">
        <f t="shared" si="186"/>
        <v>67</v>
      </c>
      <c r="Z173" s="15">
        <f t="shared" si="186"/>
        <v>80</v>
      </c>
      <c r="AA173" s="15">
        <f t="shared" si="186"/>
        <v>101</v>
      </c>
      <c r="AB173" s="15">
        <f t="shared" si="186"/>
        <v>103</v>
      </c>
      <c r="AC173" s="15">
        <f t="shared" si="186"/>
        <v>78</v>
      </c>
      <c r="AD173" s="15">
        <f t="shared" si="186"/>
        <v>76</v>
      </c>
      <c r="AE173" s="15">
        <f t="shared" si="186"/>
        <v>112</v>
      </c>
      <c r="AF173" s="15">
        <f t="shared" si="186"/>
        <v>121</v>
      </c>
      <c r="AG173" s="15">
        <f t="shared" si="186"/>
        <v>136</v>
      </c>
      <c r="AH173" s="15">
        <f t="shared" si="186"/>
        <v>114</v>
      </c>
      <c r="AI173" s="15">
        <f t="shared" si="186"/>
        <v>126</v>
      </c>
      <c r="AJ173" s="15">
        <f t="shared" si="186"/>
        <v>109</v>
      </c>
      <c r="AK173" s="15">
        <f t="shared" si="186"/>
        <v>126</v>
      </c>
      <c r="AL173" s="15">
        <f t="shared" ref="AL173:BG173" si="187">AL174+AL175</f>
        <v>111</v>
      </c>
      <c r="AM173" s="15">
        <f t="shared" si="187"/>
        <v>96</v>
      </c>
      <c r="AN173" s="15">
        <f t="shared" si="187"/>
        <v>99</v>
      </c>
      <c r="AO173" s="15">
        <f t="shared" si="187"/>
        <v>94</v>
      </c>
      <c r="AP173" s="15">
        <f t="shared" si="187"/>
        <v>86</v>
      </c>
      <c r="AQ173" s="15">
        <f t="shared" si="187"/>
        <v>104</v>
      </c>
      <c r="AR173" s="15">
        <f t="shared" si="187"/>
        <v>80</v>
      </c>
      <c r="AS173" s="15">
        <f t="shared" si="187"/>
        <v>62</v>
      </c>
      <c r="AT173" s="15">
        <f t="shared" si="187"/>
        <v>53</v>
      </c>
      <c r="AU173" s="15">
        <f t="shared" si="187"/>
        <v>46</v>
      </c>
      <c r="AV173" s="15">
        <f t="shared" si="187"/>
        <v>49</v>
      </c>
      <c r="AW173" s="15">
        <f t="shared" si="187"/>
        <v>47</v>
      </c>
      <c r="AX173" s="15">
        <f t="shared" si="187"/>
        <v>32</v>
      </c>
      <c r="AY173" s="15">
        <f t="shared" si="187"/>
        <v>38</v>
      </c>
      <c r="AZ173" s="15">
        <f t="shared" si="187"/>
        <v>26</v>
      </c>
      <c r="BA173" s="15">
        <f t="shared" si="187"/>
        <v>0</v>
      </c>
      <c r="BB173" s="15">
        <f t="shared" si="187"/>
        <v>0</v>
      </c>
      <c r="BC173" s="15">
        <f t="shared" si="187"/>
        <v>0</v>
      </c>
      <c r="BD173" s="15">
        <f t="shared" si="187"/>
        <v>0</v>
      </c>
      <c r="BE173" s="15">
        <f t="shared" si="187"/>
        <v>0</v>
      </c>
      <c r="BF173" s="15">
        <f t="shared" si="187"/>
        <v>0</v>
      </c>
      <c r="BG173" s="16">
        <f t="shared" si="187"/>
        <v>2985</v>
      </c>
    </row>
    <row r="174" spans="1:63" ht="15.75" customHeight="1" x14ac:dyDescent="0.2">
      <c r="A174" s="607"/>
      <c r="B174" s="608"/>
      <c r="C174" s="548"/>
      <c r="D174" s="554"/>
      <c r="E174" s="48" t="str">
        <f>Parameters!$B$15</f>
        <v>Fem.</v>
      </c>
      <c r="F174" s="11">
        <f t="shared" ref="F174:AK174" si="188">F12+F39+F66+F93+F120+F147</f>
        <v>4</v>
      </c>
      <c r="G174" s="11">
        <f t="shared" si="188"/>
        <v>5</v>
      </c>
      <c r="H174" s="11">
        <f t="shared" si="188"/>
        <v>1</v>
      </c>
      <c r="I174" s="11">
        <f t="shared" si="188"/>
        <v>0</v>
      </c>
      <c r="J174" s="11">
        <f t="shared" si="188"/>
        <v>0</v>
      </c>
      <c r="K174" s="11">
        <f t="shared" si="188"/>
        <v>11</v>
      </c>
      <c r="L174" s="11">
        <f t="shared" si="188"/>
        <v>8</v>
      </c>
      <c r="M174" s="11">
        <f t="shared" si="188"/>
        <v>16</v>
      </c>
      <c r="N174" s="11">
        <f t="shared" si="188"/>
        <v>10</v>
      </c>
      <c r="O174" s="11">
        <f t="shared" si="188"/>
        <v>18</v>
      </c>
      <c r="P174" s="11">
        <f t="shared" si="188"/>
        <v>32</v>
      </c>
      <c r="Q174" s="11">
        <f t="shared" si="188"/>
        <v>18</v>
      </c>
      <c r="R174" s="11">
        <f t="shared" si="188"/>
        <v>20</v>
      </c>
      <c r="S174" s="11">
        <f t="shared" si="188"/>
        <v>24</v>
      </c>
      <c r="T174" s="11">
        <f t="shared" si="188"/>
        <v>19</v>
      </c>
      <c r="U174" s="11">
        <f t="shared" si="188"/>
        <v>26</v>
      </c>
      <c r="V174" s="11">
        <f t="shared" si="188"/>
        <v>24</v>
      </c>
      <c r="W174" s="11">
        <f t="shared" si="188"/>
        <v>28</v>
      </c>
      <c r="X174" s="11">
        <f t="shared" si="188"/>
        <v>45</v>
      </c>
      <c r="Y174" s="11">
        <f t="shared" si="188"/>
        <v>34</v>
      </c>
      <c r="Z174" s="11">
        <f t="shared" si="188"/>
        <v>34</v>
      </c>
      <c r="AA174" s="11">
        <f t="shared" si="188"/>
        <v>49</v>
      </c>
      <c r="AB174" s="11">
        <f t="shared" si="188"/>
        <v>57</v>
      </c>
      <c r="AC174" s="11">
        <f t="shared" si="188"/>
        <v>43</v>
      </c>
      <c r="AD174" s="11">
        <f t="shared" si="188"/>
        <v>38</v>
      </c>
      <c r="AE174" s="11">
        <f t="shared" si="188"/>
        <v>69</v>
      </c>
      <c r="AF174" s="11">
        <f t="shared" si="188"/>
        <v>66</v>
      </c>
      <c r="AG174" s="11">
        <f t="shared" si="188"/>
        <v>61</v>
      </c>
      <c r="AH174" s="11">
        <f t="shared" si="188"/>
        <v>55</v>
      </c>
      <c r="AI174" s="11">
        <f t="shared" si="188"/>
        <v>65</v>
      </c>
      <c r="AJ174" s="11">
        <f t="shared" si="188"/>
        <v>54</v>
      </c>
      <c r="AK174" s="11">
        <f t="shared" si="188"/>
        <v>65</v>
      </c>
      <c r="AL174" s="11">
        <f t="shared" ref="AL174:BG174" si="189">AL12+AL39+AL66+AL93+AL120+AL147</f>
        <v>64</v>
      </c>
      <c r="AM174" s="11">
        <f t="shared" si="189"/>
        <v>51</v>
      </c>
      <c r="AN174" s="11">
        <f t="shared" si="189"/>
        <v>46</v>
      </c>
      <c r="AO174" s="11">
        <f t="shared" si="189"/>
        <v>47</v>
      </c>
      <c r="AP174" s="11">
        <f t="shared" si="189"/>
        <v>48</v>
      </c>
      <c r="AQ174" s="11">
        <f t="shared" si="189"/>
        <v>59</v>
      </c>
      <c r="AR174" s="11">
        <f t="shared" si="189"/>
        <v>49</v>
      </c>
      <c r="AS174" s="11">
        <f t="shared" si="189"/>
        <v>41</v>
      </c>
      <c r="AT174" s="11">
        <f t="shared" si="189"/>
        <v>24</v>
      </c>
      <c r="AU174" s="11">
        <f t="shared" si="189"/>
        <v>22</v>
      </c>
      <c r="AV174" s="11">
        <f t="shared" si="189"/>
        <v>25</v>
      </c>
      <c r="AW174" s="11">
        <f t="shared" si="189"/>
        <v>25</v>
      </c>
      <c r="AX174" s="11">
        <f t="shared" si="189"/>
        <v>24</v>
      </c>
      <c r="AY174" s="11">
        <f t="shared" si="189"/>
        <v>16</v>
      </c>
      <c r="AZ174" s="11">
        <f t="shared" si="189"/>
        <v>12</v>
      </c>
      <c r="BA174" s="11">
        <f t="shared" si="189"/>
        <v>0</v>
      </c>
      <c r="BB174" s="11">
        <f t="shared" si="189"/>
        <v>0</v>
      </c>
      <c r="BC174" s="11">
        <f t="shared" si="189"/>
        <v>0</v>
      </c>
      <c r="BD174" s="11">
        <f t="shared" si="189"/>
        <v>0</v>
      </c>
      <c r="BE174" s="11">
        <f t="shared" si="189"/>
        <v>0</v>
      </c>
      <c r="BF174" s="11">
        <f t="shared" si="189"/>
        <v>0</v>
      </c>
      <c r="BG174" s="20">
        <f t="shared" si="189"/>
        <v>1552</v>
      </c>
    </row>
    <row r="175" spans="1:63" ht="15.75" customHeight="1" x14ac:dyDescent="0.2">
      <c r="A175" s="607"/>
      <c r="B175" s="608"/>
      <c r="C175" s="548"/>
      <c r="D175" s="563"/>
      <c r="E175" s="48" t="str">
        <f>Parameters!$B$16</f>
        <v>Masc.</v>
      </c>
      <c r="F175" s="11">
        <f t="shared" ref="F175:AK175" si="190">F13+F40+F67+F94+F121+F148</f>
        <v>6</v>
      </c>
      <c r="G175" s="11">
        <f t="shared" si="190"/>
        <v>3</v>
      </c>
      <c r="H175" s="11">
        <f t="shared" si="190"/>
        <v>2</v>
      </c>
      <c r="I175" s="11">
        <f t="shared" si="190"/>
        <v>0</v>
      </c>
      <c r="J175" s="11">
        <f t="shared" si="190"/>
        <v>0</v>
      </c>
      <c r="K175" s="11">
        <f t="shared" si="190"/>
        <v>9</v>
      </c>
      <c r="L175" s="11">
        <f t="shared" si="190"/>
        <v>12</v>
      </c>
      <c r="M175" s="11">
        <f t="shared" si="190"/>
        <v>11</v>
      </c>
      <c r="N175" s="11">
        <f t="shared" si="190"/>
        <v>8</v>
      </c>
      <c r="O175" s="11">
        <f t="shared" si="190"/>
        <v>19</v>
      </c>
      <c r="P175" s="11">
        <f t="shared" si="190"/>
        <v>21</v>
      </c>
      <c r="Q175" s="11">
        <f t="shared" si="190"/>
        <v>17</v>
      </c>
      <c r="R175" s="11">
        <f t="shared" si="190"/>
        <v>24</v>
      </c>
      <c r="S175" s="11">
        <f t="shared" si="190"/>
        <v>27</v>
      </c>
      <c r="T175" s="11">
        <f t="shared" si="190"/>
        <v>33</v>
      </c>
      <c r="U175" s="11">
        <f t="shared" si="190"/>
        <v>30</v>
      </c>
      <c r="V175" s="11">
        <f t="shared" si="190"/>
        <v>29</v>
      </c>
      <c r="W175" s="11">
        <f t="shared" si="190"/>
        <v>25</v>
      </c>
      <c r="X175" s="11">
        <f t="shared" si="190"/>
        <v>28</v>
      </c>
      <c r="Y175" s="11">
        <f t="shared" si="190"/>
        <v>33</v>
      </c>
      <c r="Z175" s="11">
        <f t="shared" si="190"/>
        <v>46</v>
      </c>
      <c r="AA175" s="11">
        <f t="shared" si="190"/>
        <v>52</v>
      </c>
      <c r="AB175" s="11">
        <f t="shared" si="190"/>
        <v>46</v>
      </c>
      <c r="AC175" s="11">
        <f t="shared" si="190"/>
        <v>35</v>
      </c>
      <c r="AD175" s="11">
        <f t="shared" si="190"/>
        <v>38</v>
      </c>
      <c r="AE175" s="11">
        <f t="shared" si="190"/>
        <v>43</v>
      </c>
      <c r="AF175" s="11">
        <f t="shared" si="190"/>
        <v>55</v>
      </c>
      <c r="AG175" s="11">
        <f t="shared" si="190"/>
        <v>75</v>
      </c>
      <c r="AH175" s="11">
        <f t="shared" si="190"/>
        <v>59</v>
      </c>
      <c r="AI175" s="11">
        <f t="shared" si="190"/>
        <v>61</v>
      </c>
      <c r="AJ175" s="11">
        <f t="shared" si="190"/>
        <v>55</v>
      </c>
      <c r="AK175" s="11">
        <f t="shared" si="190"/>
        <v>61</v>
      </c>
      <c r="AL175" s="11">
        <f t="shared" ref="AL175:BG175" si="191">AL13+AL40+AL67+AL94+AL121+AL148</f>
        <v>47</v>
      </c>
      <c r="AM175" s="11">
        <f t="shared" si="191"/>
        <v>45</v>
      </c>
      <c r="AN175" s="11">
        <f t="shared" si="191"/>
        <v>53</v>
      </c>
      <c r="AO175" s="11">
        <f t="shared" si="191"/>
        <v>47</v>
      </c>
      <c r="AP175" s="11">
        <f t="shared" si="191"/>
        <v>38</v>
      </c>
      <c r="AQ175" s="11">
        <f t="shared" si="191"/>
        <v>45</v>
      </c>
      <c r="AR175" s="11">
        <f t="shared" si="191"/>
        <v>31</v>
      </c>
      <c r="AS175" s="11">
        <f t="shared" si="191"/>
        <v>21</v>
      </c>
      <c r="AT175" s="11">
        <f t="shared" si="191"/>
        <v>29</v>
      </c>
      <c r="AU175" s="11">
        <f t="shared" si="191"/>
        <v>24</v>
      </c>
      <c r="AV175" s="11">
        <f t="shared" si="191"/>
        <v>24</v>
      </c>
      <c r="AW175" s="11">
        <f t="shared" si="191"/>
        <v>22</v>
      </c>
      <c r="AX175" s="11">
        <f t="shared" si="191"/>
        <v>8</v>
      </c>
      <c r="AY175" s="11">
        <f t="shared" si="191"/>
        <v>22</v>
      </c>
      <c r="AZ175" s="11">
        <f t="shared" si="191"/>
        <v>14</v>
      </c>
      <c r="BA175" s="11">
        <f t="shared" si="191"/>
        <v>0</v>
      </c>
      <c r="BB175" s="11">
        <f t="shared" si="191"/>
        <v>0</v>
      </c>
      <c r="BC175" s="11">
        <f t="shared" si="191"/>
        <v>0</v>
      </c>
      <c r="BD175" s="11">
        <f t="shared" si="191"/>
        <v>0</v>
      </c>
      <c r="BE175" s="11">
        <f t="shared" si="191"/>
        <v>0</v>
      </c>
      <c r="BF175" s="11">
        <f t="shared" si="191"/>
        <v>0</v>
      </c>
      <c r="BG175" s="20">
        <f t="shared" si="191"/>
        <v>1433</v>
      </c>
    </row>
    <row r="176" spans="1:63" ht="15.75" customHeight="1" x14ac:dyDescent="0.2">
      <c r="A176" s="607"/>
      <c r="B176" s="608"/>
      <c r="C176" s="549"/>
      <c r="D176" s="564" t="str">
        <f>Parameters!$B$51</f>
        <v>%</v>
      </c>
      <c r="E176" s="85" t="str">
        <f>Parameters!$B$14</f>
        <v>Total</v>
      </c>
      <c r="F176" s="25">
        <f t="shared" ref="F176:AK176" si="192">IF(F170=0,"",F173/F170)</f>
        <v>0.33333333333333331</v>
      </c>
      <c r="G176" s="25">
        <f t="shared" si="192"/>
        <v>0.30769230769230771</v>
      </c>
      <c r="H176" s="25">
        <f t="shared" si="192"/>
        <v>0.21428571428571427</v>
      </c>
      <c r="I176" s="25" t="str">
        <f t="shared" si="192"/>
        <v/>
      </c>
      <c r="J176" s="25" t="str">
        <f t="shared" si="192"/>
        <v/>
      </c>
      <c r="K176" s="25">
        <f t="shared" si="192"/>
        <v>9.823182711198428E-3</v>
      </c>
      <c r="L176" s="25">
        <f t="shared" si="192"/>
        <v>9.7465886939571145E-3</v>
      </c>
      <c r="M176" s="25">
        <f t="shared" si="192"/>
        <v>1.5957446808510637E-2</v>
      </c>
      <c r="N176" s="25">
        <f t="shared" si="192"/>
        <v>7.849978194505015E-3</v>
      </c>
      <c r="O176" s="25">
        <f t="shared" si="192"/>
        <v>1.6988062442607896E-2</v>
      </c>
      <c r="P176" s="25">
        <f t="shared" si="192"/>
        <v>2.2815325010761944E-2</v>
      </c>
      <c r="Q176" s="25">
        <f t="shared" si="192"/>
        <v>1.7456359102244388E-2</v>
      </c>
      <c r="R176" s="25">
        <f t="shared" si="192"/>
        <v>1.9704433497536946E-2</v>
      </c>
      <c r="S176" s="25">
        <f t="shared" si="192"/>
        <v>2.3308957952468009E-2</v>
      </c>
      <c r="T176" s="25">
        <f t="shared" si="192"/>
        <v>2.347629796839729E-2</v>
      </c>
      <c r="U176" s="25">
        <f t="shared" si="192"/>
        <v>2.5594149908592323E-2</v>
      </c>
      <c r="V176" s="25">
        <f t="shared" si="192"/>
        <v>2.378815080789946E-2</v>
      </c>
      <c r="W176" s="25">
        <f t="shared" si="192"/>
        <v>2.4952919020715631E-2</v>
      </c>
      <c r="X176" s="25">
        <f t="shared" si="192"/>
        <v>3.2487761459724075E-2</v>
      </c>
      <c r="Y176" s="25">
        <f t="shared" si="192"/>
        <v>2.9711751662971176E-2</v>
      </c>
      <c r="Z176" s="25">
        <f t="shared" si="192"/>
        <v>3.4423407917383818E-2</v>
      </c>
      <c r="AA176" s="25">
        <f t="shared" si="192"/>
        <v>4.5210384959713516E-2</v>
      </c>
      <c r="AB176" s="25">
        <f t="shared" si="192"/>
        <v>4.7840222944728283E-2</v>
      </c>
      <c r="AC176" s="25">
        <f t="shared" si="192"/>
        <v>3.4330985915492961E-2</v>
      </c>
      <c r="AD176" s="25">
        <f t="shared" si="192"/>
        <v>3.3822874944370272E-2</v>
      </c>
      <c r="AE176" s="25">
        <f t="shared" si="192"/>
        <v>5.1948051948051951E-2</v>
      </c>
      <c r="AF176" s="25">
        <f t="shared" si="192"/>
        <v>5.309346204475647E-2</v>
      </c>
      <c r="AG176" s="25">
        <f t="shared" si="192"/>
        <v>6.2328139321723187E-2</v>
      </c>
      <c r="AH176" s="25">
        <f t="shared" si="192"/>
        <v>6.2775330396475773E-2</v>
      </c>
      <c r="AI176" s="25">
        <f t="shared" si="192"/>
        <v>5.526315789473684E-2</v>
      </c>
      <c r="AJ176" s="25">
        <f t="shared" si="192"/>
        <v>4.7329570125922711E-2</v>
      </c>
      <c r="AK176" s="25">
        <f t="shared" si="192"/>
        <v>5.6629213483146069E-2</v>
      </c>
      <c r="AL176" s="25">
        <f t="shared" ref="AL176:BG176" si="193">IF(AL170=0,"",AL173/AL170)</f>
        <v>5.2631578947368418E-2</v>
      </c>
      <c r="AM176" s="25">
        <f t="shared" si="193"/>
        <v>4.3049327354260092E-2</v>
      </c>
      <c r="AN176" s="25">
        <f t="shared" si="193"/>
        <v>4.4897959183673466E-2</v>
      </c>
      <c r="AO176" s="25">
        <f t="shared" si="193"/>
        <v>4.1336851363236587E-2</v>
      </c>
      <c r="AP176" s="25">
        <f t="shared" si="193"/>
        <v>4.1030534351145037E-2</v>
      </c>
      <c r="AQ176" s="25">
        <f t="shared" si="193"/>
        <v>4.6804680468046804E-2</v>
      </c>
      <c r="AR176" s="25">
        <f t="shared" si="193"/>
        <v>3.5874439461883408E-2</v>
      </c>
      <c r="AS176" s="25">
        <f t="shared" si="193"/>
        <v>2.8323435358611239E-2</v>
      </c>
      <c r="AT176" s="25">
        <f t="shared" si="193"/>
        <v>2.4390243902439025E-2</v>
      </c>
      <c r="AU176" s="25">
        <f t="shared" si="193"/>
        <v>2.1120293847566574E-2</v>
      </c>
      <c r="AV176" s="25">
        <f t="shared" si="193"/>
        <v>2.3222748815165877E-2</v>
      </c>
      <c r="AW176" s="25">
        <f t="shared" si="193"/>
        <v>2.6374859708193043E-2</v>
      </c>
      <c r="AX176" s="25">
        <f t="shared" si="193"/>
        <v>1.5579357351509251E-2</v>
      </c>
      <c r="AY176" s="25">
        <f t="shared" si="193"/>
        <v>2.4096385542168676E-2</v>
      </c>
      <c r="AZ176" s="25">
        <f t="shared" si="193"/>
        <v>4.9056603773584909E-2</v>
      </c>
      <c r="BA176" s="25" t="str">
        <f t="shared" si="193"/>
        <v/>
      </c>
      <c r="BB176" s="25" t="str">
        <f t="shared" si="193"/>
        <v/>
      </c>
      <c r="BC176" s="25" t="str">
        <f t="shared" si="193"/>
        <v/>
      </c>
      <c r="BD176" s="25" t="str">
        <f t="shared" si="193"/>
        <v/>
      </c>
      <c r="BE176" s="25" t="str">
        <f t="shared" si="193"/>
        <v/>
      </c>
      <c r="BF176" s="25" t="str">
        <f t="shared" si="193"/>
        <v/>
      </c>
      <c r="BG176" s="26">
        <f t="shared" si="193"/>
        <v>3.3631150219137644E-2</v>
      </c>
    </row>
    <row r="177" spans="1:59" ht="15.75" customHeight="1" x14ac:dyDescent="0.2">
      <c r="A177" s="607"/>
      <c r="B177" s="608"/>
      <c r="C177" s="549"/>
      <c r="D177" s="565"/>
      <c r="E177" s="45" t="str">
        <f>Parameters!$B$15</f>
        <v>Fem.</v>
      </c>
      <c r="F177" s="27">
        <f t="shared" ref="F177:AK177" si="194">IF(F171=0,"",F174/F171)</f>
        <v>0.30769230769230771</v>
      </c>
      <c r="G177" s="27">
        <f t="shared" si="194"/>
        <v>0.38461538461538464</v>
      </c>
      <c r="H177" s="27">
        <f t="shared" si="194"/>
        <v>0.14285714285714285</v>
      </c>
      <c r="I177" s="27" t="str">
        <f t="shared" si="194"/>
        <v/>
      </c>
      <c r="J177" s="27" t="str">
        <f t="shared" si="194"/>
        <v/>
      </c>
      <c r="K177" s="27">
        <f t="shared" si="194"/>
        <v>8.8353413654618466E-3</v>
      </c>
      <c r="L177" s="27">
        <f t="shared" si="194"/>
        <v>6.41025641025641E-3</v>
      </c>
      <c r="M177" s="27">
        <f t="shared" si="194"/>
        <v>1.6260162601626018E-2</v>
      </c>
      <c r="N177" s="27">
        <f t="shared" si="194"/>
        <v>7.2358900144717797E-3</v>
      </c>
      <c r="O177" s="27">
        <f t="shared" si="194"/>
        <v>1.3856812933025405E-2</v>
      </c>
      <c r="P177" s="27">
        <f t="shared" si="194"/>
        <v>2.2614840989399292E-2</v>
      </c>
      <c r="Q177" s="27">
        <f t="shared" si="194"/>
        <v>1.5463917525773196E-2</v>
      </c>
      <c r="R177" s="27">
        <f t="shared" si="194"/>
        <v>1.5015015015015015E-2</v>
      </c>
      <c r="S177" s="27">
        <f t="shared" si="194"/>
        <v>1.8334606569900689E-2</v>
      </c>
      <c r="T177" s="27">
        <f t="shared" si="194"/>
        <v>1.4581734458940905E-2</v>
      </c>
      <c r="U177" s="27">
        <f t="shared" si="194"/>
        <v>1.9817073170731708E-2</v>
      </c>
      <c r="V177" s="27">
        <f t="shared" si="194"/>
        <v>1.8195602729340409E-2</v>
      </c>
      <c r="W177" s="27">
        <f t="shared" si="194"/>
        <v>2.2598870056497175E-2</v>
      </c>
      <c r="X177" s="27">
        <f t="shared" si="194"/>
        <v>3.3885542168674697E-2</v>
      </c>
      <c r="Y177" s="27">
        <f t="shared" si="194"/>
        <v>2.5602409638554216E-2</v>
      </c>
      <c r="Z177" s="27">
        <f t="shared" si="194"/>
        <v>2.4709302325581394E-2</v>
      </c>
      <c r="AA177" s="27">
        <f t="shared" si="194"/>
        <v>3.6953242835595777E-2</v>
      </c>
      <c r="AB177" s="27">
        <f t="shared" si="194"/>
        <v>4.5454545454545456E-2</v>
      </c>
      <c r="AC177" s="27">
        <f t="shared" si="194"/>
        <v>3.2041728763040241E-2</v>
      </c>
      <c r="AD177" s="27">
        <f t="shared" si="194"/>
        <v>2.9275808936825885E-2</v>
      </c>
      <c r="AE177" s="27">
        <f t="shared" si="194"/>
        <v>5.3529868114817691E-2</v>
      </c>
      <c r="AF177" s="27">
        <f t="shared" si="194"/>
        <v>4.9107142857142856E-2</v>
      </c>
      <c r="AG177" s="27">
        <f t="shared" si="194"/>
        <v>4.8031496062992125E-2</v>
      </c>
      <c r="AH177" s="27">
        <f t="shared" si="194"/>
        <v>5.1837888784165884E-2</v>
      </c>
      <c r="AI177" s="27">
        <f t="shared" si="194"/>
        <v>4.8762190547636912E-2</v>
      </c>
      <c r="AJ177" s="27">
        <f t="shared" si="194"/>
        <v>3.9823008849557522E-2</v>
      </c>
      <c r="AK177" s="27">
        <f t="shared" si="194"/>
        <v>4.9354593773728167E-2</v>
      </c>
      <c r="AL177" s="27">
        <f t="shared" ref="AL177:BG177" si="195">IF(AL171=0,"",AL174/AL171)</f>
        <v>5.0156739811912224E-2</v>
      </c>
      <c r="AM177" s="27">
        <f t="shared" si="195"/>
        <v>3.8345864661654135E-2</v>
      </c>
      <c r="AN177" s="27">
        <f t="shared" si="195"/>
        <v>3.4482758620689655E-2</v>
      </c>
      <c r="AO177" s="27">
        <f t="shared" si="195"/>
        <v>3.523238380809595E-2</v>
      </c>
      <c r="AP177" s="27">
        <f t="shared" si="195"/>
        <v>3.9506172839506172E-2</v>
      </c>
      <c r="AQ177" s="27">
        <f t="shared" si="195"/>
        <v>4.4294294294294295E-2</v>
      </c>
      <c r="AR177" s="27">
        <f t="shared" si="195"/>
        <v>3.7808641975308643E-2</v>
      </c>
      <c r="AS177" s="27">
        <f t="shared" si="195"/>
        <v>3.1060606060606059E-2</v>
      </c>
      <c r="AT177" s="27">
        <f t="shared" si="195"/>
        <v>1.8633540372670808E-2</v>
      </c>
      <c r="AU177" s="27">
        <f t="shared" si="195"/>
        <v>1.7187500000000001E-2</v>
      </c>
      <c r="AV177" s="27">
        <f t="shared" si="195"/>
        <v>1.9794140934283451E-2</v>
      </c>
      <c r="AW177" s="27">
        <f t="shared" si="195"/>
        <v>2.3234200743494422E-2</v>
      </c>
      <c r="AX177" s="27">
        <f t="shared" si="195"/>
        <v>1.9834710743801654E-2</v>
      </c>
      <c r="AY177" s="27">
        <f t="shared" si="195"/>
        <v>1.8390804597701149E-2</v>
      </c>
      <c r="AZ177" s="27">
        <f t="shared" si="195"/>
        <v>3.8585209003215437E-2</v>
      </c>
      <c r="BA177" s="27" t="str">
        <f t="shared" si="195"/>
        <v/>
      </c>
      <c r="BB177" s="27" t="str">
        <f t="shared" si="195"/>
        <v/>
      </c>
      <c r="BC177" s="27" t="str">
        <f t="shared" si="195"/>
        <v/>
      </c>
      <c r="BD177" s="27" t="str">
        <f t="shared" si="195"/>
        <v/>
      </c>
      <c r="BE177" s="27" t="str">
        <f t="shared" si="195"/>
        <v/>
      </c>
      <c r="BF177" s="27" t="str">
        <f t="shared" si="195"/>
        <v/>
      </c>
      <c r="BG177" s="28">
        <f t="shared" si="195"/>
        <v>2.9538836337336557E-2</v>
      </c>
    </row>
    <row r="178" spans="1:59" ht="15.75" customHeight="1" thickBot="1" x14ac:dyDescent="0.25">
      <c r="A178" s="607"/>
      <c r="B178" s="608"/>
      <c r="C178" s="550"/>
      <c r="D178" s="566"/>
      <c r="E178" s="45" t="str">
        <f>Parameters!$B$16</f>
        <v>Masc.</v>
      </c>
      <c r="F178" s="27">
        <f t="shared" ref="F178:AK178" si="196">IF(F172=0,"",F175/F172)</f>
        <v>0.35294117647058826</v>
      </c>
      <c r="G178" s="27">
        <f t="shared" si="196"/>
        <v>0.23076923076923078</v>
      </c>
      <c r="H178" s="27">
        <f t="shared" si="196"/>
        <v>0.2857142857142857</v>
      </c>
      <c r="I178" s="27" t="str">
        <f t="shared" si="196"/>
        <v/>
      </c>
      <c r="J178" s="27" t="str">
        <f t="shared" si="196"/>
        <v/>
      </c>
      <c r="K178" s="27">
        <f t="shared" si="196"/>
        <v>1.1378002528445006E-2</v>
      </c>
      <c r="L178" s="27">
        <f t="shared" si="196"/>
        <v>1.4925373134328358E-2</v>
      </c>
      <c r="M178" s="27">
        <f t="shared" si="196"/>
        <v>1.5536723163841809E-2</v>
      </c>
      <c r="N178" s="27">
        <f t="shared" si="196"/>
        <v>8.7815587266739849E-3</v>
      </c>
      <c r="O178" s="27">
        <f t="shared" si="196"/>
        <v>2.1615472127417521E-2</v>
      </c>
      <c r="P178" s="27">
        <f t="shared" si="196"/>
        <v>2.3127753303964757E-2</v>
      </c>
      <c r="Q178" s="27">
        <f t="shared" si="196"/>
        <v>2.0214030915576695E-2</v>
      </c>
      <c r="R178" s="27">
        <f t="shared" si="196"/>
        <v>2.6637069922308545E-2</v>
      </c>
      <c r="S178" s="27">
        <f t="shared" si="196"/>
        <v>3.0716723549488054E-2</v>
      </c>
      <c r="T178" s="27">
        <f t="shared" si="196"/>
        <v>3.6184210526315791E-2</v>
      </c>
      <c r="U178" s="27">
        <f t="shared" si="196"/>
        <v>3.4246575342465752E-2</v>
      </c>
      <c r="V178" s="27">
        <f t="shared" si="196"/>
        <v>3.1903190319031903E-2</v>
      </c>
      <c r="W178" s="27">
        <f t="shared" si="196"/>
        <v>2.8248587570621469E-2</v>
      </c>
      <c r="X178" s="27">
        <f t="shared" si="196"/>
        <v>3.0467899891186073E-2</v>
      </c>
      <c r="Y178" s="27">
        <f t="shared" si="196"/>
        <v>3.5598705501618123E-2</v>
      </c>
      <c r="Z178" s="27">
        <f t="shared" si="196"/>
        <v>4.852320675105485E-2</v>
      </c>
      <c r="AA178" s="27">
        <f t="shared" si="196"/>
        <v>5.7268722466960353E-2</v>
      </c>
      <c r="AB178" s="27">
        <f t="shared" si="196"/>
        <v>5.116796440489433E-2</v>
      </c>
      <c r="AC178" s="27">
        <f t="shared" si="196"/>
        <v>3.7634408602150539E-2</v>
      </c>
      <c r="AD178" s="27">
        <f t="shared" si="196"/>
        <v>4.0042149631190724E-2</v>
      </c>
      <c r="AE178" s="27">
        <f t="shared" si="196"/>
        <v>4.9596309111880045E-2</v>
      </c>
      <c r="AF178" s="27">
        <f t="shared" si="196"/>
        <v>5.8823529411764705E-2</v>
      </c>
      <c r="AG178" s="27">
        <f t="shared" si="196"/>
        <v>8.2236842105263164E-2</v>
      </c>
      <c r="AH178" s="27">
        <f t="shared" si="196"/>
        <v>7.8145695364238404E-2</v>
      </c>
      <c r="AI178" s="27">
        <f t="shared" si="196"/>
        <v>6.4413938753959871E-2</v>
      </c>
      <c r="AJ178" s="27">
        <f t="shared" si="196"/>
        <v>5.8078141499472019E-2</v>
      </c>
      <c r="AK178" s="27">
        <f t="shared" si="196"/>
        <v>6.71806167400881E-2</v>
      </c>
      <c r="AL178" s="27">
        <f t="shared" ref="AL178:BG178" si="197">IF(AL172=0,"",AL175/AL172)</f>
        <v>5.6422569027611044E-2</v>
      </c>
      <c r="AM178" s="27">
        <f t="shared" si="197"/>
        <v>0.05</v>
      </c>
      <c r="AN178" s="27">
        <f t="shared" si="197"/>
        <v>6.0849598163030996E-2</v>
      </c>
      <c r="AO178" s="27">
        <f t="shared" si="197"/>
        <v>0.05</v>
      </c>
      <c r="AP178" s="27">
        <f t="shared" si="197"/>
        <v>4.3132803632236094E-2</v>
      </c>
      <c r="AQ178" s="27">
        <f t="shared" si="197"/>
        <v>5.0561797752808987E-2</v>
      </c>
      <c r="AR178" s="27">
        <f t="shared" si="197"/>
        <v>3.3190578158458245E-2</v>
      </c>
      <c r="AS178" s="27">
        <f t="shared" si="197"/>
        <v>2.4165707710011506E-2</v>
      </c>
      <c r="AT178" s="27">
        <f t="shared" si="197"/>
        <v>3.2768361581920903E-2</v>
      </c>
      <c r="AU178" s="27">
        <f t="shared" si="197"/>
        <v>2.6726057906458798E-2</v>
      </c>
      <c r="AV178" s="27">
        <f t="shared" si="197"/>
        <v>2.833530106257379E-2</v>
      </c>
      <c r="AW178" s="27">
        <f t="shared" si="197"/>
        <v>3.1161473087818695E-2</v>
      </c>
      <c r="AX178" s="27">
        <f t="shared" si="197"/>
        <v>9.4786729857819912E-3</v>
      </c>
      <c r="AY178" s="27">
        <f t="shared" si="197"/>
        <v>3.1117397454031116E-2</v>
      </c>
      <c r="AZ178" s="27">
        <f t="shared" si="197"/>
        <v>6.3926940639269403E-2</v>
      </c>
      <c r="BA178" s="27" t="str">
        <f t="shared" si="197"/>
        <v/>
      </c>
      <c r="BB178" s="27" t="str">
        <f t="shared" si="197"/>
        <v/>
      </c>
      <c r="BC178" s="27" t="str">
        <f t="shared" si="197"/>
        <v/>
      </c>
      <c r="BD178" s="27" t="str">
        <f t="shared" si="197"/>
        <v/>
      </c>
      <c r="BE178" s="27" t="str">
        <f t="shared" si="197"/>
        <v/>
      </c>
      <c r="BF178" s="27" t="str">
        <f t="shared" si="197"/>
        <v/>
      </c>
      <c r="BG178" s="28">
        <f t="shared" si="197"/>
        <v>3.9568146675502541E-2</v>
      </c>
    </row>
    <row r="179" spans="1:59" ht="15.75" customHeight="1" x14ac:dyDescent="0.2">
      <c r="A179" s="607"/>
      <c r="B179" s="608"/>
      <c r="C179" s="548" t="str">
        <f>Parameters!$B$12</f>
        <v>UCI</v>
      </c>
      <c r="D179" s="551" t="str">
        <f>Parameters!$B$49</f>
        <v>Todas</v>
      </c>
      <c r="E179" s="87" t="str">
        <f>Parameters!$B$14</f>
        <v>Total</v>
      </c>
      <c r="F179" s="17">
        <f t="shared" ref="F179:AK179" si="198">F180+F181</f>
        <v>19</v>
      </c>
      <c r="G179" s="17">
        <f t="shared" si="198"/>
        <v>36</v>
      </c>
      <c r="H179" s="17">
        <f t="shared" si="198"/>
        <v>10</v>
      </c>
      <c r="I179" s="17">
        <f t="shared" si="198"/>
        <v>0</v>
      </c>
      <c r="J179" s="17">
        <f t="shared" si="198"/>
        <v>0</v>
      </c>
      <c r="K179" s="17">
        <f t="shared" si="198"/>
        <v>175</v>
      </c>
      <c r="L179" s="17">
        <f t="shared" si="198"/>
        <v>201</v>
      </c>
      <c r="M179" s="17">
        <f t="shared" si="198"/>
        <v>158</v>
      </c>
      <c r="N179" s="17">
        <f t="shared" si="198"/>
        <v>201</v>
      </c>
      <c r="O179" s="17">
        <f t="shared" si="198"/>
        <v>201</v>
      </c>
      <c r="P179" s="17">
        <f t="shared" si="198"/>
        <v>195</v>
      </c>
      <c r="Q179" s="17">
        <f t="shared" si="198"/>
        <v>192</v>
      </c>
      <c r="R179" s="17">
        <f t="shared" si="198"/>
        <v>213</v>
      </c>
      <c r="S179" s="17">
        <f t="shared" si="198"/>
        <v>181</v>
      </c>
      <c r="T179" s="17">
        <f t="shared" si="198"/>
        <v>188</v>
      </c>
      <c r="U179" s="17">
        <f t="shared" si="198"/>
        <v>206</v>
      </c>
      <c r="V179" s="17">
        <f t="shared" si="198"/>
        <v>198</v>
      </c>
      <c r="W179" s="17">
        <f t="shared" si="198"/>
        <v>193</v>
      </c>
      <c r="X179" s="17">
        <f t="shared" si="198"/>
        <v>215</v>
      </c>
      <c r="Y179" s="17">
        <f t="shared" si="198"/>
        <v>222</v>
      </c>
      <c r="Z179" s="17">
        <f t="shared" si="198"/>
        <v>194</v>
      </c>
      <c r="AA179" s="17">
        <f t="shared" si="198"/>
        <v>230</v>
      </c>
      <c r="AB179" s="17">
        <f t="shared" si="198"/>
        <v>195</v>
      </c>
      <c r="AC179" s="17">
        <f t="shared" si="198"/>
        <v>205</v>
      </c>
      <c r="AD179" s="17">
        <f t="shared" si="198"/>
        <v>191</v>
      </c>
      <c r="AE179" s="17">
        <f t="shared" si="198"/>
        <v>195</v>
      </c>
      <c r="AF179" s="17">
        <f t="shared" si="198"/>
        <v>211</v>
      </c>
      <c r="AG179" s="17">
        <f t="shared" si="198"/>
        <v>216</v>
      </c>
      <c r="AH179" s="17">
        <f t="shared" si="198"/>
        <v>201</v>
      </c>
      <c r="AI179" s="17">
        <f t="shared" si="198"/>
        <v>201</v>
      </c>
      <c r="AJ179" s="17">
        <f t="shared" si="198"/>
        <v>221</v>
      </c>
      <c r="AK179" s="17">
        <f t="shared" si="198"/>
        <v>205</v>
      </c>
      <c r="AL179" s="17">
        <f t="shared" ref="AL179:BG179" si="199">AL180+AL181</f>
        <v>209</v>
      </c>
      <c r="AM179" s="17">
        <f t="shared" si="199"/>
        <v>209</v>
      </c>
      <c r="AN179" s="17">
        <f t="shared" si="199"/>
        <v>212</v>
      </c>
      <c r="AO179" s="17">
        <f t="shared" si="199"/>
        <v>222</v>
      </c>
      <c r="AP179" s="17">
        <f t="shared" si="199"/>
        <v>224</v>
      </c>
      <c r="AQ179" s="17">
        <f t="shared" si="199"/>
        <v>202</v>
      </c>
      <c r="AR179" s="17">
        <f t="shared" si="199"/>
        <v>197</v>
      </c>
      <c r="AS179" s="17">
        <f t="shared" si="199"/>
        <v>199</v>
      </c>
      <c r="AT179" s="17">
        <f t="shared" si="199"/>
        <v>209</v>
      </c>
      <c r="AU179" s="17">
        <f t="shared" si="199"/>
        <v>213</v>
      </c>
      <c r="AV179" s="17">
        <f t="shared" si="199"/>
        <v>213</v>
      </c>
      <c r="AW179" s="17">
        <f t="shared" si="199"/>
        <v>164</v>
      </c>
      <c r="AX179" s="17">
        <f t="shared" si="199"/>
        <v>187</v>
      </c>
      <c r="AY179" s="17">
        <f t="shared" si="199"/>
        <v>145</v>
      </c>
      <c r="AZ179" s="17">
        <f t="shared" si="199"/>
        <v>53</v>
      </c>
      <c r="BA179" s="17">
        <f t="shared" si="199"/>
        <v>0</v>
      </c>
      <c r="BB179" s="17">
        <f t="shared" si="199"/>
        <v>0</v>
      </c>
      <c r="BC179" s="17">
        <f t="shared" si="199"/>
        <v>0</v>
      </c>
      <c r="BD179" s="17">
        <f t="shared" si="199"/>
        <v>0</v>
      </c>
      <c r="BE179" s="17">
        <f t="shared" si="199"/>
        <v>0</v>
      </c>
      <c r="BF179" s="17">
        <f t="shared" si="199"/>
        <v>0</v>
      </c>
      <c r="BG179" s="18">
        <f t="shared" si="199"/>
        <v>8327</v>
      </c>
    </row>
    <row r="180" spans="1:59" ht="15.75" customHeight="1" thickBot="1" x14ac:dyDescent="0.25">
      <c r="A180" s="607"/>
      <c r="B180" s="608"/>
      <c r="C180" s="548"/>
      <c r="D180" s="554"/>
      <c r="E180" s="48" t="s">
        <v>199</v>
      </c>
      <c r="F180" s="11">
        <f t="shared" ref="F180:AK180" si="200">F18+F45+F72+F99+F126+F153</f>
        <v>11</v>
      </c>
      <c r="G180" s="11">
        <f t="shared" si="200"/>
        <v>18</v>
      </c>
      <c r="H180" s="11">
        <f t="shared" si="200"/>
        <v>5</v>
      </c>
      <c r="I180" s="11">
        <f t="shared" si="200"/>
        <v>0</v>
      </c>
      <c r="J180" s="11">
        <f t="shared" si="200"/>
        <v>0</v>
      </c>
      <c r="K180" s="11">
        <f t="shared" si="200"/>
        <v>85</v>
      </c>
      <c r="L180" s="11">
        <f t="shared" si="200"/>
        <v>84</v>
      </c>
      <c r="M180" s="11">
        <f t="shared" si="200"/>
        <v>67</v>
      </c>
      <c r="N180" s="11">
        <f t="shared" si="200"/>
        <v>94</v>
      </c>
      <c r="O180" s="11">
        <f t="shared" si="200"/>
        <v>91</v>
      </c>
      <c r="P180" s="11">
        <f t="shared" si="200"/>
        <v>93</v>
      </c>
      <c r="Q180" s="11">
        <f t="shared" si="200"/>
        <v>95</v>
      </c>
      <c r="R180" s="11">
        <f t="shared" si="200"/>
        <v>89</v>
      </c>
      <c r="S180" s="11">
        <f t="shared" si="200"/>
        <v>75</v>
      </c>
      <c r="T180" s="11">
        <f t="shared" si="200"/>
        <v>86</v>
      </c>
      <c r="U180" s="11">
        <f t="shared" si="200"/>
        <v>92</v>
      </c>
      <c r="V180" s="11">
        <f t="shared" si="200"/>
        <v>90</v>
      </c>
      <c r="W180" s="11">
        <f t="shared" si="200"/>
        <v>77</v>
      </c>
      <c r="X180" s="11">
        <f t="shared" si="200"/>
        <v>76</v>
      </c>
      <c r="Y180" s="11">
        <f t="shared" si="200"/>
        <v>95</v>
      </c>
      <c r="Z180" s="11">
        <f t="shared" si="200"/>
        <v>87</v>
      </c>
      <c r="AA180" s="11">
        <f t="shared" si="200"/>
        <v>102</v>
      </c>
      <c r="AB180" s="11">
        <f t="shared" si="200"/>
        <v>89</v>
      </c>
      <c r="AC180" s="11">
        <f t="shared" si="200"/>
        <v>83</v>
      </c>
      <c r="AD180" s="11">
        <f t="shared" si="200"/>
        <v>80</v>
      </c>
      <c r="AE180" s="11">
        <f t="shared" si="200"/>
        <v>88</v>
      </c>
      <c r="AF180" s="11">
        <f t="shared" si="200"/>
        <v>102</v>
      </c>
      <c r="AG180" s="11">
        <f t="shared" si="200"/>
        <v>90</v>
      </c>
      <c r="AH180" s="11">
        <f t="shared" si="200"/>
        <v>99</v>
      </c>
      <c r="AI180" s="11">
        <f t="shared" si="200"/>
        <v>89</v>
      </c>
      <c r="AJ180" s="11">
        <f t="shared" si="200"/>
        <v>85</v>
      </c>
      <c r="AK180" s="11">
        <f t="shared" si="200"/>
        <v>84</v>
      </c>
      <c r="AL180" s="11">
        <f t="shared" ref="AL180:BG180" si="201">AL18+AL45+AL72+AL99+AL126+AL153</f>
        <v>99</v>
      </c>
      <c r="AM180" s="11">
        <f t="shared" si="201"/>
        <v>80</v>
      </c>
      <c r="AN180" s="11">
        <f t="shared" si="201"/>
        <v>93</v>
      </c>
      <c r="AO180" s="11">
        <f t="shared" si="201"/>
        <v>109</v>
      </c>
      <c r="AP180" s="11">
        <f t="shared" si="201"/>
        <v>94</v>
      </c>
      <c r="AQ180" s="11">
        <f t="shared" si="201"/>
        <v>84</v>
      </c>
      <c r="AR180" s="11">
        <f t="shared" si="201"/>
        <v>80</v>
      </c>
      <c r="AS180" s="11">
        <f t="shared" si="201"/>
        <v>92</v>
      </c>
      <c r="AT180" s="11">
        <f t="shared" si="201"/>
        <v>106</v>
      </c>
      <c r="AU180" s="11">
        <f t="shared" si="201"/>
        <v>79</v>
      </c>
      <c r="AV180" s="11">
        <f t="shared" si="201"/>
        <v>96</v>
      </c>
      <c r="AW180" s="11">
        <f t="shared" si="201"/>
        <v>66</v>
      </c>
      <c r="AX180" s="11">
        <f t="shared" si="201"/>
        <v>80</v>
      </c>
      <c r="AY180" s="11">
        <f t="shared" si="201"/>
        <v>71</v>
      </c>
      <c r="AZ180" s="11">
        <f t="shared" si="201"/>
        <v>16</v>
      </c>
      <c r="BA180" s="11">
        <f t="shared" si="201"/>
        <v>0</v>
      </c>
      <c r="BB180" s="11">
        <f t="shared" si="201"/>
        <v>0</v>
      </c>
      <c r="BC180" s="11">
        <f t="shared" si="201"/>
        <v>0</v>
      </c>
      <c r="BD180" s="11">
        <f t="shared" si="201"/>
        <v>0</v>
      </c>
      <c r="BE180" s="11">
        <f t="shared" si="201"/>
        <v>0</v>
      </c>
      <c r="BF180" s="11">
        <f t="shared" si="201"/>
        <v>0</v>
      </c>
      <c r="BG180" s="20">
        <f t="shared" si="201"/>
        <v>3646</v>
      </c>
    </row>
    <row r="181" spans="1:59" ht="15.75" hidden="1" customHeight="1" thickBot="1" x14ac:dyDescent="0.25">
      <c r="A181" s="607"/>
      <c r="B181" s="608"/>
      <c r="C181" s="548"/>
      <c r="D181" s="563"/>
      <c r="E181" s="48"/>
      <c r="F181" s="11">
        <f t="shared" ref="F181:AK181" si="202">F19+F46+F73+F100+F127+F154</f>
        <v>8</v>
      </c>
      <c r="G181" s="11">
        <f t="shared" si="202"/>
        <v>18</v>
      </c>
      <c r="H181" s="11">
        <f t="shared" si="202"/>
        <v>5</v>
      </c>
      <c r="I181" s="11">
        <f t="shared" si="202"/>
        <v>0</v>
      </c>
      <c r="J181" s="11">
        <f t="shared" si="202"/>
        <v>0</v>
      </c>
      <c r="K181" s="11">
        <f t="shared" si="202"/>
        <v>90</v>
      </c>
      <c r="L181" s="11">
        <f t="shared" si="202"/>
        <v>117</v>
      </c>
      <c r="M181" s="11">
        <f t="shared" si="202"/>
        <v>91</v>
      </c>
      <c r="N181" s="11">
        <f t="shared" si="202"/>
        <v>107</v>
      </c>
      <c r="O181" s="11">
        <f t="shared" si="202"/>
        <v>110</v>
      </c>
      <c r="P181" s="11">
        <f t="shared" si="202"/>
        <v>102</v>
      </c>
      <c r="Q181" s="11">
        <f t="shared" si="202"/>
        <v>97</v>
      </c>
      <c r="R181" s="11">
        <f t="shared" si="202"/>
        <v>124</v>
      </c>
      <c r="S181" s="11">
        <f t="shared" si="202"/>
        <v>106</v>
      </c>
      <c r="T181" s="11">
        <f t="shared" si="202"/>
        <v>102</v>
      </c>
      <c r="U181" s="11">
        <f t="shared" si="202"/>
        <v>114</v>
      </c>
      <c r="V181" s="11">
        <f t="shared" si="202"/>
        <v>108</v>
      </c>
      <c r="W181" s="11">
        <f t="shared" si="202"/>
        <v>116</v>
      </c>
      <c r="X181" s="11">
        <f t="shared" si="202"/>
        <v>139</v>
      </c>
      <c r="Y181" s="11">
        <f t="shared" si="202"/>
        <v>127</v>
      </c>
      <c r="Z181" s="11">
        <f t="shared" si="202"/>
        <v>107</v>
      </c>
      <c r="AA181" s="11">
        <f t="shared" si="202"/>
        <v>128</v>
      </c>
      <c r="AB181" s="11">
        <f t="shared" si="202"/>
        <v>106</v>
      </c>
      <c r="AC181" s="11">
        <f t="shared" si="202"/>
        <v>122</v>
      </c>
      <c r="AD181" s="11">
        <f t="shared" si="202"/>
        <v>111</v>
      </c>
      <c r="AE181" s="11">
        <f t="shared" si="202"/>
        <v>107</v>
      </c>
      <c r="AF181" s="11">
        <f t="shared" si="202"/>
        <v>109</v>
      </c>
      <c r="AG181" s="11">
        <f t="shared" si="202"/>
        <v>126</v>
      </c>
      <c r="AH181" s="11">
        <f t="shared" si="202"/>
        <v>102</v>
      </c>
      <c r="AI181" s="11">
        <f t="shared" si="202"/>
        <v>112</v>
      </c>
      <c r="AJ181" s="11">
        <f t="shared" si="202"/>
        <v>136</v>
      </c>
      <c r="AK181" s="11">
        <f t="shared" si="202"/>
        <v>121</v>
      </c>
      <c r="AL181" s="11">
        <f t="shared" ref="AL181:BG181" si="203">AL19+AL46+AL73+AL100+AL127+AL154</f>
        <v>110</v>
      </c>
      <c r="AM181" s="11">
        <f t="shared" si="203"/>
        <v>129</v>
      </c>
      <c r="AN181" s="11">
        <f t="shared" si="203"/>
        <v>119</v>
      </c>
      <c r="AO181" s="11">
        <f t="shared" si="203"/>
        <v>113</v>
      </c>
      <c r="AP181" s="11">
        <f t="shared" si="203"/>
        <v>130</v>
      </c>
      <c r="AQ181" s="11">
        <f t="shared" si="203"/>
        <v>118</v>
      </c>
      <c r="AR181" s="11">
        <f t="shared" si="203"/>
        <v>117</v>
      </c>
      <c r="AS181" s="11">
        <f t="shared" si="203"/>
        <v>107</v>
      </c>
      <c r="AT181" s="11">
        <f t="shared" si="203"/>
        <v>103</v>
      </c>
      <c r="AU181" s="11">
        <f t="shared" si="203"/>
        <v>134</v>
      </c>
      <c r="AV181" s="11">
        <f t="shared" si="203"/>
        <v>117</v>
      </c>
      <c r="AW181" s="11">
        <f t="shared" si="203"/>
        <v>98</v>
      </c>
      <c r="AX181" s="11">
        <f t="shared" si="203"/>
        <v>107</v>
      </c>
      <c r="AY181" s="11">
        <f t="shared" si="203"/>
        <v>74</v>
      </c>
      <c r="AZ181" s="11">
        <f t="shared" si="203"/>
        <v>37</v>
      </c>
      <c r="BA181" s="11">
        <f t="shared" si="203"/>
        <v>0</v>
      </c>
      <c r="BB181" s="11">
        <f t="shared" si="203"/>
        <v>0</v>
      </c>
      <c r="BC181" s="11">
        <f t="shared" si="203"/>
        <v>0</v>
      </c>
      <c r="BD181" s="11">
        <f t="shared" si="203"/>
        <v>0</v>
      </c>
      <c r="BE181" s="11">
        <f t="shared" si="203"/>
        <v>0</v>
      </c>
      <c r="BF181" s="11">
        <f t="shared" si="203"/>
        <v>0</v>
      </c>
      <c r="BG181" s="20">
        <f t="shared" si="203"/>
        <v>4681</v>
      </c>
    </row>
    <row r="182" spans="1:59" ht="15.75" customHeight="1" x14ac:dyDescent="0.2">
      <c r="A182" s="607"/>
      <c r="B182" s="608"/>
      <c r="C182" s="548"/>
      <c r="D182" s="562" t="str">
        <f>Parameters!$B$50</f>
        <v>IRAG</v>
      </c>
      <c r="E182" s="87" t="str">
        <f>Parameters!$B$14</f>
        <v>Total</v>
      </c>
      <c r="F182" s="15">
        <f t="shared" ref="F182:AK182" si="204">F183+F184</f>
        <v>8</v>
      </c>
      <c r="G182" s="15">
        <f t="shared" si="204"/>
        <v>18</v>
      </c>
      <c r="H182" s="15">
        <f t="shared" si="204"/>
        <v>4</v>
      </c>
      <c r="I182" s="15">
        <f t="shared" si="204"/>
        <v>0</v>
      </c>
      <c r="J182" s="15">
        <f t="shared" si="204"/>
        <v>0</v>
      </c>
      <c r="K182" s="15">
        <f t="shared" si="204"/>
        <v>2</v>
      </c>
      <c r="L182" s="15">
        <f t="shared" si="204"/>
        <v>4</v>
      </c>
      <c r="M182" s="15">
        <f t="shared" si="204"/>
        <v>1</v>
      </c>
      <c r="N182" s="15">
        <f t="shared" si="204"/>
        <v>6</v>
      </c>
      <c r="O182" s="15">
        <f t="shared" si="204"/>
        <v>10</v>
      </c>
      <c r="P182" s="15">
        <f t="shared" si="204"/>
        <v>11</v>
      </c>
      <c r="Q182" s="15">
        <f t="shared" si="204"/>
        <v>3</v>
      </c>
      <c r="R182" s="15">
        <f t="shared" si="204"/>
        <v>7</v>
      </c>
      <c r="S182" s="15">
        <f t="shared" si="204"/>
        <v>11</v>
      </c>
      <c r="T182" s="15">
        <f t="shared" si="204"/>
        <v>7</v>
      </c>
      <c r="U182" s="15">
        <f t="shared" si="204"/>
        <v>10</v>
      </c>
      <c r="V182" s="15">
        <f t="shared" si="204"/>
        <v>5</v>
      </c>
      <c r="W182" s="15">
        <f t="shared" si="204"/>
        <v>8</v>
      </c>
      <c r="X182" s="15">
        <f t="shared" si="204"/>
        <v>8</v>
      </c>
      <c r="Y182" s="15">
        <f t="shared" si="204"/>
        <v>13</v>
      </c>
      <c r="Z182" s="15">
        <f t="shared" si="204"/>
        <v>9</v>
      </c>
      <c r="AA182" s="15">
        <f t="shared" si="204"/>
        <v>13</v>
      </c>
      <c r="AB182" s="15">
        <f t="shared" si="204"/>
        <v>16</v>
      </c>
      <c r="AC182" s="15">
        <f t="shared" si="204"/>
        <v>12</v>
      </c>
      <c r="AD182" s="15">
        <f t="shared" si="204"/>
        <v>6</v>
      </c>
      <c r="AE182" s="15">
        <f t="shared" si="204"/>
        <v>9</v>
      </c>
      <c r="AF182" s="15">
        <f t="shared" si="204"/>
        <v>19</v>
      </c>
      <c r="AG182" s="15">
        <f t="shared" si="204"/>
        <v>17</v>
      </c>
      <c r="AH182" s="15">
        <f t="shared" si="204"/>
        <v>19</v>
      </c>
      <c r="AI182" s="15">
        <f t="shared" si="204"/>
        <v>16</v>
      </c>
      <c r="AJ182" s="15">
        <f t="shared" si="204"/>
        <v>18</v>
      </c>
      <c r="AK182" s="15">
        <f t="shared" si="204"/>
        <v>21</v>
      </c>
      <c r="AL182" s="15">
        <f t="shared" ref="AL182:BG182" si="205">AL183+AL184</f>
        <v>15</v>
      </c>
      <c r="AM182" s="15">
        <f t="shared" si="205"/>
        <v>11</v>
      </c>
      <c r="AN182" s="15">
        <f t="shared" si="205"/>
        <v>15</v>
      </c>
      <c r="AO182" s="15">
        <f t="shared" si="205"/>
        <v>9</v>
      </c>
      <c r="AP182" s="15">
        <f t="shared" si="205"/>
        <v>17</v>
      </c>
      <c r="AQ182" s="15">
        <f t="shared" si="205"/>
        <v>16</v>
      </c>
      <c r="AR182" s="15">
        <f t="shared" si="205"/>
        <v>12</v>
      </c>
      <c r="AS182" s="15">
        <f t="shared" si="205"/>
        <v>12</v>
      </c>
      <c r="AT182" s="15">
        <f t="shared" si="205"/>
        <v>6</v>
      </c>
      <c r="AU182" s="15">
        <f t="shared" si="205"/>
        <v>6</v>
      </c>
      <c r="AV182" s="15">
        <f t="shared" si="205"/>
        <v>9</v>
      </c>
      <c r="AW182" s="15">
        <f t="shared" si="205"/>
        <v>6</v>
      </c>
      <c r="AX182" s="15">
        <f t="shared" si="205"/>
        <v>3</v>
      </c>
      <c r="AY182" s="15">
        <f t="shared" si="205"/>
        <v>7</v>
      </c>
      <c r="AZ182" s="15">
        <f t="shared" si="205"/>
        <v>1</v>
      </c>
      <c r="BA182" s="15">
        <f t="shared" si="205"/>
        <v>0</v>
      </c>
      <c r="BB182" s="15">
        <f t="shared" si="205"/>
        <v>0</v>
      </c>
      <c r="BC182" s="15">
        <f t="shared" si="205"/>
        <v>0</v>
      </c>
      <c r="BD182" s="15">
        <f t="shared" si="205"/>
        <v>0</v>
      </c>
      <c r="BE182" s="15">
        <f t="shared" si="205"/>
        <v>0</v>
      </c>
      <c r="BF182" s="15">
        <f t="shared" si="205"/>
        <v>0</v>
      </c>
      <c r="BG182" s="16">
        <f t="shared" si="205"/>
        <v>456</v>
      </c>
    </row>
    <row r="183" spans="1:59" ht="15.75" customHeight="1" x14ac:dyDescent="0.2">
      <c r="A183" s="607"/>
      <c r="B183" s="608"/>
      <c r="C183" s="548"/>
      <c r="D183" s="554"/>
      <c r="E183" s="48" t="str">
        <f>Parameters!$B$15</f>
        <v>Fem.</v>
      </c>
      <c r="F183" s="11">
        <f t="shared" ref="F183:AK183" si="206">F21+F48+F75+F102+F129+F156</f>
        <v>4</v>
      </c>
      <c r="G183" s="11">
        <f t="shared" si="206"/>
        <v>8</v>
      </c>
      <c r="H183" s="11">
        <f t="shared" si="206"/>
        <v>1</v>
      </c>
      <c r="I183" s="11">
        <f t="shared" si="206"/>
        <v>0</v>
      </c>
      <c r="J183" s="11">
        <f t="shared" si="206"/>
        <v>0</v>
      </c>
      <c r="K183" s="11">
        <f t="shared" si="206"/>
        <v>1</v>
      </c>
      <c r="L183" s="11">
        <f t="shared" si="206"/>
        <v>2</v>
      </c>
      <c r="M183" s="11">
        <f t="shared" si="206"/>
        <v>0</v>
      </c>
      <c r="N183" s="11">
        <f t="shared" si="206"/>
        <v>3</v>
      </c>
      <c r="O183" s="11">
        <f t="shared" si="206"/>
        <v>3</v>
      </c>
      <c r="P183" s="11">
        <f t="shared" si="206"/>
        <v>8</v>
      </c>
      <c r="Q183" s="11">
        <f t="shared" si="206"/>
        <v>1</v>
      </c>
      <c r="R183" s="11">
        <f t="shared" si="206"/>
        <v>3</v>
      </c>
      <c r="S183" s="11">
        <f t="shared" si="206"/>
        <v>5</v>
      </c>
      <c r="T183" s="11">
        <f t="shared" si="206"/>
        <v>3</v>
      </c>
      <c r="U183" s="11">
        <f t="shared" si="206"/>
        <v>4</v>
      </c>
      <c r="V183" s="11">
        <f t="shared" si="206"/>
        <v>3</v>
      </c>
      <c r="W183" s="11">
        <f t="shared" si="206"/>
        <v>4</v>
      </c>
      <c r="X183" s="11">
        <f t="shared" si="206"/>
        <v>6</v>
      </c>
      <c r="Y183" s="11">
        <f t="shared" si="206"/>
        <v>6</v>
      </c>
      <c r="Z183" s="11">
        <f t="shared" si="206"/>
        <v>4</v>
      </c>
      <c r="AA183" s="11">
        <f t="shared" si="206"/>
        <v>7</v>
      </c>
      <c r="AB183" s="11">
        <f t="shared" si="206"/>
        <v>10</v>
      </c>
      <c r="AC183" s="11">
        <f t="shared" si="206"/>
        <v>6</v>
      </c>
      <c r="AD183" s="11">
        <f t="shared" si="206"/>
        <v>4</v>
      </c>
      <c r="AE183" s="11">
        <f t="shared" si="206"/>
        <v>6</v>
      </c>
      <c r="AF183" s="11">
        <f t="shared" si="206"/>
        <v>10</v>
      </c>
      <c r="AG183" s="11">
        <f t="shared" si="206"/>
        <v>8</v>
      </c>
      <c r="AH183" s="11">
        <f t="shared" si="206"/>
        <v>9</v>
      </c>
      <c r="AI183" s="11">
        <f t="shared" si="206"/>
        <v>5</v>
      </c>
      <c r="AJ183" s="11">
        <f t="shared" si="206"/>
        <v>7</v>
      </c>
      <c r="AK183" s="11">
        <f t="shared" si="206"/>
        <v>8</v>
      </c>
      <c r="AL183" s="11">
        <f t="shared" ref="AL183:BG183" si="207">AL21+AL48+AL75+AL102+AL129+AL156</f>
        <v>9</v>
      </c>
      <c r="AM183" s="11">
        <f t="shared" si="207"/>
        <v>3</v>
      </c>
      <c r="AN183" s="11">
        <f t="shared" si="207"/>
        <v>7</v>
      </c>
      <c r="AO183" s="11">
        <f t="shared" si="207"/>
        <v>4</v>
      </c>
      <c r="AP183" s="11">
        <f t="shared" si="207"/>
        <v>9</v>
      </c>
      <c r="AQ183" s="11">
        <f t="shared" si="207"/>
        <v>11</v>
      </c>
      <c r="AR183" s="11">
        <f t="shared" si="207"/>
        <v>6</v>
      </c>
      <c r="AS183" s="11">
        <f t="shared" si="207"/>
        <v>6</v>
      </c>
      <c r="AT183" s="11">
        <f t="shared" si="207"/>
        <v>4</v>
      </c>
      <c r="AU183" s="11">
        <f t="shared" si="207"/>
        <v>4</v>
      </c>
      <c r="AV183" s="11">
        <f t="shared" si="207"/>
        <v>2</v>
      </c>
      <c r="AW183" s="11">
        <f t="shared" si="207"/>
        <v>5</v>
      </c>
      <c r="AX183" s="11">
        <f t="shared" si="207"/>
        <v>2</v>
      </c>
      <c r="AY183" s="11">
        <f t="shared" si="207"/>
        <v>3</v>
      </c>
      <c r="AZ183" s="11">
        <f t="shared" si="207"/>
        <v>0</v>
      </c>
      <c r="BA183" s="11">
        <f t="shared" si="207"/>
        <v>0</v>
      </c>
      <c r="BB183" s="11">
        <f t="shared" si="207"/>
        <v>0</v>
      </c>
      <c r="BC183" s="11">
        <f t="shared" si="207"/>
        <v>0</v>
      </c>
      <c r="BD183" s="11">
        <f t="shared" si="207"/>
        <v>0</v>
      </c>
      <c r="BE183" s="11">
        <f t="shared" si="207"/>
        <v>0</v>
      </c>
      <c r="BF183" s="11">
        <f t="shared" si="207"/>
        <v>0</v>
      </c>
      <c r="BG183" s="20">
        <f t="shared" si="207"/>
        <v>224</v>
      </c>
    </row>
    <row r="184" spans="1:59" ht="15.75" customHeight="1" x14ac:dyDescent="0.2">
      <c r="A184" s="607"/>
      <c r="B184" s="608"/>
      <c r="C184" s="548"/>
      <c r="D184" s="563"/>
      <c r="E184" s="48" t="str">
        <f>Parameters!$B$16</f>
        <v>Masc.</v>
      </c>
      <c r="F184" s="11">
        <f t="shared" ref="F184:AK184" si="208">F22+F49+F76+F103+F130+F157</f>
        <v>4</v>
      </c>
      <c r="G184" s="11">
        <f t="shared" si="208"/>
        <v>10</v>
      </c>
      <c r="H184" s="11">
        <f t="shared" si="208"/>
        <v>3</v>
      </c>
      <c r="I184" s="11">
        <f t="shared" si="208"/>
        <v>0</v>
      </c>
      <c r="J184" s="11">
        <f t="shared" si="208"/>
        <v>0</v>
      </c>
      <c r="K184" s="11">
        <f t="shared" si="208"/>
        <v>1</v>
      </c>
      <c r="L184" s="11">
        <f t="shared" si="208"/>
        <v>2</v>
      </c>
      <c r="M184" s="11">
        <f t="shared" si="208"/>
        <v>1</v>
      </c>
      <c r="N184" s="11">
        <f t="shared" si="208"/>
        <v>3</v>
      </c>
      <c r="O184" s="11">
        <f t="shared" si="208"/>
        <v>7</v>
      </c>
      <c r="P184" s="11">
        <f t="shared" si="208"/>
        <v>3</v>
      </c>
      <c r="Q184" s="11">
        <f t="shared" si="208"/>
        <v>2</v>
      </c>
      <c r="R184" s="11">
        <f t="shared" si="208"/>
        <v>4</v>
      </c>
      <c r="S184" s="11">
        <f t="shared" si="208"/>
        <v>6</v>
      </c>
      <c r="T184" s="11">
        <f t="shared" si="208"/>
        <v>4</v>
      </c>
      <c r="U184" s="11">
        <f t="shared" si="208"/>
        <v>6</v>
      </c>
      <c r="V184" s="11">
        <f t="shared" si="208"/>
        <v>2</v>
      </c>
      <c r="W184" s="11">
        <f t="shared" si="208"/>
        <v>4</v>
      </c>
      <c r="X184" s="11">
        <f t="shared" si="208"/>
        <v>2</v>
      </c>
      <c r="Y184" s="11">
        <f t="shared" si="208"/>
        <v>7</v>
      </c>
      <c r="Z184" s="11">
        <f t="shared" si="208"/>
        <v>5</v>
      </c>
      <c r="AA184" s="11">
        <f t="shared" si="208"/>
        <v>6</v>
      </c>
      <c r="AB184" s="11">
        <f t="shared" si="208"/>
        <v>6</v>
      </c>
      <c r="AC184" s="11">
        <f t="shared" si="208"/>
        <v>6</v>
      </c>
      <c r="AD184" s="11">
        <f t="shared" si="208"/>
        <v>2</v>
      </c>
      <c r="AE184" s="11">
        <f t="shared" si="208"/>
        <v>3</v>
      </c>
      <c r="AF184" s="11">
        <f t="shared" si="208"/>
        <v>9</v>
      </c>
      <c r="AG184" s="11">
        <f t="shared" si="208"/>
        <v>9</v>
      </c>
      <c r="AH184" s="11">
        <f t="shared" si="208"/>
        <v>10</v>
      </c>
      <c r="AI184" s="11">
        <f t="shared" si="208"/>
        <v>11</v>
      </c>
      <c r="AJ184" s="11">
        <f t="shared" si="208"/>
        <v>11</v>
      </c>
      <c r="AK184" s="11">
        <f t="shared" si="208"/>
        <v>13</v>
      </c>
      <c r="AL184" s="11">
        <f t="shared" ref="AL184:BG184" si="209">AL22+AL49+AL76+AL103+AL130+AL157</f>
        <v>6</v>
      </c>
      <c r="AM184" s="11">
        <f t="shared" si="209"/>
        <v>8</v>
      </c>
      <c r="AN184" s="11">
        <f t="shared" si="209"/>
        <v>8</v>
      </c>
      <c r="AO184" s="11">
        <f t="shared" si="209"/>
        <v>5</v>
      </c>
      <c r="AP184" s="11">
        <f t="shared" si="209"/>
        <v>8</v>
      </c>
      <c r="AQ184" s="11">
        <f t="shared" si="209"/>
        <v>5</v>
      </c>
      <c r="AR184" s="11">
        <f t="shared" si="209"/>
        <v>6</v>
      </c>
      <c r="AS184" s="11">
        <f t="shared" si="209"/>
        <v>6</v>
      </c>
      <c r="AT184" s="11">
        <f t="shared" si="209"/>
        <v>2</v>
      </c>
      <c r="AU184" s="11">
        <f t="shared" si="209"/>
        <v>2</v>
      </c>
      <c r="AV184" s="11">
        <f t="shared" si="209"/>
        <v>7</v>
      </c>
      <c r="AW184" s="11">
        <f t="shared" si="209"/>
        <v>1</v>
      </c>
      <c r="AX184" s="11">
        <f t="shared" si="209"/>
        <v>1</v>
      </c>
      <c r="AY184" s="11">
        <f t="shared" si="209"/>
        <v>4</v>
      </c>
      <c r="AZ184" s="11">
        <f t="shared" si="209"/>
        <v>1</v>
      </c>
      <c r="BA184" s="11">
        <f t="shared" si="209"/>
        <v>0</v>
      </c>
      <c r="BB184" s="11">
        <f t="shared" si="209"/>
        <v>0</v>
      </c>
      <c r="BC184" s="11">
        <f t="shared" si="209"/>
        <v>0</v>
      </c>
      <c r="BD184" s="11">
        <f t="shared" si="209"/>
        <v>0</v>
      </c>
      <c r="BE184" s="11">
        <f t="shared" si="209"/>
        <v>0</v>
      </c>
      <c r="BF184" s="11">
        <f t="shared" si="209"/>
        <v>0</v>
      </c>
      <c r="BG184" s="20">
        <f t="shared" si="209"/>
        <v>232</v>
      </c>
    </row>
    <row r="185" spans="1:59" ht="15.75" customHeight="1" x14ac:dyDescent="0.2">
      <c r="A185" s="607"/>
      <c r="B185" s="608"/>
      <c r="C185" s="549"/>
      <c r="D185" s="564" t="str">
        <f>Parameters!$B$51</f>
        <v>%</v>
      </c>
      <c r="E185" s="85" t="str">
        <f>Parameters!$B$14</f>
        <v>Total</v>
      </c>
      <c r="F185" s="25">
        <f t="shared" ref="F185:AK185" si="210">IF(F179=0,"",F182/F179)</f>
        <v>0.42105263157894735</v>
      </c>
      <c r="G185" s="25">
        <f t="shared" si="210"/>
        <v>0.5</v>
      </c>
      <c r="H185" s="25">
        <f t="shared" si="210"/>
        <v>0.4</v>
      </c>
      <c r="I185" s="25" t="str">
        <f t="shared" si="210"/>
        <v/>
      </c>
      <c r="J185" s="25" t="str">
        <f t="shared" si="210"/>
        <v/>
      </c>
      <c r="K185" s="25">
        <f t="shared" si="210"/>
        <v>1.1428571428571429E-2</v>
      </c>
      <c r="L185" s="25">
        <f t="shared" si="210"/>
        <v>1.9900497512437811E-2</v>
      </c>
      <c r="M185" s="25">
        <f t="shared" si="210"/>
        <v>6.3291139240506328E-3</v>
      </c>
      <c r="N185" s="25">
        <f t="shared" si="210"/>
        <v>2.9850746268656716E-2</v>
      </c>
      <c r="O185" s="25">
        <f t="shared" si="210"/>
        <v>4.975124378109453E-2</v>
      </c>
      <c r="P185" s="25">
        <f t="shared" si="210"/>
        <v>5.6410256410256411E-2</v>
      </c>
      <c r="Q185" s="25">
        <f t="shared" si="210"/>
        <v>1.5625E-2</v>
      </c>
      <c r="R185" s="25">
        <f t="shared" si="210"/>
        <v>3.2863849765258218E-2</v>
      </c>
      <c r="S185" s="25">
        <f t="shared" si="210"/>
        <v>6.0773480662983423E-2</v>
      </c>
      <c r="T185" s="25">
        <f t="shared" si="210"/>
        <v>3.7234042553191488E-2</v>
      </c>
      <c r="U185" s="25">
        <f t="shared" si="210"/>
        <v>4.8543689320388349E-2</v>
      </c>
      <c r="V185" s="25">
        <f t="shared" si="210"/>
        <v>2.5252525252525252E-2</v>
      </c>
      <c r="W185" s="25">
        <f t="shared" si="210"/>
        <v>4.145077720207254E-2</v>
      </c>
      <c r="X185" s="25">
        <f t="shared" si="210"/>
        <v>3.7209302325581395E-2</v>
      </c>
      <c r="Y185" s="25">
        <f t="shared" si="210"/>
        <v>5.8558558558558557E-2</v>
      </c>
      <c r="Z185" s="25">
        <f t="shared" si="210"/>
        <v>4.6391752577319589E-2</v>
      </c>
      <c r="AA185" s="25">
        <f t="shared" si="210"/>
        <v>5.6521739130434782E-2</v>
      </c>
      <c r="AB185" s="25">
        <f t="shared" si="210"/>
        <v>8.2051282051282051E-2</v>
      </c>
      <c r="AC185" s="25">
        <f t="shared" si="210"/>
        <v>5.8536585365853662E-2</v>
      </c>
      <c r="AD185" s="25">
        <f t="shared" si="210"/>
        <v>3.1413612565445025E-2</v>
      </c>
      <c r="AE185" s="25">
        <f t="shared" si="210"/>
        <v>4.6153846153846156E-2</v>
      </c>
      <c r="AF185" s="25">
        <f t="shared" si="210"/>
        <v>9.004739336492891E-2</v>
      </c>
      <c r="AG185" s="25">
        <f t="shared" si="210"/>
        <v>7.8703703703703706E-2</v>
      </c>
      <c r="AH185" s="25">
        <f t="shared" si="210"/>
        <v>9.4527363184079602E-2</v>
      </c>
      <c r="AI185" s="25">
        <f t="shared" si="210"/>
        <v>7.9601990049751242E-2</v>
      </c>
      <c r="AJ185" s="25">
        <f t="shared" si="210"/>
        <v>8.1447963800904979E-2</v>
      </c>
      <c r="AK185" s="25">
        <f t="shared" si="210"/>
        <v>0.1024390243902439</v>
      </c>
      <c r="AL185" s="25">
        <f t="shared" ref="AL185:BG185" si="211">IF(AL179=0,"",AL182/AL179)</f>
        <v>7.1770334928229665E-2</v>
      </c>
      <c r="AM185" s="25">
        <f t="shared" si="211"/>
        <v>5.2631578947368418E-2</v>
      </c>
      <c r="AN185" s="25">
        <f t="shared" si="211"/>
        <v>7.0754716981132074E-2</v>
      </c>
      <c r="AO185" s="25">
        <f t="shared" si="211"/>
        <v>4.0540540540540543E-2</v>
      </c>
      <c r="AP185" s="25">
        <f t="shared" si="211"/>
        <v>7.5892857142857137E-2</v>
      </c>
      <c r="AQ185" s="25">
        <f t="shared" si="211"/>
        <v>7.9207920792079209E-2</v>
      </c>
      <c r="AR185" s="25">
        <f t="shared" si="211"/>
        <v>6.0913705583756347E-2</v>
      </c>
      <c r="AS185" s="25">
        <f t="shared" si="211"/>
        <v>6.030150753768844E-2</v>
      </c>
      <c r="AT185" s="25">
        <f t="shared" si="211"/>
        <v>2.8708133971291867E-2</v>
      </c>
      <c r="AU185" s="25">
        <f t="shared" si="211"/>
        <v>2.8169014084507043E-2</v>
      </c>
      <c r="AV185" s="25">
        <f t="shared" si="211"/>
        <v>4.2253521126760563E-2</v>
      </c>
      <c r="AW185" s="25">
        <f t="shared" si="211"/>
        <v>3.6585365853658534E-2</v>
      </c>
      <c r="AX185" s="25">
        <f t="shared" si="211"/>
        <v>1.6042780748663103E-2</v>
      </c>
      <c r="AY185" s="25">
        <f t="shared" si="211"/>
        <v>4.8275862068965517E-2</v>
      </c>
      <c r="AZ185" s="25">
        <f t="shared" si="211"/>
        <v>1.8867924528301886E-2</v>
      </c>
      <c r="BA185" s="25" t="str">
        <f t="shared" si="211"/>
        <v/>
      </c>
      <c r="BB185" s="25" t="str">
        <f t="shared" si="211"/>
        <v/>
      </c>
      <c r="BC185" s="25" t="str">
        <f t="shared" si="211"/>
        <v/>
      </c>
      <c r="BD185" s="25" t="str">
        <f t="shared" si="211"/>
        <v/>
      </c>
      <c r="BE185" s="25" t="str">
        <f t="shared" si="211"/>
        <v/>
      </c>
      <c r="BF185" s="25" t="str">
        <f t="shared" si="211"/>
        <v/>
      </c>
      <c r="BG185" s="26">
        <f t="shared" si="211"/>
        <v>5.4761618830311033E-2</v>
      </c>
    </row>
    <row r="186" spans="1:59" ht="15.75" customHeight="1" x14ac:dyDescent="0.2">
      <c r="A186" s="607"/>
      <c r="B186" s="608"/>
      <c r="C186" s="549"/>
      <c r="D186" s="565"/>
      <c r="E186" s="45" t="str">
        <f>Parameters!$B$15</f>
        <v>Fem.</v>
      </c>
      <c r="F186" s="27">
        <f t="shared" ref="F186:AK186" si="212">IF(F180=0,"",F183/F180)</f>
        <v>0.36363636363636365</v>
      </c>
      <c r="G186" s="27">
        <f t="shared" si="212"/>
        <v>0.44444444444444442</v>
      </c>
      <c r="H186" s="27">
        <f t="shared" si="212"/>
        <v>0.2</v>
      </c>
      <c r="I186" s="27" t="str">
        <f t="shared" si="212"/>
        <v/>
      </c>
      <c r="J186" s="27" t="str">
        <f t="shared" si="212"/>
        <v/>
      </c>
      <c r="K186" s="27">
        <f t="shared" si="212"/>
        <v>1.1764705882352941E-2</v>
      </c>
      <c r="L186" s="27">
        <f t="shared" si="212"/>
        <v>2.3809523809523808E-2</v>
      </c>
      <c r="M186" s="27">
        <f t="shared" si="212"/>
        <v>0</v>
      </c>
      <c r="N186" s="27">
        <f t="shared" si="212"/>
        <v>3.1914893617021274E-2</v>
      </c>
      <c r="O186" s="27">
        <f t="shared" si="212"/>
        <v>3.2967032967032968E-2</v>
      </c>
      <c r="P186" s="27">
        <f t="shared" si="212"/>
        <v>8.6021505376344093E-2</v>
      </c>
      <c r="Q186" s="27">
        <f t="shared" si="212"/>
        <v>1.0526315789473684E-2</v>
      </c>
      <c r="R186" s="27">
        <f t="shared" si="212"/>
        <v>3.3707865168539325E-2</v>
      </c>
      <c r="S186" s="27">
        <f t="shared" si="212"/>
        <v>6.6666666666666666E-2</v>
      </c>
      <c r="T186" s="27">
        <f t="shared" si="212"/>
        <v>3.4883720930232558E-2</v>
      </c>
      <c r="U186" s="27">
        <f t="shared" si="212"/>
        <v>4.3478260869565216E-2</v>
      </c>
      <c r="V186" s="27">
        <f t="shared" si="212"/>
        <v>3.3333333333333333E-2</v>
      </c>
      <c r="W186" s="27">
        <f t="shared" si="212"/>
        <v>5.1948051948051951E-2</v>
      </c>
      <c r="X186" s="27">
        <f t="shared" si="212"/>
        <v>7.8947368421052627E-2</v>
      </c>
      <c r="Y186" s="27">
        <f t="shared" si="212"/>
        <v>6.3157894736842107E-2</v>
      </c>
      <c r="Z186" s="27">
        <f t="shared" si="212"/>
        <v>4.5977011494252873E-2</v>
      </c>
      <c r="AA186" s="27">
        <f t="shared" si="212"/>
        <v>6.8627450980392163E-2</v>
      </c>
      <c r="AB186" s="27">
        <f t="shared" si="212"/>
        <v>0.11235955056179775</v>
      </c>
      <c r="AC186" s="27">
        <f t="shared" si="212"/>
        <v>7.2289156626506021E-2</v>
      </c>
      <c r="AD186" s="27">
        <f t="shared" si="212"/>
        <v>0.05</v>
      </c>
      <c r="AE186" s="27">
        <f t="shared" si="212"/>
        <v>6.8181818181818177E-2</v>
      </c>
      <c r="AF186" s="27">
        <f t="shared" si="212"/>
        <v>9.8039215686274508E-2</v>
      </c>
      <c r="AG186" s="27">
        <f t="shared" si="212"/>
        <v>8.8888888888888892E-2</v>
      </c>
      <c r="AH186" s="27">
        <f t="shared" si="212"/>
        <v>9.0909090909090912E-2</v>
      </c>
      <c r="AI186" s="27">
        <f t="shared" si="212"/>
        <v>5.6179775280898875E-2</v>
      </c>
      <c r="AJ186" s="27">
        <f t="shared" si="212"/>
        <v>8.2352941176470587E-2</v>
      </c>
      <c r="AK186" s="27">
        <f t="shared" si="212"/>
        <v>9.5238095238095233E-2</v>
      </c>
      <c r="AL186" s="27">
        <f t="shared" ref="AL186:BG186" si="213">IF(AL180=0,"",AL183/AL180)</f>
        <v>9.0909090909090912E-2</v>
      </c>
      <c r="AM186" s="27">
        <f t="shared" si="213"/>
        <v>3.7499999999999999E-2</v>
      </c>
      <c r="AN186" s="27">
        <f t="shared" si="213"/>
        <v>7.5268817204301078E-2</v>
      </c>
      <c r="AO186" s="27">
        <f t="shared" si="213"/>
        <v>3.669724770642202E-2</v>
      </c>
      <c r="AP186" s="27">
        <f t="shared" si="213"/>
        <v>9.5744680851063829E-2</v>
      </c>
      <c r="AQ186" s="27">
        <f t="shared" si="213"/>
        <v>0.13095238095238096</v>
      </c>
      <c r="AR186" s="27">
        <f t="shared" si="213"/>
        <v>7.4999999999999997E-2</v>
      </c>
      <c r="AS186" s="27">
        <f t="shared" si="213"/>
        <v>6.5217391304347824E-2</v>
      </c>
      <c r="AT186" s="27">
        <f t="shared" si="213"/>
        <v>3.7735849056603772E-2</v>
      </c>
      <c r="AU186" s="27">
        <f t="shared" si="213"/>
        <v>5.0632911392405063E-2</v>
      </c>
      <c r="AV186" s="27">
        <f t="shared" si="213"/>
        <v>2.0833333333333332E-2</v>
      </c>
      <c r="AW186" s="27">
        <f t="shared" si="213"/>
        <v>7.575757575757576E-2</v>
      </c>
      <c r="AX186" s="27">
        <f t="shared" si="213"/>
        <v>2.5000000000000001E-2</v>
      </c>
      <c r="AY186" s="27">
        <f t="shared" si="213"/>
        <v>4.2253521126760563E-2</v>
      </c>
      <c r="AZ186" s="27">
        <f t="shared" si="213"/>
        <v>0</v>
      </c>
      <c r="BA186" s="27" t="str">
        <f t="shared" si="213"/>
        <v/>
      </c>
      <c r="BB186" s="27" t="str">
        <f t="shared" si="213"/>
        <v/>
      </c>
      <c r="BC186" s="27" t="str">
        <f t="shared" si="213"/>
        <v/>
      </c>
      <c r="BD186" s="27" t="str">
        <f t="shared" si="213"/>
        <v/>
      </c>
      <c r="BE186" s="27" t="str">
        <f t="shared" si="213"/>
        <v/>
      </c>
      <c r="BF186" s="27" t="str">
        <f t="shared" si="213"/>
        <v/>
      </c>
      <c r="BG186" s="28">
        <f t="shared" si="213"/>
        <v>6.1437191442676904E-2</v>
      </c>
    </row>
    <row r="187" spans="1:59" ht="15.75" customHeight="1" thickBot="1" x14ac:dyDescent="0.25">
      <c r="A187" s="607"/>
      <c r="B187" s="608"/>
      <c r="C187" s="550"/>
      <c r="D187" s="566"/>
      <c r="E187" s="45" t="str">
        <f>Parameters!$B$16</f>
        <v>Masc.</v>
      </c>
      <c r="F187" s="27">
        <f t="shared" ref="F187:AK187" si="214">IF(F181=0,"",F184/F181)</f>
        <v>0.5</v>
      </c>
      <c r="G187" s="27">
        <f t="shared" si="214"/>
        <v>0.55555555555555558</v>
      </c>
      <c r="H187" s="27">
        <f t="shared" si="214"/>
        <v>0.6</v>
      </c>
      <c r="I187" s="27" t="str">
        <f t="shared" si="214"/>
        <v/>
      </c>
      <c r="J187" s="27" t="str">
        <f t="shared" si="214"/>
        <v/>
      </c>
      <c r="K187" s="27">
        <f t="shared" si="214"/>
        <v>1.1111111111111112E-2</v>
      </c>
      <c r="L187" s="27">
        <f t="shared" si="214"/>
        <v>1.7094017094017096E-2</v>
      </c>
      <c r="M187" s="27">
        <f t="shared" si="214"/>
        <v>1.098901098901099E-2</v>
      </c>
      <c r="N187" s="27">
        <f t="shared" si="214"/>
        <v>2.8037383177570093E-2</v>
      </c>
      <c r="O187" s="27">
        <f t="shared" si="214"/>
        <v>6.363636363636363E-2</v>
      </c>
      <c r="P187" s="27">
        <f t="shared" si="214"/>
        <v>2.9411764705882353E-2</v>
      </c>
      <c r="Q187" s="27">
        <f t="shared" si="214"/>
        <v>2.0618556701030927E-2</v>
      </c>
      <c r="R187" s="27">
        <f t="shared" si="214"/>
        <v>3.2258064516129031E-2</v>
      </c>
      <c r="S187" s="27">
        <f t="shared" si="214"/>
        <v>5.6603773584905662E-2</v>
      </c>
      <c r="T187" s="27">
        <f t="shared" si="214"/>
        <v>3.9215686274509803E-2</v>
      </c>
      <c r="U187" s="27">
        <f t="shared" si="214"/>
        <v>5.2631578947368418E-2</v>
      </c>
      <c r="V187" s="27">
        <f t="shared" si="214"/>
        <v>1.8518518518518517E-2</v>
      </c>
      <c r="W187" s="27">
        <f t="shared" si="214"/>
        <v>3.4482758620689655E-2</v>
      </c>
      <c r="X187" s="27">
        <f t="shared" si="214"/>
        <v>1.4388489208633094E-2</v>
      </c>
      <c r="Y187" s="27">
        <f t="shared" si="214"/>
        <v>5.5118110236220472E-2</v>
      </c>
      <c r="Z187" s="27">
        <f t="shared" si="214"/>
        <v>4.6728971962616821E-2</v>
      </c>
      <c r="AA187" s="27">
        <f t="shared" si="214"/>
        <v>4.6875E-2</v>
      </c>
      <c r="AB187" s="27">
        <f t="shared" si="214"/>
        <v>5.6603773584905662E-2</v>
      </c>
      <c r="AC187" s="27">
        <f t="shared" si="214"/>
        <v>4.9180327868852458E-2</v>
      </c>
      <c r="AD187" s="27">
        <f t="shared" si="214"/>
        <v>1.8018018018018018E-2</v>
      </c>
      <c r="AE187" s="27">
        <f t="shared" si="214"/>
        <v>2.8037383177570093E-2</v>
      </c>
      <c r="AF187" s="27">
        <f t="shared" si="214"/>
        <v>8.2568807339449546E-2</v>
      </c>
      <c r="AG187" s="27">
        <f t="shared" si="214"/>
        <v>7.1428571428571425E-2</v>
      </c>
      <c r="AH187" s="27">
        <f t="shared" si="214"/>
        <v>9.8039215686274508E-2</v>
      </c>
      <c r="AI187" s="27">
        <f t="shared" si="214"/>
        <v>9.8214285714285712E-2</v>
      </c>
      <c r="AJ187" s="27">
        <f t="shared" si="214"/>
        <v>8.0882352941176475E-2</v>
      </c>
      <c r="AK187" s="27">
        <f t="shared" si="214"/>
        <v>0.10743801652892562</v>
      </c>
      <c r="AL187" s="27">
        <f t="shared" ref="AL187:BG187" si="215">IF(AL181=0,"",AL184/AL181)</f>
        <v>5.4545454545454543E-2</v>
      </c>
      <c r="AM187" s="27">
        <f t="shared" si="215"/>
        <v>6.2015503875968991E-2</v>
      </c>
      <c r="AN187" s="27">
        <f t="shared" si="215"/>
        <v>6.7226890756302518E-2</v>
      </c>
      <c r="AO187" s="27">
        <f t="shared" si="215"/>
        <v>4.4247787610619468E-2</v>
      </c>
      <c r="AP187" s="27">
        <f t="shared" si="215"/>
        <v>6.1538461538461542E-2</v>
      </c>
      <c r="AQ187" s="27">
        <f t="shared" si="215"/>
        <v>4.2372881355932202E-2</v>
      </c>
      <c r="AR187" s="27">
        <f t="shared" si="215"/>
        <v>5.128205128205128E-2</v>
      </c>
      <c r="AS187" s="27">
        <f t="shared" si="215"/>
        <v>5.6074766355140186E-2</v>
      </c>
      <c r="AT187" s="27">
        <f t="shared" si="215"/>
        <v>1.9417475728155338E-2</v>
      </c>
      <c r="AU187" s="27">
        <f t="shared" si="215"/>
        <v>1.4925373134328358E-2</v>
      </c>
      <c r="AV187" s="27">
        <f t="shared" si="215"/>
        <v>5.9829059829059832E-2</v>
      </c>
      <c r="AW187" s="27">
        <f t="shared" si="215"/>
        <v>1.020408163265306E-2</v>
      </c>
      <c r="AX187" s="27">
        <f t="shared" si="215"/>
        <v>9.3457943925233638E-3</v>
      </c>
      <c r="AY187" s="27">
        <f t="shared" si="215"/>
        <v>5.4054054054054057E-2</v>
      </c>
      <c r="AZ187" s="27">
        <f t="shared" si="215"/>
        <v>2.7027027027027029E-2</v>
      </c>
      <c r="BA187" s="27" t="str">
        <f t="shared" si="215"/>
        <v/>
      </c>
      <c r="BB187" s="27" t="str">
        <f t="shared" si="215"/>
        <v/>
      </c>
      <c r="BC187" s="27" t="str">
        <f t="shared" si="215"/>
        <v/>
      </c>
      <c r="BD187" s="27" t="str">
        <f t="shared" si="215"/>
        <v/>
      </c>
      <c r="BE187" s="27" t="str">
        <f t="shared" si="215"/>
        <v/>
      </c>
      <c r="BF187" s="27" t="str">
        <f t="shared" si="215"/>
        <v/>
      </c>
      <c r="BG187" s="28">
        <f t="shared" si="215"/>
        <v>4.956205938901944E-2</v>
      </c>
    </row>
    <row r="188" spans="1:59" ht="15.75" customHeight="1" x14ac:dyDescent="0.2">
      <c r="A188" s="607"/>
      <c r="B188" s="608"/>
      <c r="C188" s="548" t="str">
        <f>Parameters!$B$13</f>
        <v>Def.</v>
      </c>
      <c r="D188" s="551" t="str">
        <f>Parameters!$B$49</f>
        <v>Todas</v>
      </c>
      <c r="E188" s="87" t="str">
        <f>Parameters!$B$14</f>
        <v>Total</v>
      </c>
      <c r="F188" s="17">
        <f t="shared" ref="F188:AK188" si="216">F189+F190</f>
        <v>14</v>
      </c>
      <c r="G188" s="17">
        <f t="shared" si="216"/>
        <v>30</v>
      </c>
      <c r="H188" s="17">
        <f t="shared" si="216"/>
        <v>16</v>
      </c>
      <c r="I188" s="17">
        <f t="shared" si="216"/>
        <v>0</v>
      </c>
      <c r="J188" s="17">
        <f t="shared" si="216"/>
        <v>0</v>
      </c>
      <c r="K188" s="17">
        <f t="shared" si="216"/>
        <v>83</v>
      </c>
      <c r="L188" s="17">
        <f t="shared" si="216"/>
        <v>57</v>
      </c>
      <c r="M188" s="17">
        <f t="shared" si="216"/>
        <v>68</v>
      </c>
      <c r="N188" s="17">
        <f t="shared" si="216"/>
        <v>64</v>
      </c>
      <c r="O188" s="17">
        <f t="shared" si="216"/>
        <v>58</v>
      </c>
      <c r="P188" s="17">
        <f t="shared" si="216"/>
        <v>65</v>
      </c>
      <c r="Q188" s="17">
        <f t="shared" si="216"/>
        <v>62</v>
      </c>
      <c r="R188" s="17">
        <f t="shared" si="216"/>
        <v>47</v>
      </c>
      <c r="S188" s="17">
        <f t="shared" si="216"/>
        <v>68</v>
      </c>
      <c r="T188" s="17">
        <f t="shared" si="216"/>
        <v>58</v>
      </c>
      <c r="U188" s="17">
        <f t="shared" si="216"/>
        <v>73</v>
      </c>
      <c r="V188" s="17">
        <f t="shared" si="216"/>
        <v>76</v>
      </c>
      <c r="W188" s="17">
        <f t="shared" si="216"/>
        <v>69</v>
      </c>
      <c r="X188" s="17">
        <f t="shared" si="216"/>
        <v>77</v>
      </c>
      <c r="Y188" s="17">
        <f t="shared" si="216"/>
        <v>70</v>
      </c>
      <c r="Z188" s="17">
        <f t="shared" si="216"/>
        <v>68</v>
      </c>
      <c r="AA188" s="17">
        <f t="shared" si="216"/>
        <v>72</v>
      </c>
      <c r="AB188" s="17">
        <f t="shared" si="216"/>
        <v>70</v>
      </c>
      <c r="AC188" s="17">
        <f t="shared" si="216"/>
        <v>72</v>
      </c>
      <c r="AD188" s="17">
        <f t="shared" si="216"/>
        <v>86</v>
      </c>
      <c r="AE188" s="17">
        <f t="shared" si="216"/>
        <v>78</v>
      </c>
      <c r="AF188" s="17">
        <f t="shared" si="216"/>
        <v>85</v>
      </c>
      <c r="AG188" s="17">
        <f t="shared" si="216"/>
        <v>74</v>
      </c>
      <c r="AH188" s="17">
        <f t="shared" si="216"/>
        <v>88</v>
      </c>
      <c r="AI188" s="17">
        <f t="shared" si="216"/>
        <v>87</v>
      </c>
      <c r="AJ188" s="17">
        <f t="shared" si="216"/>
        <v>103</v>
      </c>
      <c r="AK188" s="17">
        <f t="shared" si="216"/>
        <v>71</v>
      </c>
      <c r="AL188" s="17">
        <f t="shared" ref="AL188:BG188" si="217">AL189+AL190</f>
        <v>82</v>
      </c>
      <c r="AM188" s="17">
        <f t="shared" si="217"/>
        <v>82</v>
      </c>
      <c r="AN188" s="17">
        <f t="shared" si="217"/>
        <v>69</v>
      </c>
      <c r="AO188" s="17">
        <f t="shared" si="217"/>
        <v>91</v>
      </c>
      <c r="AP188" s="17">
        <f t="shared" si="217"/>
        <v>79</v>
      </c>
      <c r="AQ188" s="17">
        <f t="shared" si="217"/>
        <v>69</v>
      </c>
      <c r="AR188" s="17">
        <f t="shared" si="217"/>
        <v>62</v>
      </c>
      <c r="AS188" s="17">
        <f t="shared" si="217"/>
        <v>81</v>
      </c>
      <c r="AT188" s="17">
        <f t="shared" si="217"/>
        <v>77</v>
      </c>
      <c r="AU188" s="17">
        <f t="shared" si="217"/>
        <v>65</v>
      </c>
      <c r="AV188" s="17">
        <f t="shared" si="217"/>
        <v>67</v>
      </c>
      <c r="AW188" s="17">
        <f t="shared" si="217"/>
        <v>67</v>
      </c>
      <c r="AX188" s="17">
        <f t="shared" si="217"/>
        <v>75</v>
      </c>
      <c r="AY188" s="17">
        <f t="shared" si="217"/>
        <v>52</v>
      </c>
      <c r="AZ188" s="17">
        <f t="shared" si="217"/>
        <v>8</v>
      </c>
      <c r="BA188" s="17">
        <f t="shared" si="217"/>
        <v>0</v>
      </c>
      <c r="BB188" s="17">
        <f t="shared" si="217"/>
        <v>0</v>
      </c>
      <c r="BC188" s="17">
        <f t="shared" si="217"/>
        <v>0</v>
      </c>
      <c r="BD188" s="17">
        <f t="shared" si="217"/>
        <v>0</v>
      </c>
      <c r="BE188" s="17">
        <f t="shared" si="217"/>
        <v>0</v>
      </c>
      <c r="BF188" s="17">
        <f t="shared" si="217"/>
        <v>0</v>
      </c>
      <c r="BG188" s="18">
        <f t="shared" si="217"/>
        <v>3035</v>
      </c>
    </row>
    <row r="189" spans="1:59" ht="15.75" customHeight="1" thickBot="1" x14ac:dyDescent="0.25">
      <c r="A189" s="607"/>
      <c r="B189" s="608"/>
      <c r="C189" s="548"/>
      <c r="D189" s="554"/>
      <c r="E189" s="48" t="s">
        <v>199</v>
      </c>
      <c r="F189" s="11">
        <f t="shared" ref="F189:AK189" si="218">F27+F54+F81+F108+F135+F162</f>
        <v>6</v>
      </c>
      <c r="G189" s="11">
        <f t="shared" si="218"/>
        <v>15</v>
      </c>
      <c r="H189" s="11">
        <f t="shared" si="218"/>
        <v>8</v>
      </c>
      <c r="I189" s="11">
        <f t="shared" si="218"/>
        <v>0</v>
      </c>
      <c r="J189" s="11">
        <f t="shared" si="218"/>
        <v>0</v>
      </c>
      <c r="K189" s="11">
        <f t="shared" si="218"/>
        <v>40</v>
      </c>
      <c r="L189" s="11">
        <f t="shared" si="218"/>
        <v>22</v>
      </c>
      <c r="M189" s="11">
        <f t="shared" si="218"/>
        <v>26</v>
      </c>
      <c r="N189" s="11">
        <f t="shared" si="218"/>
        <v>34</v>
      </c>
      <c r="O189" s="11">
        <f t="shared" si="218"/>
        <v>27</v>
      </c>
      <c r="P189" s="11">
        <f t="shared" si="218"/>
        <v>24</v>
      </c>
      <c r="Q189" s="11">
        <f t="shared" si="218"/>
        <v>28</v>
      </c>
      <c r="R189" s="11">
        <f t="shared" si="218"/>
        <v>21</v>
      </c>
      <c r="S189" s="11">
        <f t="shared" si="218"/>
        <v>38</v>
      </c>
      <c r="T189" s="11">
        <f t="shared" si="218"/>
        <v>28</v>
      </c>
      <c r="U189" s="11">
        <f t="shared" si="218"/>
        <v>33</v>
      </c>
      <c r="V189" s="11">
        <f t="shared" si="218"/>
        <v>40</v>
      </c>
      <c r="W189" s="11">
        <f t="shared" si="218"/>
        <v>28</v>
      </c>
      <c r="X189" s="11">
        <f t="shared" si="218"/>
        <v>38</v>
      </c>
      <c r="Y189" s="11">
        <f t="shared" si="218"/>
        <v>34</v>
      </c>
      <c r="Z189" s="11">
        <f t="shared" si="218"/>
        <v>35</v>
      </c>
      <c r="AA189" s="11">
        <f t="shared" si="218"/>
        <v>33</v>
      </c>
      <c r="AB189" s="11">
        <f t="shared" si="218"/>
        <v>32</v>
      </c>
      <c r="AC189" s="11">
        <f t="shared" si="218"/>
        <v>38</v>
      </c>
      <c r="AD189" s="11">
        <f t="shared" si="218"/>
        <v>40</v>
      </c>
      <c r="AE189" s="11">
        <f t="shared" si="218"/>
        <v>31</v>
      </c>
      <c r="AF189" s="11">
        <f t="shared" si="218"/>
        <v>41</v>
      </c>
      <c r="AG189" s="11">
        <f t="shared" si="218"/>
        <v>33</v>
      </c>
      <c r="AH189" s="11">
        <f t="shared" si="218"/>
        <v>47</v>
      </c>
      <c r="AI189" s="11">
        <f t="shared" si="218"/>
        <v>40</v>
      </c>
      <c r="AJ189" s="11">
        <f t="shared" si="218"/>
        <v>52</v>
      </c>
      <c r="AK189" s="11">
        <f t="shared" si="218"/>
        <v>39</v>
      </c>
      <c r="AL189" s="11">
        <f t="shared" ref="AL189:BG189" si="219">AL27+AL54+AL81+AL108+AL135+AL162</f>
        <v>34</v>
      </c>
      <c r="AM189" s="11">
        <f t="shared" si="219"/>
        <v>41</v>
      </c>
      <c r="AN189" s="11">
        <f t="shared" si="219"/>
        <v>34</v>
      </c>
      <c r="AO189" s="11">
        <f t="shared" si="219"/>
        <v>48</v>
      </c>
      <c r="AP189" s="11">
        <f t="shared" si="219"/>
        <v>32</v>
      </c>
      <c r="AQ189" s="11">
        <f t="shared" si="219"/>
        <v>26</v>
      </c>
      <c r="AR189" s="11">
        <f t="shared" si="219"/>
        <v>31</v>
      </c>
      <c r="AS189" s="11">
        <f t="shared" si="219"/>
        <v>32</v>
      </c>
      <c r="AT189" s="11">
        <f t="shared" si="219"/>
        <v>35</v>
      </c>
      <c r="AU189" s="11">
        <f t="shared" si="219"/>
        <v>25</v>
      </c>
      <c r="AV189" s="11">
        <f t="shared" si="219"/>
        <v>29</v>
      </c>
      <c r="AW189" s="11">
        <f t="shared" si="219"/>
        <v>32</v>
      </c>
      <c r="AX189" s="11">
        <f t="shared" si="219"/>
        <v>34</v>
      </c>
      <c r="AY189" s="11">
        <f t="shared" si="219"/>
        <v>27</v>
      </c>
      <c r="AZ189" s="11">
        <f t="shared" si="219"/>
        <v>4</v>
      </c>
      <c r="BA189" s="11">
        <f t="shared" si="219"/>
        <v>0</v>
      </c>
      <c r="BB189" s="11">
        <f t="shared" si="219"/>
        <v>0</v>
      </c>
      <c r="BC189" s="11">
        <f t="shared" si="219"/>
        <v>0</v>
      </c>
      <c r="BD189" s="11">
        <f t="shared" si="219"/>
        <v>0</v>
      </c>
      <c r="BE189" s="11">
        <f t="shared" si="219"/>
        <v>0</v>
      </c>
      <c r="BF189" s="11">
        <f t="shared" si="219"/>
        <v>0</v>
      </c>
      <c r="BG189" s="20">
        <f t="shared" si="219"/>
        <v>1415</v>
      </c>
    </row>
    <row r="190" spans="1:59" ht="15.75" hidden="1" customHeight="1" thickBot="1" x14ac:dyDescent="0.25">
      <c r="A190" s="607"/>
      <c r="B190" s="608"/>
      <c r="C190" s="548"/>
      <c r="D190" s="563"/>
      <c r="E190" s="48"/>
      <c r="F190" s="11">
        <f t="shared" ref="F190:AK190" si="220">F28+F55+F82+F109+F136+F163</f>
        <v>8</v>
      </c>
      <c r="G190" s="11">
        <f t="shared" si="220"/>
        <v>15</v>
      </c>
      <c r="H190" s="11">
        <f t="shared" si="220"/>
        <v>8</v>
      </c>
      <c r="I190" s="11">
        <f t="shared" si="220"/>
        <v>0</v>
      </c>
      <c r="J190" s="11">
        <f t="shared" si="220"/>
        <v>0</v>
      </c>
      <c r="K190" s="11">
        <f t="shared" si="220"/>
        <v>43</v>
      </c>
      <c r="L190" s="11">
        <f t="shared" si="220"/>
        <v>35</v>
      </c>
      <c r="M190" s="11">
        <f t="shared" si="220"/>
        <v>42</v>
      </c>
      <c r="N190" s="11">
        <f t="shared" si="220"/>
        <v>30</v>
      </c>
      <c r="O190" s="11">
        <f t="shared" si="220"/>
        <v>31</v>
      </c>
      <c r="P190" s="11">
        <f t="shared" si="220"/>
        <v>41</v>
      </c>
      <c r="Q190" s="11">
        <f t="shared" si="220"/>
        <v>34</v>
      </c>
      <c r="R190" s="11">
        <f t="shared" si="220"/>
        <v>26</v>
      </c>
      <c r="S190" s="11">
        <f t="shared" si="220"/>
        <v>30</v>
      </c>
      <c r="T190" s="11">
        <f t="shared" si="220"/>
        <v>30</v>
      </c>
      <c r="U190" s="11">
        <f t="shared" si="220"/>
        <v>40</v>
      </c>
      <c r="V190" s="11">
        <f t="shared" si="220"/>
        <v>36</v>
      </c>
      <c r="W190" s="11">
        <f t="shared" si="220"/>
        <v>41</v>
      </c>
      <c r="X190" s="11">
        <f t="shared" si="220"/>
        <v>39</v>
      </c>
      <c r="Y190" s="11">
        <f t="shared" si="220"/>
        <v>36</v>
      </c>
      <c r="Z190" s="11">
        <f t="shared" si="220"/>
        <v>33</v>
      </c>
      <c r="AA190" s="11">
        <f t="shared" si="220"/>
        <v>39</v>
      </c>
      <c r="AB190" s="11">
        <f t="shared" si="220"/>
        <v>38</v>
      </c>
      <c r="AC190" s="11">
        <f t="shared" si="220"/>
        <v>34</v>
      </c>
      <c r="AD190" s="11">
        <f t="shared" si="220"/>
        <v>46</v>
      </c>
      <c r="AE190" s="11">
        <f t="shared" si="220"/>
        <v>47</v>
      </c>
      <c r="AF190" s="11">
        <f t="shared" si="220"/>
        <v>44</v>
      </c>
      <c r="AG190" s="11">
        <f t="shared" si="220"/>
        <v>41</v>
      </c>
      <c r="AH190" s="11">
        <f t="shared" si="220"/>
        <v>41</v>
      </c>
      <c r="AI190" s="11">
        <f t="shared" si="220"/>
        <v>47</v>
      </c>
      <c r="AJ190" s="11">
        <f t="shared" si="220"/>
        <v>51</v>
      </c>
      <c r="AK190" s="11">
        <f t="shared" si="220"/>
        <v>32</v>
      </c>
      <c r="AL190" s="11">
        <f t="shared" ref="AL190:BG190" si="221">AL28+AL55+AL82+AL109+AL136+AL163</f>
        <v>48</v>
      </c>
      <c r="AM190" s="11">
        <f t="shared" si="221"/>
        <v>41</v>
      </c>
      <c r="AN190" s="11">
        <f t="shared" si="221"/>
        <v>35</v>
      </c>
      <c r="AO190" s="11">
        <f t="shared" si="221"/>
        <v>43</v>
      </c>
      <c r="AP190" s="11">
        <f t="shared" si="221"/>
        <v>47</v>
      </c>
      <c r="AQ190" s="11">
        <f t="shared" si="221"/>
        <v>43</v>
      </c>
      <c r="AR190" s="11">
        <f t="shared" si="221"/>
        <v>31</v>
      </c>
      <c r="AS190" s="11">
        <f t="shared" si="221"/>
        <v>49</v>
      </c>
      <c r="AT190" s="11">
        <f t="shared" si="221"/>
        <v>42</v>
      </c>
      <c r="AU190" s="11">
        <f t="shared" si="221"/>
        <v>40</v>
      </c>
      <c r="AV190" s="11">
        <f t="shared" si="221"/>
        <v>38</v>
      </c>
      <c r="AW190" s="11">
        <f t="shared" si="221"/>
        <v>35</v>
      </c>
      <c r="AX190" s="11">
        <f t="shared" si="221"/>
        <v>41</v>
      </c>
      <c r="AY190" s="11">
        <f t="shared" si="221"/>
        <v>25</v>
      </c>
      <c r="AZ190" s="11">
        <f t="shared" si="221"/>
        <v>4</v>
      </c>
      <c r="BA190" s="11">
        <f t="shared" si="221"/>
        <v>0</v>
      </c>
      <c r="BB190" s="11">
        <f t="shared" si="221"/>
        <v>0</v>
      </c>
      <c r="BC190" s="11">
        <f t="shared" si="221"/>
        <v>0</v>
      </c>
      <c r="BD190" s="11">
        <f t="shared" si="221"/>
        <v>0</v>
      </c>
      <c r="BE190" s="11">
        <f t="shared" si="221"/>
        <v>0</v>
      </c>
      <c r="BF190" s="11">
        <f t="shared" si="221"/>
        <v>0</v>
      </c>
      <c r="BG190" s="20">
        <f t="shared" si="221"/>
        <v>1620</v>
      </c>
    </row>
    <row r="191" spans="1:59" ht="15.75" customHeight="1" x14ac:dyDescent="0.2">
      <c r="A191" s="607"/>
      <c r="B191" s="608"/>
      <c r="C191" s="548"/>
      <c r="D191" s="562" t="str">
        <f>Parameters!$B$50</f>
        <v>IRAG</v>
      </c>
      <c r="E191" s="87" t="str">
        <f>Parameters!$B$14</f>
        <v>Total</v>
      </c>
      <c r="F191" s="15">
        <f t="shared" ref="F191:AK191" si="222">F192+F193</f>
        <v>8</v>
      </c>
      <c r="G191" s="15">
        <f t="shared" si="222"/>
        <v>14</v>
      </c>
      <c r="H191" s="15">
        <f t="shared" si="222"/>
        <v>5</v>
      </c>
      <c r="I191" s="15">
        <f t="shared" si="222"/>
        <v>0</v>
      </c>
      <c r="J191" s="15">
        <f t="shared" si="222"/>
        <v>0</v>
      </c>
      <c r="K191" s="15">
        <f t="shared" si="222"/>
        <v>1</v>
      </c>
      <c r="L191" s="15">
        <f t="shared" si="222"/>
        <v>0</v>
      </c>
      <c r="M191" s="15">
        <f t="shared" si="222"/>
        <v>2</v>
      </c>
      <c r="N191" s="15">
        <f t="shared" si="222"/>
        <v>1</v>
      </c>
      <c r="O191" s="15">
        <f t="shared" si="222"/>
        <v>1</v>
      </c>
      <c r="P191" s="15">
        <f t="shared" si="222"/>
        <v>2</v>
      </c>
      <c r="Q191" s="15">
        <f t="shared" si="222"/>
        <v>4</v>
      </c>
      <c r="R191" s="15">
        <f t="shared" si="222"/>
        <v>4</v>
      </c>
      <c r="S191" s="15">
        <f t="shared" si="222"/>
        <v>2</v>
      </c>
      <c r="T191" s="15">
        <f t="shared" si="222"/>
        <v>7</v>
      </c>
      <c r="U191" s="15">
        <f t="shared" si="222"/>
        <v>3</v>
      </c>
      <c r="V191" s="15">
        <f t="shared" si="222"/>
        <v>2</v>
      </c>
      <c r="W191" s="15">
        <f t="shared" si="222"/>
        <v>2</v>
      </c>
      <c r="X191" s="15">
        <f t="shared" si="222"/>
        <v>3</v>
      </c>
      <c r="Y191" s="15">
        <f t="shared" si="222"/>
        <v>3</v>
      </c>
      <c r="Z191" s="15">
        <f t="shared" si="222"/>
        <v>2</v>
      </c>
      <c r="AA191" s="15">
        <f t="shared" si="222"/>
        <v>3</v>
      </c>
      <c r="AB191" s="15">
        <f t="shared" si="222"/>
        <v>1</v>
      </c>
      <c r="AC191" s="15">
        <f t="shared" si="222"/>
        <v>6</v>
      </c>
      <c r="AD191" s="15">
        <f t="shared" si="222"/>
        <v>7</v>
      </c>
      <c r="AE191" s="15">
        <f t="shared" si="222"/>
        <v>8</v>
      </c>
      <c r="AF191" s="15">
        <f t="shared" si="222"/>
        <v>10</v>
      </c>
      <c r="AG191" s="15">
        <f t="shared" si="222"/>
        <v>5</v>
      </c>
      <c r="AH191" s="15">
        <f t="shared" si="222"/>
        <v>4</v>
      </c>
      <c r="AI191" s="15">
        <f t="shared" si="222"/>
        <v>14</v>
      </c>
      <c r="AJ191" s="15">
        <f t="shared" si="222"/>
        <v>14</v>
      </c>
      <c r="AK191" s="15">
        <f t="shared" si="222"/>
        <v>9</v>
      </c>
      <c r="AL191" s="15">
        <f t="shared" ref="AL191:BG191" si="223">AL192+AL193</f>
        <v>5</v>
      </c>
      <c r="AM191" s="15">
        <f t="shared" si="223"/>
        <v>9</v>
      </c>
      <c r="AN191" s="15">
        <f t="shared" si="223"/>
        <v>9</v>
      </c>
      <c r="AO191" s="15">
        <f t="shared" si="223"/>
        <v>8</v>
      </c>
      <c r="AP191" s="15">
        <f t="shared" si="223"/>
        <v>12</v>
      </c>
      <c r="AQ191" s="15">
        <f t="shared" si="223"/>
        <v>6</v>
      </c>
      <c r="AR191" s="15">
        <f t="shared" si="223"/>
        <v>8</v>
      </c>
      <c r="AS191" s="15">
        <f t="shared" si="223"/>
        <v>6</v>
      </c>
      <c r="AT191" s="15">
        <f t="shared" si="223"/>
        <v>3</v>
      </c>
      <c r="AU191" s="15">
        <f t="shared" si="223"/>
        <v>3</v>
      </c>
      <c r="AV191" s="15">
        <f t="shared" si="223"/>
        <v>4</v>
      </c>
      <c r="AW191" s="15">
        <f t="shared" si="223"/>
        <v>4</v>
      </c>
      <c r="AX191" s="15">
        <f t="shared" si="223"/>
        <v>3</v>
      </c>
      <c r="AY191" s="15">
        <f t="shared" si="223"/>
        <v>2</v>
      </c>
      <c r="AZ191" s="15">
        <f t="shared" si="223"/>
        <v>0</v>
      </c>
      <c r="BA191" s="15">
        <f t="shared" si="223"/>
        <v>0</v>
      </c>
      <c r="BB191" s="15">
        <f t="shared" si="223"/>
        <v>0</v>
      </c>
      <c r="BC191" s="15">
        <f t="shared" si="223"/>
        <v>0</v>
      </c>
      <c r="BD191" s="15">
        <f t="shared" si="223"/>
        <v>0</v>
      </c>
      <c r="BE191" s="15">
        <f t="shared" si="223"/>
        <v>0</v>
      </c>
      <c r="BF191" s="15">
        <f t="shared" si="223"/>
        <v>0</v>
      </c>
      <c r="BG191" s="16">
        <f t="shared" si="223"/>
        <v>229</v>
      </c>
    </row>
    <row r="192" spans="1:59" ht="15.75" customHeight="1" x14ac:dyDescent="0.2">
      <c r="A192" s="607"/>
      <c r="B192" s="608"/>
      <c r="C192" s="548"/>
      <c r="D192" s="554"/>
      <c r="E192" s="48" t="str">
        <f>Parameters!$B$15</f>
        <v>Fem.</v>
      </c>
      <c r="F192" s="11">
        <f t="shared" ref="F192:AK192" si="224">F30+F57+F84+F111+F138+F165</f>
        <v>4</v>
      </c>
      <c r="G192" s="11">
        <f t="shared" si="224"/>
        <v>9</v>
      </c>
      <c r="H192" s="11">
        <f t="shared" si="224"/>
        <v>2</v>
      </c>
      <c r="I192" s="11">
        <f t="shared" si="224"/>
        <v>0</v>
      </c>
      <c r="J192" s="11">
        <f t="shared" si="224"/>
        <v>0</v>
      </c>
      <c r="K192" s="11">
        <f t="shared" si="224"/>
        <v>0</v>
      </c>
      <c r="L192" s="11">
        <f t="shared" si="224"/>
        <v>0</v>
      </c>
      <c r="M192" s="11">
        <f t="shared" si="224"/>
        <v>1</v>
      </c>
      <c r="N192" s="11">
        <f t="shared" si="224"/>
        <v>1</v>
      </c>
      <c r="O192" s="11">
        <f t="shared" si="224"/>
        <v>1</v>
      </c>
      <c r="P192" s="11">
        <f t="shared" si="224"/>
        <v>0</v>
      </c>
      <c r="Q192" s="11">
        <f t="shared" si="224"/>
        <v>2</v>
      </c>
      <c r="R192" s="11">
        <f t="shared" si="224"/>
        <v>1</v>
      </c>
      <c r="S192" s="11">
        <f t="shared" si="224"/>
        <v>1</v>
      </c>
      <c r="T192" s="11">
        <f t="shared" si="224"/>
        <v>4</v>
      </c>
      <c r="U192" s="11">
        <f t="shared" si="224"/>
        <v>2</v>
      </c>
      <c r="V192" s="11">
        <f t="shared" si="224"/>
        <v>1</v>
      </c>
      <c r="W192" s="11">
        <f t="shared" si="224"/>
        <v>0</v>
      </c>
      <c r="X192" s="11">
        <f t="shared" si="224"/>
        <v>2</v>
      </c>
      <c r="Y192" s="11">
        <f t="shared" si="224"/>
        <v>1</v>
      </c>
      <c r="Z192" s="11">
        <f t="shared" si="224"/>
        <v>0</v>
      </c>
      <c r="AA192" s="11">
        <f t="shared" si="224"/>
        <v>1</v>
      </c>
      <c r="AB192" s="11">
        <f t="shared" si="224"/>
        <v>1</v>
      </c>
      <c r="AC192" s="11">
        <f t="shared" si="224"/>
        <v>4</v>
      </c>
      <c r="AD192" s="11">
        <f t="shared" si="224"/>
        <v>2</v>
      </c>
      <c r="AE192" s="11">
        <f t="shared" si="224"/>
        <v>3</v>
      </c>
      <c r="AF192" s="11">
        <f t="shared" si="224"/>
        <v>6</v>
      </c>
      <c r="AG192" s="11">
        <f t="shared" si="224"/>
        <v>2</v>
      </c>
      <c r="AH192" s="11">
        <f t="shared" si="224"/>
        <v>1</v>
      </c>
      <c r="AI192" s="11">
        <f t="shared" si="224"/>
        <v>7</v>
      </c>
      <c r="AJ192" s="11">
        <f t="shared" si="224"/>
        <v>5</v>
      </c>
      <c r="AK192" s="11">
        <f t="shared" si="224"/>
        <v>4</v>
      </c>
      <c r="AL192" s="11">
        <f t="shared" ref="AL192:BG192" si="225">AL30+AL57+AL84+AL111+AL138+AL165</f>
        <v>0</v>
      </c>
      <c r="AM192" s="11">
        <f t="shared" si="225"/>
        <v>5</v>
      </c>
      <c r="AN192" s="11">
        <f t="shared" si="225"/>
        <v>5</v>
      </c>
      <c r="AO192" s="11">
        <f t="shared" si="225"/>
        <v>2</v>
      </c>
      <c r="AP192" s="11">
        <f t="shared" si="225"/>
        <v>6</v>
      </c>
      <c r="AQ192" s="11">
        <f t="shared" si="225"/>
        <v>2</v>
      </c>
      <c r="AR192" s="11">
        <f t="shared" si="225"/>
        <v>3</v>
      </c>
      <c r="AS192" s="11">
        <f t="shared" si="225"/>
        <v>3</v>
      </c>
      <c r="AT192" s="11">
        <f t="shared" si="225"/>
        <v>1</v>
      </c>
      <c r="AU192" s="11">
        <f t="shared" si="225"/>
        <v>0</v>
      </c>
      <c r="AV192" s="11">
        <f t="shared" si="225"/>
        <v>1</v>
      </c>
      <c r="AW192" s="11">
        <f t="shared" si="225"/>
        <v>2</v>
      </c>
      <c r="AX192" s="11">
        <f t="shared" si="225"/>
        <v>2</v>
      </c>
      <c r="AY192" s="11">
        <f t="shared" si="225"/>
        <v>0</v>
      </c>
      <c r="AZ192" s="11">
        <f t="shared" si="225"/>
        <v>0</v>
      </c>
      <c r="BA192" s="11">
        <f t="shared" si="225"/>
        <v>0</v>
      </c>
      <c r="BB192" s="11">
        <f t="shared" si="225"/>
        <v>0</v>
      </c>
      <c r="BC192" s="11">
        <f t="shared" si="225"/>
        <v>0</v>
      </c>
      <c r="BD192" s="11">
        <f t="shared" si="225"/>
        <v>0</v>
      </c>
      <c r="BE192" s="11">
        <f t="shared" si="225"/>
        <v>0</v>
      </c>
      <c r="BF192" s="11">
        <f t="shared" si="225"/>
        <v>0</v>
      </c>
      <c r="BG192" s="20">
        <f t="shared" si="225"/>
        <v>100</v>
      </c>
    </row>
    <row r="193" spans="1:64" ht="15.75" customHeight="1" x14ac:dyDescent="0.2">
      <c r="A193" s="607"/>
      <c r="B193" s="608"/>
      <c r="C193" s="548"/>
      <c r="D193" s="563"/>
      <c r="E193" s="48" t="str">
        <f>Parameters!$B$16</f>
        <v>Masc.</v>
      </c>
      <c r="F193" s="11">
        <f t="shared" ref="F193:AK193" si="226">F31+F58+F85+F112+F139+F166</f>
        <v>4</v>
      </c>
      <c r="G193" s="11">
        <f t="shared" si="226"/>
        <v>5</v>
      </c>
      <c r="H193" s="11">
        <f t="shared" si="226"/>
        <v>3</v>
      </c>
      <c r="I193" s="11">
        <f t="shared" si="226"/>
        <v>0</v>
      </c>
      <c r="J193" s="11">
        <f t="shared" si="226"/>
        <v>0</v>
      </c>
      <c r="K193" s="11">
        <f t="shared" si="226"/>
        <v>1</v>
      </c>
      <c r="L193" s="11">
        <f t="shared" si="226"/>
        <v>0</v>
      </c>
      <c r="M193" s="11">
        <f t="shared" si="226"/>
        <v>1</v>
      </c>
      <c r="N193" s="11">
        <f t="shared" si="226"/>
        <v>0</v>
      </c>
      <c r="O193" s="11">
        <f t="shared" si="226"/>
        <v>0</v>
      </c>
      <c r="P193" s="11">
        <f t="shared" si="226"/>
        <v>2</v>
      </c>
      <c r="Q193" s="11">
        <f t="shared" si="226"/>
        <v>2</v>
      </c>
      <c r="R193" s="11">
        <f t="shared" si="226"/>
        <v>3</v>
      </c>
      <c r="S193" s="11">
        <f t="shared" si="226"/>
        <v>1</v>
      </c>
      <c r="T193" s="11">
        <f t="shared" si="226"/>
        <v>3</v>
      </c>
      <c r="U193" s="11">
        <f t="shared" si="226"/>
        <v>1</v>
      </c>
      <c r="V193" s="11">
        <f t="shared" si="226"/>
        <v>1</v>
      </c>
      <c r="W193" s="11">
        <f t="shared" si="226"/>
        <v>2</v>
      </c>
      <c r="X193" s="11">
        <f t="shared" si="226"/>
        <v>1</v>
      </c>
      <c r="Y193" s="11">
        <f t="shared" si="226"/>
        <v>2</v>
      </c>
      <c r="Z193" s="11">
        <f t="shared" si="226"/>
        <v>2</v>
      </c>
      <c r="AA193" s="11">
        <f t="shared" si="226"/>
        <v>2</v>
      </c>
      <c r="AB193" s="11">
        <f t="shared" si="226"/>
        <v>0</v>
      </c>
      <c r="AC193" s="11">
        <f t="shared" si="226"/>
        <v>2</v>
      </c>
      <c r="AD193" s="11">
        <f t="shared" si="226"/>
        <v>5</v>
      </c>
      <c r="AE193" s="11">
        <f t="shared" si="226"/>
        <v>5</v>
      </c>
      <c r="AF193" s="11">
        <f t="shared" si="226"/>
        <v>4</v>
      </c>
      <c r="AG193" s="11">
        <f t="shared" si="226"/>
        <v>3</v>
      </c>
      <c r="AH193" s="11">
        <f t="shared" si="226"/>
        <v>3</v>
      </c>
      <c r="AI193" s="11">
        <f t="shared" si="226"/>
        <v>7</v>
      </c>
      <c r="AJ193" s="11">
        <f t="shared" si="226"/>
        <v>9</v>
      </c>
      <c r="AK193" s="11">
        <f t="shared" si="226"/>
        <v>5</v>
      </c>
      <c r="AL193" s="11">
        <f t="shared" ref="AL193:BG193" si="227">AL31+AL58+AL85+AL112+AL139+AL166</f>
        <v>5</v>
      </c>
      <c r="AM193" s="11">
        <f t="shared" si="227"/>
        <v>4</v>
      </c>
      <c r="AN193" s="11">
        <f t="shared" si="227"/>
        <v>4</v>
      </c>
      <c r="AO193" s="11">
        <f t="shared" si="227"/>
        <v>6</v>
      </c>
      <c r="AP193" s="11">
        <f t="shared" si="227"/>
        <v>6</v>
      </c>
      <c r="AQ193" s="11">
        <f t="shared" si="227"/>
        <v>4</v>
      </c>
      <c r="AR193" s="11">
        <f t="shared" si="227"/>
        <v>5</v>
      </c>
      <c r="AS193" s="11">
        <f t="shared" si="227"/>
        <v>3</v>
      </c>
      <c r="AT193" s="11">
        <f t="shared" si="227"/>
        <v>2</v>
      </c>
      <c r="AU193" s="11">
        <f t="shared" si="227"/>
        <v>3</v>
      </c>
      <c r="AV193" s="11">
        <f t="shared" si="227"/>
        <v>3</v>
      </c>
      <c r="AW193" s="11">
        <f t="shared" si="227"/>
        <v>2</v>
      </c>
      <c r="AX193" s="11">
        <f t="shared" si="227"/>
        <v>1</v>
      </c>
      <c r="AY193" s="11">
        <f t="shared" si="227"/>
        <v>2</v>
      </c>
      <c r="AZ193" s="11">
        <f t="shared" si="227"/>
        <v>0</v>
      </c>
      <c r="BA193" s="11">
        <f t="shared" si="227"/>
        <v>0</v>
      </c>
      <c r="BB193" s="11">
        <f t="shared" si="227"/>
        <v>0</v>
      </c>
      <c r="BC193" s="11">
        <f t="shared" si="227"/>
        <v>0</v>
      </c>
      <c r="BD193" s="11">
        <f t="shared" si="227"/>
        <v>0</v>
      </c>
      <c r="BE193" s="11">
        <f t="shared" si="227"/>
        <v>0</v>
      </c>
      <c r="BF193" s="11">
        <f t="shared" si="227"/>
        <v>0</v>
      </c>
      <c r="BG193" s="20">
        <f t="shared" si="227"/>
        <v>129</v>
      </c>
    </row>
    <row r="194" spans="1:64" ht="15.75" customHeight="1" x14ac:dyDescent="0.2">
      <c r="A194" s="607"/>
      <c r="B194" s="608"/>
      <c r="C194" s="549"/>
      <c r="D194" s="564" t="str">
        <f>Parameters!$B$51</f>
        <v>%</v>
      </c>
      <c r="E194" s="85" t="str">
        <f>Parameters!$B$14</f>
        <v>Total</v>
      </c>
      <c r="F194" s="25">
        <f t="shared" ref="F194:AK194" si="228">IF(F188=0,"",F191/F188)</f>
        <v>0.5714285714285714</v>
      </c>
      <c r="G194" s="25">
        <f t="shared" si="228"/>
        <v>0.46666666666666667</v>
      </c>
      <c r="H194" s="25">
        <f t="shared" si="228"/>
        <v>0.3125</v>
      </c>
      <c r="I194" s="25" t="str">
        <f t="shared" si="228"/>
        <v/>
      </c>
      <c r="J194" s="25" t="str">
        <f t="shared" si="228"/>
        <v/>
      </c>
      <c r="K194" s="25">
        <f t="shared" si="228"/>
        <v>1.2048192771084338E-2</v>
      </c>
      <c r="L194" s="25">
        <f t="shared" si="228"/>
        <v>0</v>
      </c>
      <c r="M194" s="25">
        <f t="shared" si="228"/>
        <v>2.9411764705882353E-2</v>
      </c>
      <c r="N194" s="25">
        <f t="shared" si="228"/>
        <v>1.5625E-2</v>
      </c>
      <c r="O194" s="25">
        <f t="shared" si="228"/>
        <v>1.7241379310344827E-2</v>
      </c>
      <c r="P194" s="25">
        <f t="shared" si="228"/>
        <v>3.0769230769230771E-2</v>
      </c>
      <c r="Q194" s="25">
        <f t="shared" si="228"/>
        <v>6.4516129032258063E-2</v>
      </c>
      <c r="R194" s="25">
        <f t="shared" si="228"/>
        <v>8.5106382978723402E-2</v>
      </c>
      <c r="S194" s="25">
        <f t="shared" si="228"/>
        <v>2.9411764705882353E-2</v>
      </c>
      <c r="T194" s="25">
        <f t="shared" si="228"/>
        <v>0.1206896551724138</v>
      </c>
      <c r="U194" s="25">
        <f t="shared" si="228"/>
        <v>4.1095890410958902E-2</v>
      </c>
      <c r="V194" s="25">
        <f t="shared" si="228"/>
        <v>2.6315789473684209E-2</v>
      </c>
      <c r="W194" s="25">
        <f t="shared" si="228"/>
        <v>2.8985507246376812E-2</v>
      </c>
      <c r="X194" s="25">
        <f t="shared" si="228"/>
        <v>3.896103896103896E-2</v>
      </c>
      <c r="Y194" s="25">
        <f t="shared" si="228"/>
        <v>4.2857142857142858E-2</v>
      </c>
      <c r="Z194" s="25">
        <f t="shared" si="228"/>
        <v>2.9411764705882353E-2</v>
      </c>
      <c r="AA194" s="25">
        <f t="shared" si="228"/>
        <v>4.1666666666666664E-2</v>
      </c>
      <c r="AB194" s="25">
        <f t="shared" si="228"/>
        <v>1.4285714285714285E-2</v>
      </c>
      <c r="AC194" s="25">
        <f t="shared" si="228"/>
        <v>8.3333333333333329E-2</v>
      </c>
      <c r="AD194" s="25">
        <f t="shared" si="228"/>
        <v>8.1395348837209308E-2</v>
      </c>
      <c r="AE194" s="25">
        <f t="shared" si="228"/>
        <v>0.10256410256410256</v>
      </c>
      <c r="AF194" s="25">
        <f t="shared" si="228"/>
        <v>0.11764705882352941</v>
      </c>
      <c r="AG194" s="25">
        <f t="shared" si="228"/>
        <v>6.7567567567567571E-2</v>
      </c>
      <c r="AH194" s="25">
        <f t="shared" si="228"/>
        <v>4.5454545454545456E-2</v>
      </c>
      <c r="AI194" s="25">
        <f t="shared" si="228"/>
        <v>0.16091954022988506</v>
      </c>
      <c r="AJ194" s="25">
        <f t="shared" si="228"/>
        <v>0.13592233009708737</v>
      </c>
      <c r="AK194" s="25">
        <f t="shared" si="228"/>
        <v>0.12676056338028169</v>
      </c>
      <c r="AL194" s="25">
        <f t="shared" ref="AL194:BG194" si="229">IF(AL188=0,"",AL191/AL188)</f>
        <v>6.097560975609756E-2</v>
      </c>
      <c r="AM194" s="25">
        <f t="shared" si="229"/>
        <v>0.10975609756097561</v>
      </c>
      <c r="AN194" s="25">
        <f t="shared" si="229"/>
        <v>0.13043478260869565</v>
      </c>
      <c r="AO194" s="25">
        <f t="shared" si="229"/>
        <v>8.7912087912087919E-2</v>
      </c>
      <c r="AP194" s="25">
        <f t="shared" si="229"/>
        <v>0.15189873417721519</v>
      </c>
      <c r="AQ194" s="25">
        <f t="shared" si="229"/>
        <v>8.6956521739130432E-2</v>
      </c>
      <c r="AR194" s="25">
        <f t="shared" si="229"/>
        <v>0.12903225806451613</v>
      </c>
      <c r="AS194" s="25">
        <f t="shared" si="229"/>
        <v>7.407407407407407E-2</v>
      </c>
      <c r="AT194" s="25">
        <f t="shared" si="229"/>
        <v>3.896103896103896E-2</v>
      </c>
      <c r="AU194" s="25">
        <f t="shared" si="229"/>
        <v>4.6153846153846156E-2</v>
      </c>
      <c r="AV194" s="25">
        <f t="shared" si="229"/>
        <v>5.9701492537313432E-2</v>
      </c>
      <c r="AW194" s="25">
        <f t="shared" si="229"/>
        <v>5.9701492537313432E-2</v>
      </c>
      <c r="AX194" s="25">
        <f t="shared" si="229"/>
        <v>0.04</v>
      </c>
      <c r="AY194" s="25">
        <f t="shared" si="229"/>
        <v>3.8461538461538464E-2</v>
      </c>
      <c r="AZ194" s="25">
        <f t="shared" si="229"/>
        <v>0</v>
      </c>
      <c r="BA194" s="25" t="str">
        <f t="shared" si="229"/>
        <v/>
      </c>
      <c r="BB194" s="25" t="str">
        <f t="shared" si="229"/>
        <v/>
      </c>
      <c r="BC194" s="25" t="str">
        <f t="shared" si="229"/>
        <v/>
      </c>
      <c r="BD194" s="25" t="str">
        <f t="shared" si="229"/>
        <v/>
      </c>
      <c r="BE194" s="25" t="str">
        <f t="shared" si="229"/>
        <v/>
      </c>
      <c r="BF194" s="25" t="str">
        <f t="shared" si="229"/>
        <v/>
      </c>
      <c r="BG194" s="26">
        <f t="shared" si="229"/>
        <v>7.5453047775947288E-2</v>
      </c>
    </row>
    <row r="195" spans="1:64" ht="15.75" customHeight="1" x14ac:dyDescent="0.2">
      <c r="A195" s="607"/>
      <c r="B195" s="608"/>
      <c r="C195" s="549"/>
      <c r="D195" s="565"/>
      <c r="E195" s="45" t="str">
        <f>Parameters!$B$15</f>
        <v>Fem.</v>
      </c>
      <c r="F195" s="27">
        <f t="shared" ref="F195:AK195" si="230">IF(F189=0,"",F192/F189)</f>
        <v>0.66666666666666663</v>
      </c>
      <c r="G195" s="27">
        <f t="shared" si="230"/>
        <v>0.6</v>
      </c>
      <c r="H195" s="27">
        <f t="shared" si="230"/>
        <v>0.25</v>
      </c>
      <c r="I195" s="27" t="str">
        <f t="shared" si="230"/>
        <v/>
      </c>
      <c r="J195" s="27" t="str">
        <f t="shared" si="230"/>
        <v/>
      </c>
      <c r="K195" s="27">
        <f t="shared" si="230"/>
        <v>0</v>
      </c>
      <c r="L195" s="27">
        <f t="shared" si="230"/>
        <v>0</v>
      </c>
      <c r="M195" s="27">
        <f t="shared" si="230"/>
        <v>3.8461538461538464E-2</v>
      </c>
      <c r="N195" s="27">
        <f t="shared" si="230"/>
        <v>2.9411764705882353E-2</v>
      </c>
      <c r="O195" s="27">
        <f t="shared" si="230"/>
        <v>3.7037037037037035E-2</v>
      </c>
      <c r="P195" s="27">
        <f t="shared" si="230"/>
        <v>0</v>
      </c>
      <c r="Q195" s="27">
        <f t="shared" si="230"/>
        <v>7.1428571428571425E-2</v>
      </c>
      <c r="R195" s="27">
        <f t="shared" si="230"/>
        <v>4.7619047619047616E-2</v>
      </c>
      <c r="S195" s="27">
        <f t="shared" si="230"/>
        <v>2.6315789473684209E-2</v>
      </c>
      <c r="T195" s="27">
        <f t="shared" si="230"/>
        <v>0.14285714285714285</v>
      </c>
      <c r="U195" s="27">
        <f t="shared" si="230"/>
        <v>6.0606060606060608E-2</v>
      </c>
      <c r="V195" s="27">
        <f t="shared" si="230"/>
        <v>2.5000000000000001E-2</v>
      </c>
      <c r="W195" s="27">
        <f t="shared" si="230"/>
        <v>0</v>
      </c>
      <c r="X195" s="27">
        <f t="shared" si="230"/>
        <v>5.2631578947368418E-2</v>
      </c>
      <c r="Y195" s="27">
        <f t="shared" si="230"/>
        <v>2.9411764705882353E-2</v>
      </c>
      <c r="Z195" s="27">
        <f t="shared" si="230"/>
        <v>0</v>
      </c>
      <c r="AA195" s="27">
        <f t="shared" si="230"/>
        <v>3.0303030303030304E-2</v>
      </c>
      <c r="AB195" s="27">
        <f t="shared" si="230"/>
        <v>3.125E-2</v>
      </c>
      <c r="AC195" s="27">
        <f t="shared" si="230"/>
        <v>0.10526315789473684</v>
      </c>
      <c r="AD195" s="27">
        <f t="shared" si="230"/>
        <v>0.05</v>
      </c>
      <c r="AE195" s="27">
        <f t="shared" si="230"/>
        <v>9.6774193548387094E-2</v>
      </c>
      <c r="AF195" s="27">
        <f t="shared" si="230"/>
        <v>0.14634146341463414</v>
      </c>
      <c r="AG195" s="27">
        <f t="shared" si="230"/>
        <v>6.0606060606060608E-2</v>
      </c>
      <c r="AH195" s="27">
        <f t="shared" si="230"/>
        <v>2.1276595744680851E-2</v>
      </c>
      <c r="AI195" s="27">
        <f t="shared" si="230"/>
        <v>0.17499999999999999</v>
      </c>
      <c r="AJ195" s="27">
        <f t="shared" si="230"/>
        <v>9.6153846153846159E-2</v>
      </c>
      <c r="AK195" s="27">
        <f t="shared" si="230"/>
        <v>0.10256410256410256</v>
      </c>
      <c r="AL195" s="27">
        <f t="shared" ref="AL195:BG195" si="231">IF(AL189=0,"",AL192/AL189)</f>
        <v>0</v>
      </c>
      <c r="AM195" s="27">
        <f t="shared" si="231"/>
        <v>0.12195121951219512</v>
      </c>
      <c r="AN195" s="27">
        <f t="shared" si="231"/>
        <v>0.14705882352941177</v>
      </c>
      <c r="AO195" s="27">
        <f t="shared" si="231"/>
        <v>4.1666666666666664E-2</v>
      </c>
      <c r="AP195" s="27">
        <f t="shared" si="231"/>
        <v>0.1875</v>
      </c>
      <c r="AQ195" s="27">
        <f t="shared" si="231"/>
        <v>7.6923076923076927E-2</v>
      </c>
      <c r="AR195" s="27">
        <f t="shared" si="231"/>
        <v>9.6774193548387094E-2</v>
      </c>
      <c r="AS195" s="27">
        <f t="shared" si="231"/>
        <v>9.375E-2</v>
      </c>
      <c r="AT195" s="27">
        <f t="shared" si="231"/>
        <v>2.8571428571428571E-2</v>
      </c>
      <c r="AU195" s="27">
        <f t="shared" si="231"/>
        <v>0</v>
      </c>
      <c r="AV195" s="27">
        <f t="shared" si="231"/>
        <v>3.4482758620689655E-2</v>
      </c>
      <c r="AW195" s="27">
        <f t="shared" si="231"/>
        <v>6.25E-2</v>
      </c>
      <c r="AX195" s="27">
        <f t="shared" si="231"/>
        <v>5.8823529411764705E-2</v>
      </c>
      <c r="AY195" s="27">
        <f t="shared" si="231"/>
        <v>0</v>
      </c>
      <c r="AZ195" s="27">
        <f t="shared" si="231"/>
        <v>0</v>
      </c>
      <c r="BA195" s="27" t="str">
        <f t="shared" si="231"/>
        <v/>
      </c>
      <c r="BB195" s="27" t="str">
        <f t="shared" si="231"/>
        <v/>
      </c>
      <c r="BC195" s="27" t="str">
        <f t="shared" si="231"/>
        <v/>
      </c>
      <c r="BD195" s="27" t="str">
        <f t="shared" si="231"/>
        <v/>
      </c>
      <c r="BE195" s="27" t="str">
        <f t="shared" si="231"/>
        <v/>
      </c>
      <c r="BF195" s="27" t="str">
        <f t="shared" si="231"/>
        <v/>
      </c>
      <c r="BG195" s="28">
        <f t="shared" si="231"/>
        <v>7.0671378091872794E-2</v>
      </c>
    </row>
    <row r="196" spans="1:64" ht="15.75" customHeight="1" thickBot="1" x14ac:dyDescent="0.25">
      <c r="A196" s="609"/>
      <c r="B196" s="610"/>
      <c r="C196" s="550"/>
      <c r="D196" s="566"/>
      <c r="E196" s="45" t="str">
        <f>Parameters!$B$16</f>
        <v>Masc.</v>
      </c>
      <c r="F196" s="29">
        <f t="shared" ref="F196:AK196" si="232">IF(F190=0,"",F193/F190)</f>
        <v>0.5</v>
      </c>
      <c r="G196" s="29">
        <f t="shared" si="232"/>
        <v>0.33333333333333331</v>
      </c>
      <c r="H196" s="29">
        <f t="shared" si="232"/>
        <v>0.375</v>
      </c>
      <c r="I196" s="29" t="str">
        <f t="shared" si="232"/>
        <v/>
      </c>
      <c r="J196" s="29" t="str">
        <f t="shared" si="232"/>
        <v/>
      </c>
      <c r="K196" s="29">
        <f t="shared" si="232"/>
        <v>2.3255813953488372E-2</v>
      </c>
      <c r="L196" s="29">
        <f t="shared" si="232"/>
        <v>0</v>
      </c>
      <c r="M196" s="29">
        <f t="shared" si="232"/>
        <v>2.3809523809523808E-2</v>
      </c>
      <c r="N196" s="29">
        <f t="shared" si="232"/>
        <v>0</v>
      </c>
      <c r="O196" s="29">
        <f t="shared" si="232"/>
        <v>0</v>
      </c>
      <c r="P196" s="29">
        <f t="shared" si="232"/>
        <v>4.878048780487805E-2</v>
      </c>
      <c r="Q196" s="29">
        <f t="shared" si="232"/>
        <v>5.8823529411764705E-2</v>
      </c>
      <c r="R196" s="29">
        <f t="shared" si="232"/>
        <v>0.11538461538461539</v>
      </c>
      <c r="S196" s="29">
        <f t="shared" si="232"/>
        <v>3.3333333333333333E-2</v>
      </c>
      <c r="T196" s="29">
        <f t="shared" si="232"/>
        <v>0.1</v>
      </c>
      <c r="U196" s="29">
        <f t="shared" si="232"/>
        <v>2.5000000000000001E-2</v>
      </c>
      <c r="V196" s="29">
        <f t="shared" si="232"/>
        <v>2.7777777777777776E-2</v>
      </c>
      <c r="W196" s="29">
        <f t="shared" si="232"/>
        <v>4.878048780487805E-2</v>
      </c>
      <c r="X196" s="29">
        <f t="shared" si="232"/>
        <v>2.564102564102564E-2</v>
      </c>
      <c r="Y196" s="29">
        <f t="shared" si="232"/>
        <v>5.5555555555555552E-2</v>
      </c>
      <c r="Z196" s="29">
        <f t="shared" si="232"/>
        <v>6.0606060606060608E-2</v>
      </c>
      <c r="AA196" s="29">
        <f t="shared" si="232"/>
        <v>5.128205128205128E-2</v>
      </c>
      <c r="AB196" s="29">
        <f t="shared" si="232"/>
        <v>0</v>
      </c>
      <c r="AC196" s="29">
        <f t="shared" si="232"/>
        <v>5.8823529411764705E-2</v>
      </c>
      <c r="AD196" s="29">
        <f t="shared" si="232"/>
        <v>0.10869565217391304</v>
      </c>
      <c r="AE196" s="29">
        <f t="shared" si="232"/>
        <v>0.10638297872340426</v>
      </c>
      <c r="AF196" s="29">
        <f t="shared" si="232"/>
        <v>9.0909090909090912E-2</v>
      </c>
      <c r="AG196" s="29">
        <f t="shared" si="232"/>
        <v>7.3170731707317069E-2</v>
      </c>
      <c r="AH196" s="29">
        <f t="shared" si="232"/>
        <v>7.3170731707317069E-2</v>
      </c>
      <c r="AI196" s="29">
        <f t="shared" si="232"/>
        <v>0.14893617021276595</v>
      </c>
      <c r="AJ196" s="29">
        <f t="shared" si="232"/>
        <v>0.17647058823529413</v>
      </c>
      <c r="AK196" s="29">
        <f t="shared" si="232"/>
        <v>0.15625</v>
      </c>
      <c r="AL196" s="29">
        <f t="shared" ref="AL196:BG196" si="233">IF(AL190=0,"",AL193/AL190)</f>
        <v>0.10416666666666667</v>
      </c>
      <c r="AM196" s="29">
        <f t="shared" si="233"/>
        <v>9.7560975609756101E-2</v>
      </c>
      <c r="AN196" s="29">
        <f t="shared" si="233"/>
        <v>0.11428571428571428</v>
      </c>
      <c r="AO196" s="29">
        <f t="shared" si="233"/>
        <v>0.13953488372093023</v>
      </c>
      <c r="AP196" s="29">
        <f t="shared" si="233"/>
        <v>0.1276595744680851</v>
      </c>
      <c r="AQ196" s="29">
        <f t="shared" si="233"/>
        <v>9.3023255813953487E-2</v>
      </c>
      <c r="AR196" s="29">
        <f t="shared" si="233"/>
        <v>0.16129032258064516</v>
      </c>
      <c r="AS196" s="29">
        <f t="shared" si="233"/>
        <v>6.1224489795918366E-2</v>
      </c>
      <c r="AT196" s="29">
        <f t="shared" si="233"/>
        <v>4.7619047619047616E-2</v>
      </c>
      <c r="AU196" s="29">
        <f t="shared" si="233"/>
        <v>7.4999999999999997E-2</v>
      </c>
      <c r="AV196" s="29">
        <f t="shared" si="233"/>
        <v>7.8947368421052627E-2</v>
      </c>
      <c r="AW196" s="29">
        <f t="shared" si="233"/>
        <v>5.7142857142857141E-2</v>
      </c>
      <c r="AX196" s="29">
        <f t="shared" si="233"/>
        <v>2.4390243902439025E-2</v>
      </c>
      <c r="AY196" s="29">
        <f t="shared" si="233"/>
        <v>0.08</v>
      </c>
      <c r="AZ196" s="29">
        <f t="shared" si="233"/>
        <v>0</v>
      </c>
      <c r="BA196" s="29" t="str">
        <f t="shared" si="233"/>
        <v/>
      </c>
      <c r="BB196" s="29" t="str">
        <f t="shared" si="233"/>
        <v/>
      </c>
      <c r="BC196" s="29" t="str">
        <f t="shared" si="233"/>
        <v/>
      </c>
      <c r="BD196" s="29" t="str">
        <f t="shared" si="233"/>
        <v/>
      </c>
      <c r="BE196" s="29" t="str">
        <f t="shared" si="233"/>
        <v/>
      </c>
      <c r="BF196" s="29" t="str">
        <f t="shared" si="233"/>
        <v/>
      </c>
      <c r="BG196" s="30">
        <f t="shared" si="233"/>
        <v>7.9629629629629634E-2</v>
      </c>
    </row>
    <row r="201" spans="1:64" x14ac:dyDescent="0.25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</row>
    <row r="202" spans="1:64" ht="18" x14ac:dyDescent="0.25">
      <c r="A202" s="3" t="s">
        <v>8</v>
      </c>
      <c r="B202" s="2"/>
      <c r="C202" s="2"/>
      <c r="D202" s="1"/>
      <c r="E202" s="4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H202" s="1"/>
      <c r="BI202" s="1"/>
      <c r="BJ202" s="46"/>
      <c r="BK202" s="1"/>
      <c r="BL202" s="1"/>
    </row>
    <row r="203" spans="1:64" ht="18" x14ac:dyDescent="0.25">
      <c r="A203" s="89" t="str">
        <f>$A$3</f>
        <v>Costa Rica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46"/>
      <c r="BK203" s="1"/>
      <c r="BL203" s="1"/>
    </row>
    <row r="204" spans="1:64" ht="18" x14ac:dyDescent="0.25">
      <c r="A204" s="89" t="str">
        <f>$A$4</f>
        <v>Fechas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46"/>
      <c r="BK204" s="1"/>
      <c r="BL204" s="1"/>
    </row>
    <row r="205" spans="1:64" s="10" customFormat="1" ht="15" x14ac:dyDescent="0.25">
      <c r="A205" s="10" t="s">
        <v>75</v>
      </c>
      <c r="B205" s="7"/>
      <c r="C205" s="7"/>
      <c r="D205" s="7"/>
      <c r="E205" s="407" t="str">
        <f>UPPER(Parameters!$B$4)</f>
        <v>AÑO</v>
      </c>
      <c r="BG205" s="408"/>
      <c r="BJ205" s="406"/>
    </row>
    <row r="206" spans="1:64" ht="15" x14ac:dyDescent="0.25">
      <c r="A206" s="9"/>
      <c r="B206" s="180" t="str">
        <f>UPPER(Parameters!$B$3)</f>
        <v>SEMANA EPIDEMIOLÓGICA</v>
      </c>
      <c r="C206" s="21"/>
      <c r="D206" s="22"/>
      <c r="E206" s="49"/>
      <c r="F206" s="12">
        <v>1</v>
      </c>
      <c r="G206" s="12">
        <f>F206+1</f>
        <v>2</v>
      </c>
      <c r="H206" s="12">
        <f t="shared" ref="H206:BF206" si="234">G206+1</f>
        <v>3</v>
      </c>
      <c r="I206" s="12">
        <f t="shared" si="234"/>
        <v>4</v>
      </c>
      <c r="J206" s="12">
        <f t="shared" si="234"/>
        <v>5</v>
      </c>
      <c r="K206" s="12">
        <f t="shared" si="234"/>
        <v>6</v>
      </c>
      <c r="L206" s="12">
        <f t="shared" si="234"/>
        <v>7</v>
      </c>
      <c r="M206" s="12">
        <f t="shared" si="234"/>
        <v>8</v>
      </c>
      <c r="N206" s="12">
        <f t="shared" si="234"/>
        <v>9</v>
      </c>
      <c r="O206" s="12">
        <f t="shared" si="234"/>
        <v>10</v>
      </c>
      <c r="P206" s="12">
        <f t="shared" si="234"/>
        <v>11</v>
      </c>
      <c r="Q206" s="12">
        <f t="shared" si="234"/>
        <v>12</v>
      </c>
      <c r="R206" s="12">
        <f t="shared" si="234"/>
        <v>13</v>
      </c>
      <c r="S206" s="12">
        <f t="shared" si="234"/>
        <v>14</v>
      </c>
      <c r="T206" s="12">
        <f t="shared" si="234"/>
        <v>15</v>
      </c>
      <c r="U206" s="12">
        <f t="shared" si="234"/>
        <v>16</v>
      </c>
      <c r="V206" s="12">
        <f t="shared" si="234"/>
        <v>17</v>
      </c>
      <c r="W206" s="12">
        <f t="shared" si="234"/>
        <v>18</v>
      </c>
      <c r="X206" s="12">
        <f t="shared" si="234"/>
        <v>19</v>
      </c>
      <c r="Y206" s="12">
        <f t="shared" si="234"/>
        <v>20</v>
      </c>
      <c r="Z206" s="12">
        <f t="shared" si="234"/>
        <v>21</v>
      </c>
      <c r="AA206" s="12">
        <f t="shared" si="234"/>
        <v>22</v>
      </c>
      <c r="AB206" s="12">
        <f t="shared" si="234"/>
        <v>23</v>
      </c>
      <c r="AC206" s="12">
        <f t="shared" si="234"/>
        <v>24</v>
      </c>
      <c r="AD206" s="12">
        <f t="shared" si="234"/>
        <v>25</v>
      </c>
      <c r="AE206" s="12">
        <f t="shared" si="234"/>
        <v>26</v>
      </c>
      <c r="AF206" s="12">
        <f t="shared" si="234"/>
        <v>27</v>
      </c>
      <c r="AG206" s="12">
        <f t="shared" si="234"/>
        <v>28</v>
      </c>
      <c r="AH206" s="12">
        <f t="shared" si="234"/>
        <v>29</v>
      </c>
      <c r="AI206" s="12">
        <f t="shared" si="234"/>
        <v>30</v>
      </c>
      <c r="AJ206" s="12">
        <f t="shared" si="234"/>
        <v>31</v>
      </c>
      <c r="AK206" s="12">
        <f t="shared" si="234"/>
        <v>32</v>
      </c>
      <c r="AL206" s="12">
        <f t="shared" si="234"/>
        <v>33</v>
      </c>
      <c r="AM206" s="12">
        <f t="shared" si="234"/>
        <v>34</v>
      </c>
      <c r="AN206" s="12">
        <f t="shared" si="234"/>
        <v>35</v>
      </c>
      <c r="AO206" s="12">
        <f t="shared" si="234"/>
        <v>36</v>
      </c>
      <c r="AP206" s="12">
        <f t="shared" si="234"/>
        <v>37</v>
      </c>
      <c r="AQ206" s="12">
        <f t="shared" si="234"/>
        <v>38</v>
      </c>
      <c r="AR206" s="12">
        <f t="shared" si="234"/>
        <v>39</v>
      </c>
      <c r="AS206" s="12">
        <f t="shared" si="234"/>
        <v>40</v>
      </c>
      <c r="AT206" s="12">
        <f t="shared" si="234"/>
        <v>41</v>
      </c>
      <c r="AU206" s="12">
        <f t="shared" si="234"/>
        <v>42</v>
      </c>
      <c r="AV206" s="12">
        <f t="shared" si="234"/>
        <v>43</v>
      </c>
      <c r="AW206" s="12">
        <f t="shared" si="234"/>
        <v>44</v>
      </c>
      <c r="AX206" s="12">
        <f t="shared" si="234"/>
        <v>45</v>
      </c>
      <c r="AY206" s="12">
        <f t="shared" si="234"/>
        <v>46</v>
      </c>
      <c r="AZ206" s="12">
        <f t="shared" si="234"/>
        <v>47</v>
      </c>
      <c r="BA206" s="12">
        <f t="shared" si="234"/>
        <v>48</v>
      </c>
      <c r="BB206" s="12">
        <f t="shared" si="234"/>
        <v>49</v>
      </c>
      <c r="BC206" s="12">
        <f t="shared" si="234"/>
        <v>50</v>
      </c>
      <c r="BD206" s="12">
        <f t="shared" si="234"/>
        <v>51</v>
      </c>
      <c r="BE206" s="12">
        <f t="shared" si="234"/>
        <v>52</v>
      </c>
      <c r="BF206" s="12">
        <f t="shared" si="234"/>
        <v>53</v>
      </c>
      <c r="BG206" s="13"/>
      <c r="BH206" s="9"/>
      <c r="BJ206" s="88"/>
      <c r="BL206" s="9"/>
    </row>
    <row r="207" spans="1:64" ht="16.5" thickBot="1" x14ac:dyDescent="0.3">
      <c r="B207" s="7"/>
      <c r="C207" s="4"/>
      <c r="D207" s="8"/>
      <c r="E207" s="4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13" t="str">
        <f>UPPER(Parameters!$B$57)</f>
        <v>TOTALES</v>
      </c>
      <c r="BH207" s="9"/>
      <c r="BI207" s="9"/>
      <c r="BJ207" s="73"/>
      <c r="BK207" s="9"/>
      <c r="BL207" s="9"/>
    </row>
    <row r="208" spans="1:64" ht="13.5" thickBot="1" x14ac:dyDescent="0.25">
      <c r="A208" s="596" t="str">
        <f>Parameters!$B$17</f>
        <v>Positivos Influenza A</v>
      </c>
      <c r="B208" s="515" t="str">
        <f>Parameters!$B$18</f>
        <v>Influenza A(H1N1)pdm09</v>
      </c>
      <c r="C208" s="599" t="str">
        <f>Parameters!$B$14</f>
        <v>Total</v>
      </c>
      <c r="D208" s="599"/>
      <c r="E208" s="51" t="str">
        <f>Parameters!$B$14</f>
        <v>Total</v>
      </c>
      <c r="F208" s="43">
        <f>F211+F223+F235+F247+F259+F271</f>
        <v>0</v>
      </c>
      <c r="G208" s="43">
        <f t="shared" ref="G208:BF208" si="235">G211+G223+G235+G247+G259+G271</f>
        <v>0</v>
      </c>
      <c r="H208" s="43">
        <f t="shared" si="235"/>
        <v>0</v>
      </c>
      <c r="I208" s="43">
        <f t="shared" si="235"/>
        <v>0</v>
      </c>
      <c r="J208" s="43">
        <f t="shared" si="235"/>
        <v>0</v>
      </c>
      <c r="K208" s="43">
        <f t="shared" si="235"/>
        <v>0</v>
      </c>
      <c r="L208" s="43">
        <f t="shared" si="235"/>
        <v>0</v>
      </c>
      <c r="M208" s="43">
        <f t="shared" si="235"/>
        <v>0</v>
      </c>
      <c r="N208" s="43">
        <f t="shared" si="235"/>
        <v>1</v>
      </c>
      <c r="O208" s="43">
        <f t="shared" si="235"/>
        <v>0</v>
      </c>
      <c r="P208" s="43">
        <f t="shared" si="235"/>
        <v>0</v>
      </c>
      <c r="Q208" s="43">
        <f t="shared" si="235"/>
        <v>1</v>
      </c>
      <c r="R208" s="43">
        <f t="shared" si="235"/>
        <v>1</v>
      </c>
      <c r="S208" s="43">
        <f t="shared" si="235"/>
        <v>0</v>
      </c>
      <c r="T208" s="43">
        <f t="shared" si="235"/>
        <v>0</v>
      </c>
      <c r="U208" s="43">
        <f t="shared" si="235"/>
        <v>1</v>
      </c>
      <c r="V208" s="43">
        <f t="shared" si="235"/>
        <v>4</v>
      </c>
      <c r="W208" s="43">
        <f t="shared" si="235"/>
        <v>1</v>
      </c>
      <c r="X208" s="43">
        <f t="shared" si="235"/>
        <v>3</v>
      </c>
      <c r="Y208" s="43">
        <f t="shared" si="235"/>
        <v>4</v>
      </c>
      <c r="Z208" s="43">
        <f t="shared" si="235"/>
        <v>5</v>
      </c>
      <c r="AA208" s="43">
        <f t="shared" si="235"/>
        <v>3</v>
      </c>
      <c r="AB208" s="43">
        <f t="shared" si="235"/>
        <v>4</v>
      </c>
      <c r="AC208" s="43">
        <f t="shared" si="235"/>
        <v>7</v>
      </c>
      <c r="AD208" s="43">
        <f t="shared" si="235"/>
        <v>6</v>
      </c>
      <c r="AE208" s="43">
        <f t="shared" si="235"/>
        <v>8</v>
      </c>
      <c r="AF208" s="43">
        <f t="shared" si="235"/>
        <v>16</v>
      </c>
      <c r="AG208" s="43">
        <f t="shared" si="235"/>
        <v>32</v>
      </c>
      <c r="AH208" s="43">
        <f t="shared" si="235"/>
        <v>14</v>
      </c>
      <c r="AI208" s="43">
        <f t="shared" si="235"/>
        <v>21</v>
      </c>
      <c r="AJ208" s="43">
        <f t="shared" si="235"/>
        <v>19</v>
      </c>
      <c r="AK208" s="43">
        <f t="shared" si="235"/>
        <v>32</v>
      </c>
      <c r="AL208" s="43">
        <f t="shared" si="235"/>
        <v>22</v>
      </c>
      <c r="AM208" s="43">
        <f t="shared" si="235"/>
        <v>5</v>
      </c>
      <c r="AN208" s="43">
        <f t="shared" si="235"/>
        <v>17</v>
      </c>
      <c r="AO208" s="43">
        <f t="shared" si="235"/>
        <v>11</v>
      </c>
      <c r="AP208" s="43">
        <f t="shared" si="235"/>
        <v>6</v>
      </c>
      <c r="AQ208" s="43">
        <f t="shared" si="235"/>
        <v>6</v>
      </c>
      <c r="AR208" s="43">
        <f t="shared" si="235"/>
        <v>1</v>
      </c>
      <c r="AS208" s="43">
        <f t="shared" si="235"/>
        <v>1</v>
      </c>
      <c r="AT208" s="43">
        <f t="shared" si="235"/>
        <v>0</v>
      </c>
      <c r="AU208" s="43">
        <f t="shared" si="235"/>
        <v>0</v>
      </c>
      <c r="AV208" s="43">
        <f t="shared" si="235"/>
        <v>0</v>
      </c>
      <c r="AW208" s="43">
        <f t="shared" si="235"/>
        <v>0</v>
      </c>
      <c r="AX208" s="43">
        <f t="shared" si="235"/>
        <v>0</v>
      </c>
      <c r="AY208" s="43">
        <f t="shared" si="235"/>
        <v>0</v>
      </c>
      <c r="AZ208" s="43">
        <f t="shared" si="235"/>
        <v>0</v>
      </c>
      <c r="BA208" s="43">
        <f t="shared" si="235"/>
        <v>0</v>
      </c>
      <c r="BB208" s="43">
        <f t="shared" si="235"/>
        <v>0</v>
      </c>
      <c r="BC208" s="43">
        <f t="shared" si="235"/>
        <v>0</v>
      </c>
      <c r="BD208" s="43">
        <f t="shared" si="235"/>
        <v>0</v>
      </c>
      <c r="BE208" s="43">
        <f t="shared" si="235"/>
        <v>0</v>
      </c>
      <c r="BF208" s="43">
        <f t="shared" si="235"/>
        <v>0</v>
      </c>
      <c r="BG208" s="39">
        <f>SUM(F208:BF208)</f>
        <v>252</v>
      </c>
      <c r="BH208" s="524" t="str">
        <f>$B208</f>
        <v>Influenza A(H1N1)pdm09</v>
      </c>
      <c r="BI208" s="525"/>
      <c r="BJ208" s="526"/>
      <c r="BL208" s="9"/>
    </row>
    <row r="209" spans="1:64" ht="12.75" customHeight="1" x14ac:dyDescent="0.2">
      <c r="A209" s="597"/>
      <c r="B209" s="516"/>
      <c r="C209" s="558"/>
      <c r="D209" s="559"/>
      <c r="E209" s="52" t="str">
        <f>Parameters!$B$15</f>
        <v>Fem.</v>
      </c>
      <c r="F209" s="38">
        <f>F212+F224+F236+F248+F260+F272</f>
        <v>0</v>
      </c>
      <c r="G209" s="38">
        <f t="shared" ref="G209:BF209" si="236">G212+G224+G236+G248+G260+G272</f>
        <v>0</v>
      </c>
      <c r="H209" s="38">
        <f t="shared" si="236"/>
        <v>0</v>
      </c>
      <c r="I209" s="38">
        <f t="shared" si="236"/>
        <v>0</v>
      </c>
      <c r="J209" s="38">
        <f t="shared" si="236"/>
        <v>0</v>
      </c>
      <c r="K209" s="38">
        <f t="shared" si="236"/>
        <v>0</v>
      </c>
      <c r="L209" s="38">
        <f t="shared" si="236"/>
        <v>0</v>
      </c>
      <c r="M209" s="38">
        <f t="shared" si="236"/>
        <v>0</v>
      </c>
      <c r="N209" s="38">
        <f t="shared" si="236"/>
        <v>0</v>
      </c>
      <c r="O209" s="38">
        <f t="shared" si="236"/>
        <v>0</v>
      </c>
      <c r="P209" s="38">
        <f t="shared" si="236"/>
        <v>0</v>
      </c>
      <c r="Q209" s="38">
        <f t="shared" si="236"/>
        <v>0</v>
      </c>
      <c r="R209" s="38">
        <f t="shared" si="236"/>
        <v>0</v>
      </c>
      <c r="S209" s="38">
        <f t="shared" si="236"/>
        <v>0</v>
      </c>
      <c r="T209" s="38">
        <f t="shared" si="236"/>
        <v>0</v>
      </c>
      <c r="U209" s="38">
        <f t="shared" si="236"/>
        <v>0</v>
      </c>
      <c r="V209" s="38">
        <f t="shared" si="236"/>
        <v>3</v>
      </c>
      <c r="W209" s="38">
        <f t="shared" si="236"/>
        <v>0</v>
      </c>
      <c r="X209" s="38">
        <f t="shared" si="236"/>
        <v>1</v>
      </c>
      <c r="Y209" s="38">
        <f t="shared" si="236"/>
        <v>2</v>
      </c>
      <c r="Z209" s="38">
        <f t="shared" si="236"/>
        <v>1</v>
      </c>
      <c r="AA209" s="38">
        <f t="shared" si="236"/>
        <v>2</v>
      </c>
      <c r="AB209" s="38">
        <f t="shared" si="236"/>
        <v>1</v>
      </c>
      <c r="AC209" s="38">
        <f t="shared" si="236"/>
        <v>4</v>
      </c>
      <c r="AD209" s="38">
        <f t="shared" si="236"/>
        <v>3</v>
      </c>
      <c r="AE209" s="38">
        <f t="shared" si="236"/>
        <v>4</v>
      </c>
      <c r="AF209" s="38">
        <f t="shared" si="236"/>
        <v>9</v>
      </c>
      <c r="AG209" s="38">
        <f t="shared" si="236"/>
        <v>13</v>
      </c>
      <c r="AH209" s="38">
        <f t="shared" si="236"/>
        <v>10</v>
      </c>
      <c r="AI209" s="38">
        <f t="shared" si="236"/>
        <v>10</v>
      </c>
      <c r="AJ209" s="38">
        <f t="shared" si="236"/>
        <v>7</v>
      </c>
      <c r="AK209" s="38">
        <f t="shared" si="236"/>
        <v>17</v>
      </c>
      <c r="AL209" s="38">
        <f t="shared" si="236"/>
        <v>10</v>
      </c>
      <c r="AM209" s="38">
        <f t="shared" si="236"/>
        <v>3</v>
      </c>
      <c r="AN209" s="38">
        <f t="shared" si="236"/>
        <v>7</v>
      </c>
      <c r="AO209" s="38">
        <f t="shared" si="236"/>
        <v>4</v>
      </c>
      <c r="AP209" s="38">
        <f t="shared" si="236"/>
        <v>3</v>
      </c>
      <c r="AQ209" s="38">
        <f t="shared" si="236"/>
        <v>3</v>
      </c>
      <c r="AR209" s="38">
        <f t="shared" si="236"/>
        <v>1</v>
      </c>
      <c r="AS209" s="38">
        <f t="shared" si="236"/>
        <v>0</v>
      </c>
      <c r="AT209" s="38">
        <f t="shared" si="236"/>
        <v>0</v>
      </c>
      <c r="AU209" s="38">
        <f t="shared" si="236"/>
        <v>0</v>
      </c>
      <c r="AV209" s="38">
        <f t="shared" si="236"/>
        <v>0</v>
      </c>
      <c r="AW209" s="38">
        <f t="shared" si="236"/>
        <v>0</v>
      </c>
      <c r="AX209" s="38">
        <f t="shared" si="236"/>
        <v>0</v>
      </c>
      <c r="AY209" s="38">
        <f t="shared" si="236"/>
        <v>0</v>
      </c>
      <c r="AZ209" s="38">
        <f t="shared" si="236"/>
        <v>0</v>
      </c>
      <c r="BA209" s="38">
        <f t="shared" si="236"/>
        <v>0</v>
      </c>
      <c r="BB209" s="38">
        <f t="shared" si="236"/>
        <v>0</v>
      </c>
      <c r="BC209" s="38">
        <f t="shared" si="236"/>
        <v>0</v>
      </c>
      <c r="BD209" s="38">
        <f t="shared" si="236"/>
        <v>0</v>
      </c>
      <c r="BE209" s="38">
        <f t="shared" si="236"/>
        <v>0</v>
      </c>
      <c r="BF209" s="38">
        <f t="shared" si="236"/>
        <v>0</v>
      </c>
      <c r="BG209" s="44">
        <f>SUM(F209:BF209)</f>
        <v>118</v>
      </c>
      <c r="BH209" s="341" t="str">
        <f>$D211</f>
        <v>Fiebre</v>
      </c>
      <c r="BI209" s="51" t="str">
        <f t="shared" ref="BI209:BI220" si="237">$E211</f>
        <v>Total</v>
      </c>
      <c r="BJ209" s="69">
        <f>BG208</f>
        <v>252</v>
      </c>
      <c r="BL209" s="9"/>
    </row>
    <row r="210" spans="1:64" ht="13.5" customHeight="1" thickBot="1" x14ac:dyDescent="0.25">
      <c r="A210" s="597"/>
      <c r="B210" s="516"/>
      <c r="C210" s="560"/>
      <c r="D210" s="561"/>
      <c r="E210" s="53" t="str">
        <f>Parameters!$B$16</f>
        <v>Masc.</v>
      </c>
      <c r="F210" s="54">
        <f>F213+F225+F237+F249+F261+F273</f>
        <v>0</v>
      </c>
      <c r="G210" s="54">
        <f t="shared" ref="G210:BF210" si="238">G213+G225+G237+G249+G261+G273</f>
        <v>0</v>
      </c>
      <c r="H210" s="54">
        <f t="shared" si="238"/>
        <v>0</v>
      </c>
      <c r="I210" s="54">
        <f t="shared" si="238"/>
        <v>0</v>
      </c>
      <c r="J210" s="54">
        <f t="shared" si="238"/>
        <v>0</v>
      </c>
      <c r="K210" s="54">
        <f t="shared" si="238"/>
        <v>0</v>
      </c>
      <c r="L210" s="54">
        <f t="shared" si="238"/>
        <v>0</v>
      </c>
      <c r="M210" s="54">
        <f t="shared" si="238"/>
        <v>0</v>
      </c>
      <c r="N210" s="54">
        <f t="shared" si="238"/>
        <v>1</v>
      </c>
      <c r="O210" s="54">
        <f t="shared" si="238"/>
        <v>0</v>
      </c>
      <c r="P210" s="54">
        <f t="shared" si="238"/>
        <v>0</v>
      </c>
      <c r="Q210" s="54">
        <f t="shared" si="238"/>
        <v>1</v>
      </c>
      <c r="R210" s="54">
        <f t="shared" si="238"/>
        <v>1</v>
      </c>
      <c r="S210" s="54">
        <f t="shared" si="238"/>
        <v>0</v>
      </c>
      <c r="T210" s="54">
        <f t="shared" si="238"/>
        <v>0</v>
      </c>
      <c r="U210" s="54">
        <f t="shared" si="238"/>
        <v>1</v>
      </c>
      <c r="V210" s="54">
        <f t="shared" si="238"/>
        <v>1</v>
      </c>
      <c r="W210" s="54">
        <f t="shared" si="238"/>
        <v>1</v>
      </c>
      <c r="X210" s="54">
        <f t="shared" si="238"/>
        <v>2</v>
      </c>
      <c r="Y210" s="54">
        <f t="shared" si="238"/>
        <v>2</v>
      </c>
      <c r="Z210" s="54">
        <f t="shared" si="238"/>
        <v>4</v>
      </c>
      <c r="AA210" s="54">
        <f t="shared" si="238"/>
        <v>1</v>
      </c>
      <c r="AB210" s="54">
        <f t="shared" si="238"/>
        <v>3</v>
      </c>
      <c r="AC210" s="54">
        <f t="shared" si="238"/>
        <v>3</v>
      </c>
      <c r="AD210" s="54">
        <f t="shared" si="238"/>
        <v>3</v>
      </c>
      <c r="AE210" s="54">
        <f t="shared" si="238"/>
        <v>4</v>
      </c>
      <c r="AF210" s="54">
        <f t="shared" si="238"/>
        <v>7</v>
      </c>
      <c r="AG210" s="54">
        <f t="shared" si="238"/>
        <v>19</v>
      </c>
      <c r="AH210" s="54">
        <f t="shared" si="238"/>
        <v>4</v>
      </c>
      <c r="AI210" s="54">
        <f t="shared" si="238"/>
        <v>11</v>
      </c>
      <c r="AJ210" s="54">
        <f t="shared" si="238"/>
        <v>12</v>
      </c>
      <c r="AK210" s="54">
        <f t="shared" si="238"/>
        <v>15</v>
      </c>
      <c r="AL210" s="54">
        <f t="shared" si="238"/>
        <v>12</v>
      </c>
      <c r="AM210" s="54">
        <f t="shared" si="238"/>
        <v>2</v>
      </c>
      <c r="AN210" s="54">
        <f t="shared" si="238"/>
        <v>10</v>
      </c>
      <c r="AO210" s="54">
        <f t="shared" si="238"/>
        <v>7</v>
      </c>
      <c r="AP210" s="54">
        <f t="shared" si="238"/>
        <v>3</v>
      </c>
      <c r="AQ210" s="54">
        <f t="shared" si="238"/>
        <v>3</v>
      </c>
      <c r="AR210" s="54">
        <f t="shared" si="238"/>
        <v>0</v>
      </c>
      <c r="AS210" s="54">
        <f t="shared" si="238"/>
        <v>1</v>
      </c>
      <c r="AT210" s="54">
        <f t="shared" si="238"/>
        <v>0</v>
      </c>
      <c r="AU210" s="54">
        <f t="shared" si="238"/>
        <v>0</v>
      </c>
      <c r="AV210" s="54">
        <f t="shared" si="238"/>
        <v>0</v>
      </c>
      <c r="AW210" s="54">
        <f t="shared" si="238"/>
        <v>0</v>
      </c>
      <c r="AX210" s="54">
        <f t="shared" si="238"/>
        <v>0</v>
      </c>
      <c r="AY210" s="54">
        <f t="shared" si="238"/>
        <v>0</v>
      </c>
      <c r="AZ210" s="54">
        <f t="shared" si="238"/>
        <v>0</v>
      </c>
      <c r="BA210" s="54">
        <f t="shared" si="238"/>
        <v>0</v>
      </c>
      <c r="BB210" s="54">
        <f t="shared" si="238"/>
        <v>0</v>
      </c>
      <c r="BC210" s="54">
        <f t="shared" si="238"/>
        <v>0</v>
      </c>
      <c r="BD210" s="54">
        <f t="shared" si="238"/>
        <v>0</v>
      </c>
      <c r="BE210" s="54">
        <f t="shared" si="238"/>
        <v>0</v>
      </c>
      <c r="BF210" s="54">
        <f t="shared" si="238"/>
        <v>0</v>
      </c>
      <c r="BG210" s="55">
        <f>SUM(F210:BF210)</f>
        <v>134</v>
      </c>
      <c r="BH210" s="342"/>
      <c r="BI210" s="52" t="str">
        <f t="shared" si="237"/>
        <v>Fem.</v>
      </c>
      <c r="BJ210" s="71">
        <f>BG209</f>
        <v>118</v>
      </c>
      <c r="BL210" s="9"/>
    </row>
    <row r="211" spans="1:64" ht="12.75" customHeight="1" x14ac:dyDescent="0.2">
      <c r="A211" s="597"/>
      <c r="B211" s="600"/>
      <c r="C211" s="538" t="str">
        <f>Parameters!$C$3</f>
        <v>&lt; 2</v>
      </c>
      <c r="D211" s="530" t="str">
        <f>Parameters!$B$10</f>
        <v>Fiebre</v>
      </c>
      <c r="E211" s="83" t="str">
        <f>Parameters!$B$14</f>
        <v>Total</v>
      </c>
      <c r="F211" s="34">
        <f>F212+F213</f>
        <v>0</v>
      </c>
      <c r="G211" s="34">
        <f t="shared" ref="G211:BF211" si="239">G212+G213</f>
        <v>0</v>
      </c>
      <c r="H211" s="34">
        <f t="shared" si="239"/>
        <v>0</v>
      </c>
      <c r="I211" s="34">
        <f t="shared" si="239"/>
        <v>0</v>
      </c>
      <c r="J211" s="34">
        <f t="shared" si="239"/>
        <v>0</v>
      </c>
      <c r="K211" s="34">
        <f t="shared" si="239"/>
        <v>0</v>
      </c>
      <c r="L211" s="34">
        <f t="shared" si="239"/>
        <v>0</v>
      </c>
      <c r="M211" s="34">
        <f t="shared" si="239"/>
        <v>0</v>
      </c>
      <c r="N211" s="34">
        <f t="shared" si="239"/>
        <v>1</v>
      </c>
      <c r="O211" s="34">
        <f t="shared" si="239"/>
        <v>0</v>
      </c>
      <c r="P211" s="34">
        <f t="shared" si="239"/>
        <v>0</v>
      </c>
      <c r="Q211" s="34">
        <f t="shared" si="239"/>
        <v>0</v>
      </c>
      <c r="R211" s="34">
        <f t="shared" si="239"/>
        <v>0</v>
      </c>
      <c r="S211" s="34">
        <f t="shared" si="239"/>
        <v>0</v>
      </c>
      <c r="T211" s="34">
        <f t="shared" si="239"/>
        <v>0</v>
      </c>
      <c r="U211" s="34">
        <f t="shared" si="239"/>
        <v>0</v>
      </c>
      <c r="V211" s="34">
        <f t="shared" si="239"/>
        <v>3</v>
      </c>
      <c r="W211" s="34">
        <f t="shared" si="239"/>
        <v>0</v>
      </c>
      <c r="X211" s="34">
        <f t="shared" si="239"/>
        <v>0</v>
      </c>
      <c r="Y211" s="34">
        <f t="shared" si="239"/>
        <v>0</v>
      </c>
      <c r="Z211" s="34">
        <f t="shared" si="239"/>
        <v>1</v>
      </c>
      <c r="AA211" s="34">
        <f t="shared" si="239"/>
        <v>0</v>
      </c>
      <c r="AB211" s="34">
        <f t="shared" si="239"/>
        <v>0</v>
      </c>
      <c r="AC211" s="34">
        <f t="shared" si="239"/>
        <v>0</v>
      </c>
      <c r="AD211" s="34">
        <f t="shared" si="239"/>
        <v>0</v>
      </c>
      <c r="AE211" s="34">
        <f t="shared" si="239"/>
        <v>1</v>
      </c>
      <c r="AF211" s="34">
        <f t="shared" si="239"/>
        <v>1</v>
      </c>
      <c r="AG211" s="34">
        <f t="shared" si="239"/>
        <v>2</v>
      </c>
      <c r="AH211" s="34">
        <f t="shared" si="239"/>
        <v>0</v>
      </c>
      <c r="AI211" s="34">
        <f t="shared" si="239"/>
        <v>2</v>
      </c>
      <c r="AJ211" s="34">
        <f t="shared" si="239"/>
        <v>2</v>
      </c>
      <c r="AK211" s="34">
        <f t="shared" si="239"/>
        <v>3</v>
      </c>
      <c r="AL211" s="34">
        <f t="shared" si="239"/>
        <v>2</v>
      </c>
      <c r="AM211" s="34">
        <f t="shared" si="239"/>
        <v>1</v>
      </c>
      <c r="AN211" s="34">
        <f t="shared" si="239"/>
        <v>1</v>
      </c>
      <c r="AO211" s="34">
        <f t="shared" si="239"/>
        <v>3</v>
      </c>
      <c r="AP211" s="34">
        <f t="shared" si="239"/>
        <v>0</v>
      </c>
      <c r="AQ211" s="34">
        <f t="shared" si="239"/>
        <v>1</v>
      </c>
      <c r="AR211" s="34">
        <f t="shared" si="239"/>
        <v>0</v>
      </c>
      <c r="AS211" s="34">
        <f t="shared" si="239"/>
        <v>0</v>
      </c>
      <c r="AT211" s="34">
        <f t="shared" si="239"/>
        <v>0</v>
      </c>
      <c r="AU211" s="34">
        <f t="shared" si="239"/>
        <v>0</v>
      </c>
      <c r="AV211" s="34">
        <f t="shared" si="239"/>
        <v>0</v>
      </c>
      <c r="AW211" s="34">
        <f t="shared" si="239"/>
        <v>0</v>
      </c>
      <c r="AX211" s="34">
        <f t="shared" si="239"/>
        <v>0</v>
      </c>
      <c r="AY211" s="34">
        <f t="shared" si="239"/>
        <v>0</v>
      </c>
      <c r="AZ211" s="34">
        <f t="shared" si="239"/>
        <v>0</v>
      </c>
      <c r="BA211" s="34">
        <f t="shared" si="239"/>
        <v>0</v>
      </c>
      <c r="BB211" s="34">
        <f t="shared" si="239"/>
        <v>0</v>
      </c>
      <c r="BC211" s="34">
        <f t="shared" si="239"/>
        <v>0</v>
      </c>
      <c r="BD211" s="34">
        <f t="shared" si="239"/>
        <v>0</v>
      </c>
      <c r="BE211" s="34">
        <f t="shared" si="239"/>
        <v>0</v>
      </c>
      <c r="BF211" s="34">
        <f t="shared" si="239"/>
        <v>0</v>
      </c>
      <c r="BG211" s="35">
        <f>SUM(F211:BF211)</f>
        <v>24</v>
      </c>
      <c r="BH211" s="343"/>
      <c r="BI211" s="53" t="str">
        <f t="shared" si="237"/>
        <v>Masc.</v>
      </c>
      <c r="BJ211" s="71">
        <f>BG210</f>
        <v>134</v>
      </c>
    </row>
    <row r="212" spans="1:64" ht="12.75" customHeight="1" x14ac:dyDescent="0.2">
      <c r="A212" s="597"/>
      <c r="B212" s="600"/>
      <c r="C212" s="538"/>
      <c r="D212" s="531"/>
      <c r="E212" s="84" t="str">
        <f>Parameters!$B$15</f>
        <v>Fem.</v>
      </c>
      <c r="F212" s="31"/>
      <c r="G212" s="31"/>
      <c r="H212" s="31"/>
      <c r="I212" s="31"/>
      <c r="J212" s="31"/>
      <c r="K212" s="31"/>
      <c r="L212" s="31"/>
      <c r="M212" s="31"/>
      <c r="N212" s="31">
        <v>0</v>
      </c>
      <c r="O212" s="31"/>
      <c r="P212" s="31"/>
      <c r="Q212" s="31"/>
      <c r="R212" s="31"/>
      <c r="S212" s="31"/>
      <c r="T212" s="31"/>
      <c r="U212" s="31"/>
      <c r="V212" s="31">
        <v>2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2</v>
      </c>
      <c r="AH212" s="31">
        <v>0</v>
      </c>
      <c r="AI212" s="31">
        <v>0</v>
      </c>
      <c r="AJ212" s="31">
        <v>0</v>
      </c>
      <c r="AK212" s="31">
        <v>2</v>
      </c>
      <c r="AL212" s="31">
        <v>0</v>
      </c>
      <c r="AM212" s="31">
        <v>1</v>
      </c>
      <c r="AN212" s="31">
        <v>0</v>
      </c>
      <c r="AO212" s="31">
        <v>1</v>
      </c>
      <c r="AP212" s="31">
        <v>0</v>
      </c>
      <c r="AQ212" s="31">
        <v>1</v>
      </c>
      <c r="AR212" s="31">
        <v>0</v>
      </c>
      <c r="AS212" s="31">
        <v>0</v>
      </c>
      <c r="AT212" s="31">
        <v>0</v>
      </c>
      <c r="AU212" s="31">
        <v>0</v>
      </c>
      <c r="AV212" s="31">
        <v>0</v>
      </c>
      <c r="AW212" s="31">
        <v>0</v>
      </c>
      <c r="AX212" s="31">
        <v>0</v>
      </c>
      <c r="AY212" s="31">
        <v>0</v>
      </c>
      <c r="AZ212" s="31">
        <v>0</v>
      </c>
      <c r="BA212" s="31"/>
      <c r="BB212" s="31"/>
      <c r="BC212" s="31"/>
      <c r="BD212" s="31"/>
      <c r="BE212" s="31"/>
      <c r="BF212" s="31"/>
      <c r="BG212" s="32">
        <f t="shared" ref="BG212:BG221" si="240">SUM(F212:BF212)</f>
        <v>9</v>
      </c>
      <c r="BH212" s="336" t="str">
        <f>$D214</f>
        <v>Hosp.</v>
      </c>
      <c r="BI212" s="86" t="str">
        <f t="shared" si="237"/>
        <v>Total</v>
      </c>
      <c r="BJ212" s="23">
        <f t="shared" ref="BJ212:BJ220" si="241">BG214+BG226+BG238+BG250+BG262+BG274</f>
        <v>297</v>
      </c>
    </row>
    <row r="213" spans="1:64" ht="12.75" customHeight="1" x14ac:dyDescent="0.2">
      <c r="A213" s="597"/>
      <c r="B213" s="600"/>
      <c r="C213" s="538"/>
      <c r="D213" s="532"/>
      <c r="E213" s="84" t="str">
        <f>Parameters!$B$16</f>
        <v>Masc.</v>
      </c>
      <c r="F213" s="31"/>
      <c r="G213" s="31"/>
      <c r="H213" s="31"/>
      <c r="I213" s="31"/>
      <c r="J213" s="31"/>
      <c r="K213" s="31"/>
      <c r="L213" s="31"/>
      <c r="M213" s="31"/>
      <c r="N213" s="31">
        <v>1</v>
      </c>
      <c r="O213" s="31"/>
      <c r="P213" s="31"/>
      <c r="Q213" s="31"/>
      <c r="R213" s="31"/>
      <c r="S213" s="31"/>
      <c r="T213" s="31"/>
      <c r="U213" s="31"/>
      <c r="V213" s="31">
        <v>1</v>
      </c>
      <c r="W213" s="31">
        <v>0</v>
      </c>
      <c r="X213" s="31">
        <v>0</v>
      </c>
      <c r="Y213" s="31">
        <v>0</v>
      </c>
      <c r="Z213" s="31">
        <v>1</v>
      </c>
      <c r="AA213" s="31">
        <v>0</v>
      </c>
      <c r="AB213" s="31">
        <v>0</v>
      </c>
      <c r="AC213" s="31">
        <v>0</v>
      </c>
      <c r="AD213" s="31">
        <v>0</v>
      </c>
      <c r="AE213" s="31">
        <v>1</v>
      </c>
      <c r="AF213" s="31">
        <v>1</v>
      </c>
      <c r="AG213" s="31">
        <v>0</v>
      </c>
      <c r="AH213" s="31">
        <v>0</v>
      </c>
      <c r="AI213" s="31">
        <v>2</v>
      </c>
      <c r="AJ213" s="31">
        <v>2</v>
      </c>
      <c r="AK213" s="31">
        <v>1</v>
      </c>
      <c r="AL213" s="31">
        <v>2</v>
      </c>
      <c r="AM213" s="31">
        <v>0</v>
      </c>
      <c r="AN213" s="31">
        <v>1</v>
      </c>
      <c r="AO213" s="31">
        <v>2</v>
      </c>
      <c r="AP213" s="31">
        <v>0</v>
      </c>
      <c r="AQ213" s="31">
        <v>0</v>
      </c>
      <c r="AR213" s="31">
        <v>0</v>
      </c>
      <c r="AS213" s="31">
        <v>0</v>
      </c>
      <c r="AT213" s="31">
        <v>0</v>
      </c>
      <c r="AU213" s="31">
        <v>0</v>
      </c>
      <c r="AV213" s="31">
        <v>0</v>
      </c>
      <c r="AW213" s="31">
        <v>0</v>
      </c>
      <c r="AX213" s="31">
        <v>0</v>
      </c>
      <c r="AY213" s="31">
        <v>0</v>
      </c>
      <c r="AZ213" s="31">
        <v>0</v>
      </c>
      <c r="BA213" s="31"/>
      <c r="BB213" s="31"/>
      <c r="BC213" s="31"/>
      <c r="BD213" s="31"/>
      <c r="BE213" s="31"/>
      <c r="BF213" s="31"/>
      <c r="BG213" s="32">
        <f t="shared" si="240"/>
        <v>15</v>
      </c>
      <c r="BH213" s="337"/>
      <c r="BI213" s="48" t="str">
        <f t="shared" si="237"/>
        <v>Fem.</v>
      </c>
      <c r="BJ213" s="41">
        <f t="shared" si="241"/>
        <v>139</v>
      </c>
    </row>
    <row r="214" spans="1:64" ht="12.75" customHeight="1" x14ac:dyDescent="0.2">
      <c r="A214" s="597"/>
      <c r="B214" s="600"/>
      <c r="C214" s="539"/>
      <c r="D214" s="541" t="str">
        <f>Parameters!$B$11</f>
        <v>Hosp.</v>
      </c>
      <c r="E214" s="86" t="str">
        <f>Parameters!$B$14</f>
        <v>Total</v>
      </c>
      <c r="F214" s="15">
        <f>F215+F216</f>
        <v>0</v>
      </c>
      <c r="G214" s="15">
        <f t="shared" ref="G214:BF214" si="242">G215+G216</f>
        <v>0</v>
      </c>
      <c r="H214" s="15">
        <f t="shared" si="242"/>
        <v>0</v>
      </c>
      <c r="I214" s="15">
        <f t="shared" si="242"/>
        <v>0</v>
      </c>
      <c r="J214" s="15">
        <f t="shared" si="242"/>
        <v>0</v>
      </c>
      <c r="K214" s="15">
        <f t="shared" si="242"/>
        <v>0</v>
      </c>
      <c r="L214" s="15">
        <f t="shared" si="242"/>
        <v>0</v>
      </c>
      <c r="M214" s="15">
        <f t="shared" si="242"/>
        <v>0</v>
      </c>
      <c r="N214" s="15">
        <f t="shared" si="242"/>
        <v>1</v>
      </c>
      <c r="O214" s="15">
        <f t="shared" si="242"/>
        <v>0</v>
      </c>
      <c r="P214" s="15">
        <f t="shared" si="242"/>
        <v>0</v>
      </c>
      <c r="Q214" s="15">
        <f t="shared" si="242"/>
        <v>0</v>
      </c>
      <c r="R214" s="15">
        <f t="shared" si="242"/>
        <v>0</v>
      </c>
      <c r="S214" s="15">
        <f t="shared" si="242"/>
        <v>0</v>
      </c>
      <c r="T214" s="15">
        <f t="shared" si="242"/>
        <v>0</v>
      </c>
      <c r="U214" s="15">
        <f t="shared" si="242"/>
        <v>0</v>
      </c>
      <c r="V214" s="15">
        <f t="shared" si="242"/>
        <v>3</v>
      </c>
      <c r="W214" s="15">
        <f t="shared" si="242"/>
        <v>0</v>
      </c>
      <c r="X214" s="15">
        <f t="shared" si="242"/>
        <v>0</v>
      </c>
      <c r="Y214" s="15">
        <f t="shared" si="242"/>
        <v>0</v>
      </c>
      <c r="Z214" s="15">
        <f t="shared" si="242"/>
        <v>0</v>
      </c>
      <c r="AA214" s="15">
        <f t="shared" si="242"/>
        <v>1</v>
      </c>
      <c r="AB214" s="15">
        <f t="shared" si="242"/>
        <v>0</v>
      </c>
      <c r="AC214" s="15">
        <f t="shared" si="242"/>
        <v>1</v>
      </c>
      <c r="AD214" s="15">
        <f t="shared" si="242"/>
        <v>0</v>
      </c>
      <c r="AE214" s="15">
        <f t="shared" si="242"/>
        <v>1</v>
      </c>
      <c r="AF214" s="15">
        <f t="shared" si="242"/>
        <v>0</v>
      </c>
      <c r="AG214" s="15">
        <f t="shared" si="242"/>
        <v>3</v>
      </c>
      <c r="AH214" s="15">
        <f t="shared" si="242"/>
        <v>1</v>
      </c>
      <c r="AI214" s="15">
        <f t="shared" si="242"/>
        <v>2</v>
      </c>
      <c r="AJ214" s="15">
        <f t="shared" si="242"/>
        <v>2</v>
      </c>
      <c r="AK214" s="15">
        <f t="shared" si="242"/>
        <v>2</v>
      </c>
      <c r="AL214" s="15">
        <f t="shared" si="242"/>
        <v>5</v>
      </c>
      <c r="AM214" s="15">
        <f t="shared" si="242"/>
        <v>2</v>
      </c>
      <c r="AN214" s="15">
        <f t="shared" si="242"/>
        <v>4</v>
      </c>
      <c r="AO214" s="15">
        <f t="shared" si="242"/>
        <v>2</v>
      </c>
      <c r="AP214" s="15">
        <f t="shared" si="242"/>
        <v>1</v>
      </c>
      <c r="AQ214" s="15">
        <f t="shared" si="242"/>
        <v>1</v>
      </c>
      <c r="AR214" s="15">
        <f t="shared" si="242"/>
        <v>0</v>
      </c>
      <c r="AS214" s="15">
        <f t="shared" si="242"/>
        <v>0</v>
      </c>
      <c r="AT214" s="15">
        <f t="shared" si="242"/>
        <v>0</v>
      </c>
      <c r="AU214" s="15">
        <f t="shared" si="242"/>
        <v>0</v>
      </c>
      <c r="AV214" s="15">
        <f t="shared" si="242"/>
        <v>0</v>
      </c>
      <c r="AW214" s="15">
        <f t="shared" si="242"/>
        <v>0</v>
      </c>
      <c r="AX214" s="15">
        <f t="shared" si="242"/>
        <v>0</v>
      </c>
      <c r="AY214" s="15">
        <f t="shared" si="242"/>
        <v>0</v>
      </c>
      <c r="AZ214" s="15">
        <f t="shared" si="242"/>
        <v>0</v>
      </c>
      <c r="BA214" s="15">
        <f t="shared" si="242"/>
        <v>0</v>
      </c>
      <c r="BB214" s="15">
        <f t="shared" si="242"/>
        <v>0</v>
      </c>
      <c r="BC214" s="15">
        <f t="shared" si="242"/>
        <v>0</v>
      </c>
      <c r="BD214" s="15">
        <f t="shared" si="242"/>
        <v>0</v>
      </c>
      <c r="BE214" s="15">
        <f t="shared" si="242"/>
        <v>0</v>
      </c>
      <c r="BF214" s="15">
        <f t="shared" si="242"/>
        <v>0</v>
      </c>
      <c r="BG214" s="33">
        <f t="shared" si="240"/>
        <v>32</v>
      </c>
      <c r="BH214" s="338"/>
      <c r="BI214" s="48" t="str">
        <f t="shared" si="237"/>
        <v>Masc.</v>
      </c>
      <c r="BJ214" s="41">
        <f t="shared" si="241"/>
        <v>158</v>
      </c>
    </row>
    <row r="215" spans="1:64" ht="12.75" customHeight="1" x14ac:dyDescent="0.2">
      <c r="A215" s="597"/>
      <c r="B215" s="600"/>
      <c r="C215" s="539"/>
      <c r="D215" s="534"/>
      <c r="E215" s="48" t="str">
        <f>Parameters!$B$15</f>
        <v>Fem.</v>
      </c>
      <c r="F215" s="11"/>
      <c r="G215" s="11"/>
      <c r="H215" s="11"/>
      <c r="I215" s="11"/>
      <c r="J215" s="11"/>
      <c r="K215" s="11"/>
      <c r="L215" s="11"/>
      <c r="M215" s="11"/>
      <c r="N215" s="11">
        <v>0</v>
      </c>
      <c r="O215" s="11"/>
      <c r="P215" s="11"/>
      <c r="Q215" s="11"/>
      <c r="R215" s="11"/>
      <c r="S215" s="11"/>
      <c r="T215" s="11"/>
      <c r="U215" s="11"/>
      <c r="V215" s="11">
        <v>2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1</v>
      </c>
      <c r="AH215" s="11">
        <v>1</v>
      </c>
      <c r="AI215" s="11">
        <v>0</v>
      </c>
      <c r="AJ215" s="11">
        <v>0</v>
      </c>
      <c r="AK215" s="11">
        <v>1</v>
      </c>
      <c r="AL215" s="11">
        <v>2</v>
      </c>
      <c r="AM215" s="11">
        <v>2</v>
      </c>
      <c r="AN215" s="11">
        <v>0</v>
      </c>
      <c r="AO215" s="11">
        <v>1</v>
      </c>
      <c r="AP215" s="11">
        <v>0</v>
      </c>
      <c r="AQ215" s="11">
        <v>1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 s="11">
        <v>0</v>
      </c>
      <c r="AY215" s="11">
        <v>0</v>
      </c>
      <c r="AZ215" s="11">
        <v>0</v>
      </c>
      <c r="BA215" s="11"/>
      <c r="BB215" s="11"/>
      <c r="BC215" s="11"/>
      <c r="BD215" s="11"/>
      <c r="BE215" s="11"/>
      <c r="BF215" s="11"/>
      <c r="BG215" s="19">
        <f t="shared" si="240"/>
        <v>11</v>
      </c>
      <c r="BH215" s="336" t="str">
        <f>$D217</f>
        <v>UCI</v>
      </c>
      <c r="BI215" s="86" t="str">
        <f t="shared" si="237"/>
        <v>Total</v>
      </c>
      <c r="BJ215" s="23">
        <f t="shared" si="241"/>
        <v>77</v>
      </c>
    </row>
    <row r="216" spans="1:64" ht="12.75" customHeight="1" x14ac:dyDescent="0.2">
      <c r="A216" s="597"/>
      <c r="B216" s="600"/>
      <c r="C216" s="539"/>
      <c r="D216" s="535"/>
      <c r="E216" s="48" t="str">
        <f>Parameters!$B$16</f>
        <v>Masc.</v>
      </c>
      <c r="F216" s="11"/>
      <c r="G216" s="11"/>
      <c r="H216" s="11"/>
      <c r="I216" s="11"/>
      <c r="J216" s="11"/>
      <c r="K216" s="11"/>
      <c r="L216" s="11"/>
      <c r="M216" s="11"/>
      <c r="N216" s="11">
        <v>1</v>
      </c>
      <c r="O216" s="11"/>
      <c r="P216" s="11"/>
      <c r="Q216" s="11"/>
      <c r="R216" s="11"/>
      <c r="S216" s="11"/>
      <c r="T216" s="11"/>
      <c r="U216" s="11"/>
      <c r="V216" s="11">
        <v>1</v>
      </c>
      <c r="W216" s="11">
        <v>0</v>
      </c>
      <c r="X216" s="11">
        <v>0</v>
      </c>
      <c r="Y216" s="11">
        <v>0</v>
      </c>
      <c r="Z216" s="11">
        <v>0</v>
      </c>
      <c r="AA216" s="11">
        <v>1</v>
      </c>
      <c r="AB216" s="11">
        <v>0</v>
      </c>
      <c r="AC216" s="11">
        <v>1</v>
      </c>
      <c r="AD216" s="11">
        <v>0</v>
      </c>
      <c r="AE216" s="11">
        <v>1</v>
      </c>
      <c r="AF216" s="11">
        <v>0</v>
      </c>
      <c r="AG216" s="11">
        <v>2</v>
      </c>
      <c r="AH216" s="11">
        <v>0</v>
      </c>
      <c r="AI216" s="11">
        <v>2</v>
      </c>
      <c r="AJ216" s="11">
        <v>2</v>
      </c>
      <c r="AK216" s="11">
        <v>1</v>
      </c>
      <c r="AL216" s="11">
        <v>3</v>
      </c>
      <c r="AM216" s="11">
        <v>0</v>
      </c>
      <c r="AN216" s="11">
        <v>4</v>
      </c>
      <c r="AO216" s="11">
        <v>1</v>
      </c>
      <c r="AP216" s="11">
        <v>1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 s="11">
        <v>0</v>
      </c>
      <c r="AY216" s="11">
        <v>0</v>
      </c>
      <c r="AZ216" s="11">
        <v>0</v>
      </c>
      <c r="BA216" s="11"/>
      <c r="BB216" s="11"/>
      <c r="BC216" s="11"/>
      <c r="BD216" s="11"/>
      <c r="BE216" s="11"/>
      <c r="BF216" s="11"/>
      <c r="BG216" s="19">
        <f t="shared" si="240"/>
        <v>21</v>
      </c>
      <c r="BH216" s="337"/>
      <c r="BI216" s="48" t="str">
        <f t="shared" si="237"/>
        <v>Fem.</v>
      </c>
      <c r="BJ216" s="41">
        <f t="shared" si="241"/>
        <v>32</v>
      </c>
    </row>
    <row r="217" spans="1:64" ht="12.75" customHeight="1" x14ac:dyDescent="0.2">
      <c r="A217" s="597"/>
      <c r="B217" s="600"/>
      <c r="C217" s="539"/>
      <c r="D217" s="533" t="str">
        <f>Parameters!$B$12</f>
        <v>UCI</v>
      </c>
      <c r="E217" s="86" t="str">
        <f>Parameters!$B$14</f>
        <v>Total</v>
      </c>
      <c r="F217" s="15">
        <f>F218+F219</f>
        <v>0</v>
      </c>
      <c r="G217" s="15">
        <f t="shared" ref="G217:BF217" si="243">G218+G219</f>
        <v>0</v>
      </c>
      <c r="H217" s="15">
        <f t="shared" si="243"/>
        <v>0</v>
      </c>
      <c r="I217" s="15">
        <f t="shared" si="243"/>
        <v>0</v>
      </c>
      <c r="J217" s="15">
        <f t="shared" si="243"/>
        <v>0</v>
      </c>
      <c r="K217" s="15">
        <f t="shared" si="243"/>
        <v>0</v>
      </c>
      <c r="L217" s="15">
        <f t="shared" si="243"/>
        <v>0</v>
      </c>
      <c r="M217" s="15">
        <f t="shared" si="243"/>
        <v>0</v>
      </c>
      <c r="N217" s="15">
        <f t="shared" si="243"/>
        <v>0</v>
      </c>
      <c r="O217" s="15">
        <f t="shared" si="243"/>
        <v>0</v>
      </c>
      <c r="P217" s="15">
        <f t="shared" si="243"/>
        <v>0</v>
      </c>
      <c r="Q217" s="15">
        <f t="shared" si="243"/>
        <v>0</v>
      </c>
      <c r="R217" s="15">
        <f t="shared" si="243"/>
        <v>0</v>
      </c>
      <c r="S217" s="15">
        <f t="shared" si="243"/>
        <v>0</v>
      </c>
      <c r="T217" s="15">
        <f t="shared" si="243"/>
        <v>0</v>
      </c>
      <c r="U217" s="15">
        <f t="shared" si="243"/>
        <v>0</v>
      </c>
      <c r="V217" s="15">
        <f t="shared" si="243"/>
        <v>1</v>
      </c>
      <c r="W217" s="15">
        <f t="shared" si="243"/>
        <v>0</v>
      </c>
      <c r="X217" s="15">
        <f t="shared" si="243"/>
        <v>0</v>
      </c>
      <c r="Y217" s="15">
        <f t="shared" si="243"/>
        <v>0</v>
      </c>
      <c r="Z217" s="15">
        <f t="shared" si="243"/>
        <v>0</v>
      </c>
      <c r="AA217" s="15">
        <f t="shared" si="243"/>
        <v>1</v>
      </c>
      <c r="AB217" s="15">
        <f t="shared" si="243"/>
        <v>0</v>
      </c>
      <c r="AC217" s="15">
        <f t="shared" si="243"/>
        <v>0</v>
      </c>
      <c r="AD217" s="15">
        <f t="shared" si="243"/>
        <v>0</v>
      </c>
      <c r="AE217" s="15">
        <f t="shared" si="243"/>
        <v>0</v>
      </c>
      <c r="AF217" s="15">
        <f t="shared" si="243"/>
        <v>0</v>
      </c>
      <c r="AG217" s="15">
        <f t="shared" si="243"/>
        <v>1</v>
      </c>
      <c r="AH217" s="15">
        <f t="shared" si="243"/>
        <v>1</v>
      </c>
      <c r="AI217" s="15">
        <f t="shared" si="243"/>
        <v>0</v>
      </c>
      <c r="AJ217" s="15">
        <f t="shared" si="243"/>
        <v>0</v>
      </c>
      <c r="AK217" s="15">
        <f t="shared" si="243"/>
        <v>0</v>
      </c>
      <c r="AL217" s="15">
        <f t="shared" si="243"/>
        <v>0</v>
      </c>
      <c r="AM217" s="15">
        <f t="shared" si="243"/>
        <v>1</v>
      </c>
      <c r="AN217" s="15">
        <f t="shared" si="243"/>
        <v>0</v>
      </c>
      <c r="AO217" s="15">
        <f t="shared" si="243"/>
        <v>0</v>
      </c>
      <c r="AP217" s="15">
        <f t="shared" si="243"/>
        <v>1</v>
      </c>
      <c r="AQ217" s="15">
        <f t="shared" si="243"/>
        <v>0</v>
      </c>
      <c r="AR217" s="15">
        <f t="shared" si="243"/>
        <v>0</v>
      </c>
      <c r="AS217" s="15">
        <f t="shared" si="243"/>
        <v>0</v>
      </c>
      <c r="AT217" s="15">
        <f t="shared" si="243"/>
        <v>0</v>
      </c>
      <c r="AU217" s="15">
        <f t="shared" si="243"/>
        <v>0</v>
      </c>
      <c r="AV217" s="15">
        <f t="shared" si="243"/>
        <v>0</v>
      </c>
      <c r="AW217" s="15">
        <f t="shared" si="243"/>
        <v>0</v>
      </c>
      <c r="AX217" s="15">
        <f t="shared" si="243"/>
        <v>0</v>
      </c>
      <c r="AY217" s="15">
        <f t="shared" si="243"/>
        <v>0</v>
      </c>
      <c r="AZ217" s="15">
        <f t="shared" si="243"/>
        <v>0</v>
      </c>
      <c r="BA217" s="15">
        <f t="shared" si="243"/>
        <v>0</v>
      </c>
      <c r="BB217" s="15">
        <f t="shared" si="243"/>
        <v>0</v>
      </c>
      <c r="BC217" s="15">
        <f t="shared" si="243"/>
        <v>0</v>
      </c>
      <c r="BD217" s="15">
        <f t="shared" si="243"/>
        <v>0</v>
      </c>
      <c r="BE217" s="15">
        <f t="shared" si="243"/>
        <v>0</v>
      </c>
      <c r="BF217" s="15">
        <f t="shared" si="243"/>
        <v>0</v>
      </c>
      <c r="BG217" s="33">
        <f t="shared" si="240"/>
        <v>6</v>
      </c>
      <c r="BH217" s="338"/>
      <c r="BI217" s="48" t="str">
        <f t="shared" si="237"/>
        <v>Masc.</v>
      </c>
      <c r="BJ217" s="41">
        <f t="shared" si="241"/>
        <v>45</v>
      </c>
    </row>
    <row r="218" spans="1:64" ht="12.75" customHeight="1" x14ac:dyDescent="0.2">
      <c r="A218" s="597"/>
      <c r="B218" s="600"/>
      <c r="C218" s="539"/>
      <c r="D218" s="534"/>
      <c r="E218" s="48" t="str">
        <f>Parameters!$B$15</f>
        <v>Fem.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1</v>
      </c>
      <c r="AH218" s="11">
        <v>1</v>
      </c>
      <c r="AI218" s="11">
        <v>0</v>
      </c>
      <c r="AJ218" s="11">
        <v>0</v>
      </c>
      <c r="AK218" s="11">
        <v>0</v>
      </c>
      <c r="AL218" s="11">
        <v>0</v>
      </c>
      <c r="AM218" s="11">
        <v>1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 s="11">
        <v>0</v>
      </c>
      <c r="AY218" s="11">
        <v>0</v>
      </c>
      <c r="AZ218" s="11">
        <v>0</v>
      </c>
      <c r="BA218" s="11"/>
      <c r="BB218" s="11"/>
      <c r="BC218" s="11"/>
      <c r="BD218" s="11"/>
      <c r="BE218" s="11"/>
      <c r="BF218" s="11"/>
      <c r="BG218" s="19">
        <f t="shared" si="240"/>
        <v>3</v>
      </c>
      <c r="BH218" s="339" t="str">
        <f>$D220</f>
        <v>Def.</v>
      </c>
      <c r="BI218" s="86" t="str">
        <f t="shared" si="237"/>
        <v>Total</v>
      </c>
      <c r="BJ218" s="23">
        <f t="shared" si="241"/>
        <v>34</v>
      </c>
    </row>
    <row r="219" spans="1:64" ht="12.75" customHeight="1" x14ac:dyDescent="0.2">
      <c r="A219" s="597"/>
      <c r="B219" s="600"/>
      <c r="C219" s="539"/>
      <c r="D219" s="535"/>
      <c r="E219" s="48" t="str">
        <f>Parameters!$B$16</f>
        <v>Masc.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>
        <v>1</v>
      </c>
      <c r="W219" s="11">
        <v>0</v>
      </c>
      <c r="X219" s="11">
        <v>0</v>
      </c>
      <c r="Y219" s="11">
        <v>0</v>
      </c>
      <c r="Z219" s="11">
        <v>0</v>
      </c>
      <c r="AA219" s="11">
        <v>1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1</v>
      </c>
      <c r="AQ219" s="11">
        <v>0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 s="11">
        <v>0</v>
      </c>
      <c r="AY219" s="11">
        <v>0</v>
      </c>
      <c r="AZ219" s="11">
        <v>0</v>
      </c>
      <c r="BA219" s="11"/>
      <c r="BB219" s="11"/>
      <c r="BC219" s="11"/>
      <c r="BD219" s="11"/>
      <c r="BE219" s="11"/>
      <c r="BF219" s="11"/>
      <c r="BG219" s="19">
        <f t="shared" si="240"/>
        <v>3</v>
      </c>
      <c r="BH219" s="337"/>
      <c r="BI219" s="48" t="str">
        <f t="shared" si="237"/>
        <v>Fem.</v>
      </c>
      <c r="BJ219" s="41">
        <f t="shared" si="241"/>
        <v>15</v>
      </c>
    </row>
    <row r="220" spans="1:64" ht="13.5" customHeight="1" thickBot="1" x14ac:dyDescent="0.25">
      <c r="A220" s="597"/>
      <c r="B220" s="600"/>
      <c r="C220" s="539"/>
      <c r="D220" s="533" t="str">
        <f>Parameters!$B$13</f>
        <v>Def.</v>
      </c>
      <c r="E220" s="86" t="str">
        <f>Parameters!$B$14</f>
        <v>Total</v>
      </c>
      <c r="F220" s="15">
        <f>F221+F222</f>
        <v>0</v>
      </c>
      <c r="G220" s="15">
        <f t="shared" ref="G220:BF220" si="244">G221+G222</f>
        <v>0</v>
      </c>
      <c r="H220" s="15">
        <f t="shared" si="244"/>
        <v>0</v>
      </c>
      <c r="I220" s="15">
        <f t="shared" si="244"/>
        <v>0</v>
      </c>
      <c r="J220" s="15">
        <f t="shared" si="244"/>
        <v>0</v>
      </c>
      <c r="K220" s="15">
        <f t="shared" si="244"/>
        <v>0</v>
      </c>
      <c r="L220" s="15">
        <f t="shared" si="244"/>
        <v>0</v>
      </c>
      <c r="M220" s="15">
        <f t="shared" si="244"/>
        <v>0</v>
      </c>
      <c r="N220" s="15">
        <f t="shared" si="244"/>
        <v>0</v>
      </c>
      <c r="O220" s="15">
        <f t="shared" si="244"/>
        <v>0</v>
      </c>
      <c r="P220" s="15">
        <f t="shared" si="244"/>
        <v>0</v>
      </c>
      <c r="Q220" s="15">
        <f t="shared" si="244"/>
        <v>0</v>
      </c>
      <c r="R220" s="15">
        <f t="shared" si="244"/>
        <v>0</v>
      </c>
      <c r="S220" s="15">
        <f t="shared" si="244"/>
        <v>0</v>
      </c>
      <c r="T220" s="15">
        <f t="shared" si="244"/>
        <v>0</v>
      </c>
      <c r="U220" s="15">
        <f t="shared" si="244"/>
        <v>0</v>
      </c>
      <c r="V220" s="15">
        <f t="shared" si="244"/>
        <v>0</v>
      </c>
      <c r="W220" s="15">
        <f t="shared" si="244"/>
        <v>0</v>
      </c>
      <c r="X220" s="15">
        <f t="shared" si="244"/>
        <v>0</v>
      </c>
      <c r="Y220" s="15">
        <f t="shared" si="244"/>
        <v>0</v>
      </c>
      <c r="Z220" s="15">
        <f t="shared" si="244"/>
        <v>0</v>
      </c>
      <c r="AA220" s="15">
        <f t="shared" si="244"/>
        <v>0</v>
      </c>
      <c r="AB220" s="15">
        <f t="shared" si="244"/>
        <v>0</v>
      </c>
      <c r="AC220" s="15">
        <f t="shared" si="244"/>
        <v>0</v>
      </c>
      <c r="AD220" s="15">
        <f t="shared" si="244"/>
        <v>0</v>
      </c>
      <c r="AE220" s="15">
        <f t="shared" si="244"/>
        <v>0</v>
      </c>
      <c r="AF220" s="15">
        <f t="shared" si="244"/>
        <v>0</v>
      </c>
      <c r="AG220" s="15">
        <f t="shared" si="244"/>
        <v>0</v>
      </c>
      <c r="AH220" s="15">
        <f t="shared" si="244"/>
        <v>0</v>
      </c>
      <c r="AI220" s="15">
        <f t="shared" si="244"/>
        <v>0</v>
      </c>
      <c r="AJ220" s="15">
        <f t="shared" si="244"/>
        <v>0</v>
      </c>
      <c r="AK220" s="15">
        <f t="shared" si="244"/>
        <v>0</v>
      </c>
      <c r="AL220" s="15">
        <f t="shared" si="244"/>
        <v>0</v>
      </c>
      <c r="AM220" s="15">
        <f t="shared" si="244"/>
        <v>0</v>
      </c>
      <c r="AN220" s="15">
        <f t="shared" si="244"/>
        <v>0</v>
      </c>
      <c r="AO220" s="15">
        <f t="shared" si="244"/>
        <v>0</v>
      </c>
      <c r="AP220" s="15">
        <f t="shared" si="244"/>
        <v>0</v>
      </c>
      <c r="AQ220" s="15">
        <f t="shared" si="244"/>
        <v>0</v>
      </c>
      <c r="AR220" s="15">
        <f t="shared" si="244"/>
        <v>0</v>
      </c>
      <c r="AS220" s="15">
        <f t="shared" si="244"/>
        <v>0</v>
      </c>
      <c r="AT220" s="15">
        <f t="shared" si="244"/>
        <v>0</v>
      </c>
      <c r="AU220" s="15">
        <f t="shared" si="244"/>
        <v>0</v>
      </c>
      <c r="AV220" s="15">
        <f t="shared" si="244"/>
        <v>0</v>
      </c>
      <c r="AW220" s="15">
        <f t="shared" si="244"/>
        <v>0</v>
      </c>
      <c r="AX220" s="15">
        <f t="shared" si="244"/>
        <v>0</v>
      </c>
      <c r="AY220" s="15">
        <f t="shared" si="244"/>
        <v>0</v>
      </c>
      <c r="AZ220" s="15">
        <f t="shared" si="244"/>
        <v>0</v>
      </c>
      <c r="BA220" s="15">
        <f t="shared" si="244"/>
        <v>0</v>
      </c>
      <c r="BB220" s="15">
        <f t="shared" si="244"/>
        <v>0</v>
      </c>
      <c r="BC220" s="15">
        <f t="shared" si="244"/>
        <v>0</v>
      </c>
      <c r="BD220" s="15">
        <f t="shared" si="244"/>
        <v>0</v>
      </c>
      <c r="BE220" s="15">
        <f t="shared" si="244"/>
        <v>0</v>
      </c>
      <c r="BF220" s="15">
        <f t="shared" si="244"/>
        <v>0</v>
      </c>
      <c r="BG220" s="33">
        <f t="shared" si="240"/>
        <v>0</v>
      </c>
      <c r="BH220" s="340"/>
      <c r="BI220" s="333" t="str">
        <f t="shared" si="237"/>
        <v>Masc.</v>
      </c>
      <c r="BJ220" s="42">
        <f t="shared" si="241"/>
        <v>19</v>
      </c>
    </row>
    <row r="221" spans="1:64" ht="12.75" x14ac:dyDescent="0.2">
      <c r="A221" s="597"/>
      <c r="B221" s="600"/>
      <c r="C221" s="539"/>
      <c r="D221" s="534"/>
      <c r="E221" s="48" t="str">
        <f>Parameters!$B$15</f>
        <v>Fem.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9">
        <f t="shared" si="240"/>
        <v>0</v>
      </c>
    </row>
    <row r="222" spans="1:64" ht="13.5" thickBot="1" x14ac:dyDescent="0.25">
      <c r="A222" s="597"/>
      <c r="B222" s="600"/>
      <c r="C222" s="540"/>
      <c r="D222" s="536"/>
      <c r="E222" s="48" t="str">
        <f>Parameters!$B$16</f>
        <v>Masc.</v>
      </c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7">
        <f>SUM(F222:BF222)</f>
        <v>0</v>
      </c>
      <c r="BI222" s="348"/>
      <c r="BJ222" s="348"/>
      <c r="BK222" s="348"/>
    </row>
    <row r="223" spans="1:64" ht="12.75" customHeight="1" x14ac:dyDescent="0.2">
      <c r="A223" s="597"/>
      <c r="B223" s="600"/>
      <c r="C223" s="542" t="str">
        <f>Parameters!$C$4</f>
        <v>2 a 4</v>
      </c>
      <c r="D223" s="530" t="str">
        <f>Parameters!$B$10</f>
        <v>Fiebre</v>
      </c>
      <c r="E223" s="83" t="str">
        <f>Parameters!$B$14</f>
        <v>Total</v>
      </c>
      <c r="F223" s="34">
        <f>F224+F225</f>
        <v>0</v>
      </c>
      <c r="G223" s="34">
        <f t="shared" ref="G223:BF223" si="245">G224+G225</f>
        <v>0</v>
      </c>
      <c r="H223" s="34">
        <f t="shared" si="245"/>
        <v>0</v>
      </c>
      <c r="I223" s="34">
        <f t="shared" si="245"/>
        <v>0</v>
      </c>
      <c r="J223" s="34">
        <f t="shared" si="245"/>
        <v>0</v>
      </c>
      <c r="K223" s="34">
        <f t="shared" si="245"/>
        <v>0</v>
      </c>
      <c r="L223" s="34">
        <f t="shared" si="245"/>
        <v>0</v>
      </c>
      <c r="M223" s="34">
        <f t="shared" si="245"/>
        <v>0</v>
      </c>
      <c r="N223" s="34">
        <f t="shared" si="245"/>
        <v>0</v>
      </c>
      <c r="O223" s="34">
        <f t="shared" si="245"/>
        <v>0</v>
      </c>
      <c r="P223" s="34">
        <f t="shared" si="245"/>
        <v>0</v>
      </c>
      <c r="Q223" s="34">
        <f t="shared" si="245"/>
        <v>1</v>
      </c>
      <c r="R223" s="34">
        <f t="shared" si="245"/>
        <v>0</v>
      </c>
      <c r="S223" s="34">
        <f t="shared" si="245"/>
        <v>0</v>
      </c>
      <c r="T223" s="34">
        <f t="shared" si="245"/>
        <v>0</v>
      </c>
      <c r="U223" s="34">
        <f t="shared" si="245"/>
        <v>0</v>
      </c>
      <c r="V223" s="34">
        <f t="shared" si="245"/>
        <v>0</v>
      </c>
      <c r="W223" s="34">
        <f t="shared" si="245"/>
        <v>0</v>
      </c>
      <c r="X223" s="34">
        <f t="shared" si="245"/>
        <v>0</v>
      </c>
      <c r="Y223" s="34">
        <f t="shared" si="245"/>
        <v>0</v>
      </c>
      <c r="Z223" s="34">
        <f t="shared" si="245"/>
        <v>0</v>
      </c>
      <c r="AA223" s="34">
        <f t="shared" si="245"/>
        <v>0</v>
      </c>
      <c r="AB223" s="34">
        <f t="shared" si="245"/>
        <v>0</v>
      </c>
      <c r="AC223" s="34">
        <f t="shared" si="245"/>
        <v>0</v>
      </c>
      <c r="AD223" s="34">
        <f t="shared" si="245"/>
        <v>1</v>
      </c>
      <c r="AE223" s="34">
        <f t="shared" si="245"/>
        <v>0</v>
      </c>
      <c r="AF223" s="34">
        <f t="shared" si="245"/>
        <v>1</v>
      </c>
      <c r="AG223" s="34">
        <f t="shared" si="245"/>
        <v>1</v>
      </c>
      <c r="AH223" s="34">
        <f t="shared" si="245"/>
        <v>0</v>
      </c>
      <c r="AI223" s="34">
        <f t="shared" si="245"/>
        <v>0</v>
      </c>
      <c r="AJ223" s="34">
        <f t="shared" si="245"/>
        <v>0</v>
      </c>
      <c r="AK223" s="34">
        <f t="shared" si="245"/>
        <v>2</v>
      </c>
      <c r="AL223" s="34">
        <f t="shared" si="245"/>
        <v>1</v>
      </c>
      <c r="AM223" s="34">
        <f t="shared" si="245"/>
        <v>0</v>
      </c>
      <c r="AN223" s="34">
        <f t="shared" si="245"/>
        <v>3</v>
      </c>
      <c r="AO223" s="34">
        <f t="shared" si="245"/>
        <v>0</v>
      </c>
      <c r="AP223" s="34">
        <f t="shared" si="245"/>
        <v>0</v>
      </c>
      <c r="AQ223" s="34">
        <f t="shared" si="245"/>
        <v>0</v>
      </c>
      <c r="AR223" s="34">
        <f t="shared" si="245"/>
        <v>0</v>
      </c>
      <c r="AS223" s="34">
        <f t="shared" si="245"/>
        <v>1</v>
      </c>
      <c r="AT223" s="34">
        <f t="shared" si="245"/>
        <v>0</v>
      </c>
      <c r="AU223" s="34">
        <f t="shared" si="245"/>
        <v>0</v>
      </c>
      <c r="AV223" s="34">
        <f t="shared" si="245"/>
        <v>0</v>
      </c>
      <c r="AW223" s="34">
        <f t="shared" si="245"/>
        <v>0</v>
      </c>
      <c r="AX223" s="34">
        <f t="shared" si="245"/>
        <v>0</v>
      </c>
      <c r="AY223" s="34">
        <f t="shared" si="245"/>
        <v>0</v>
      </c>
      <c r="AZ223" s="34">
        <f t="shared" si="245"/>
        <v>0</v>
      </c>
      <c r="BA223" s="34">
        <f t="shared" si="245"/>
        <v>0</v>
      </c>
      <c r="BB223" s="34">
        <f t="shared" si="245"/>
        <v>0</v>
      </c>
      <c r="BC223" s="34">
        <f t="shared" si="245"/>
        <v>0</v>
      </c>
      <c r="BD223" s="34">
        <f t="shared" si="245"/>
        <v>0</v>
      </c>
      <c r="BE223" s="34">
        <f t="shared" si="245"/>
        <v>0</v>
      </c>
      <c r="BF223" s="34">
        <f t="shared" si="245"/>
        <v>0</v>
      </c>
      <c r="BG223" s="35">
        <f>SUM(F223:BF223)</f>
        <v>11</v>
      </c>
    </row>
    <row r="224" spans="1:64" ht="12.75" customHeight="1" x14ac:dyDescent="0.2">
      <c r="A224" s="597"/>
      <c r="B224" s="600"/>
      <c r="C224" s="539"/>
      <c r="D224" s="531"/>
      <c r="E224" s="84" t="str">
        <f>Parameters!$B$15</f>
        <v>Fem.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31">
        <v>0</v>
      </c>
      <c r="L224" s="31">
        <v>0</v>
      </c>
      <c r="M224" s="31">
        <v>0</v>
      </c>
      <c r="N224" s="31">
        <v>0</v>
      </c>
      <c r="O224" s="31">
        <v>0</v>
      </c>
      <c r="P224" s="31">
        <v>0</v>
      </c>
      <c r="Q224" s="31">
        <v>0</v>
      </c>
      <c r="R224" s="31">
        <v>0</v>
      </c>
      <c r="S224" s="31">
        <v>0</v>
      </c>
      <c r="T224" s="31">
        <v>0</v>
      </c>
      <c r="U224" s="31">
        <v>0</v>
      </c>
      <c r="V224" s="31">
        <v>0</v>
      </c>
      <c r="W224" s="31">
        <v>0</v>
      </c>
      <c r="X224" s="31">
        <v>0</v>
      </c>
      <c r="Y224" s="31">
        <v>0</v>
      </c>
      <c r="Z224" s="31">
        <v>0</v>
      </c>
      <c r="AA224" s="31">
        <v>0</v>
      </c>
      <c r="AB224" s="31">
        <v>0</v>
      </c>
      <c r="AC224" s="31">
        <v>0</v>
      </c>
      <c r="AD224" s="31">
        <v>0</v>
      </c>
      <c r="AE224" s="31">
        <v>0</v>
      </c>
      <c r="AF224" s="31">
        <v>1</v>
      </c>
      <c r="AG224" s="31">
        <v>0</v>
      </c>
      <c r="AH224" s="31">
        <v>0</v>
      </c>
      <c r="AI224" s="31">
        <v>0</v>
      </c>
      <c r="AJ224" s="31">
        <v>0</v>
      </c>
      <c r="AK224" s="31">
        <v>2</v>
      </c>
      <c r="AL224" s="31">
        <v>1</v>
      </c>
      <c r="AM224" s="31">
        <v>0</v>
      </c>
      <c r="AN224" s="31">
        <v>2</v>
      </c>
      <c r="AO224" s="31">
        <v>0</v>
      </c>
      <c r="AP224" s="31">
        <v>0</v>
      </c>
      <c r="AQ224" s="31">
        <v>0</v>
      </c>
      <c r="AR224" s="31">
        <v>0</v>
      </c>
      <c r="AS224" s="31">
        <v>0</v>
      </c>
      <c r="AT224" s="31">
        <v>0</v>
      </c>
      <c r="AU224" s="31">
        <v>0</v>
      </c>
      <c r="AV224" s="31">
        <v>0</v>
      </c>
      <c r="AW224" s="31">
        <v>0</v>
      </c>
      <c r="AX224" s="31">
        <v>0</v>
      </c>
      <c r="AY224" s="31">
        <v>0</v>
      </c>
      <c r="AZ224" s="31">
        <v>0</v>
      </c>
      <c r="BA224" s="31"/>
      <c r="BB224" s="31"/>
      <c r="BC224" s="31"/>
      <c r="BD224" s="31"/>
      <c r="BE224" s="31"/>
      <c r="BF224" s="31"/>
      <c r="BG224" s="32">
        <f t="shared" ref="BG224:BG233" si="246">SUM(F224:BF224)</f>
        <v>6</v>
      </c>
    </row>
    <row r="225" spans="1:59" ht="12.75" customHeight="1" x14ac:dyDescent="0.2">
      <c r="A225" s="597"/>
      <c r="B225" s="600"/>
      <c r="C225" s="539"/>
      <c r="D225" s="532"/>
      <c r="E225" s="84" t="str">
        <f>Parameters!$B$16</f>
        <v>Masc.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31">
        <v>0</v>
      </c>
      <c r="L225" s="31">
        <v>0</v>
      </c>
      <c r="M225" s="31">
        <v>0</v>
      </c>
      <c r="N225" s="31">
        <v>0</v>
      </c>
      <c r="O225" s="31">
        <v>0</v>
      </c>
      <c r="P225" s="31">
        <v>0</v>
      </c>
      <c r="Q225" s="31">
        <v>1</v>
      </c>
      <c r="R225" s="31">
        <v>0</v>
      </c>
      <c r="S225" s="31">
        <v>0</v>
      </c>
      <c r="T225" s="31">
        <v>0</v>
      </c>
      <c r="U225" s="31">
        <v>0</v>
      </c>
      <c r="V225" s="31">
        <v>0</v>
      </c>
      <c r="W225" s="31">
        <v>0</v>
      </c>
      <c r="X225" s="31">
        <v>0</v>
      </c>
      <c r="Y225" s="31">
        <v>0</v>
      </c>
      <c r="Z225" s="31">
        <v>0</v>
      </c>
      <c r="AA225" s="31">
        <v>0</v>
      </c>
      <c r="AB225" s="31">
        <v>0</v>
      </c>
      <c r="AC225" s="31">
        <v>0</v>
      </c>
      <c r="AD225" s="31">
        <v>1</v>
      </c>
      <c r="AE225" s="31">
        <v>0</v>
      </c>
      <c r="AF225" s="31">
        <v>0</v>
      </c>
      <c r="AG225" s="31">
        <v>1</v>
      </c>
      <c r="AH225" s="31">
        <v>0</v>
      </c>
      <c r="AI225" s="31">
        <v>0</v>
      </c>
      <c r="AJ225" s="31">
        <v>0</v>
      </c>
      <c r="AK225" s="31">
        <v>0</v>
      </c>
      <c r="AL225" s="31">
        <v>0</v>
      </c>
      <c r="AM225" s="31">
        <v>0</v>
      </c>
      <c r="AN225" s="31">
        <v>1</v>
      </c>
      <c r="AO225" s="31">
        <v>0</v>
      </c>
      <c r="AP225" s="31">
        <v>0</v>
      </c>
      <c r="AQ225" s="31">
        <v>0</v>
      </c>
      <c r="AR225" s="31">
        <v>0</v>
      </c>
      <c r="AS225" s="31">
        <v>1</v>
      </c>
      <c r="AT225" s="31">
        <v>0</v>
      </c>
      <c r="AU225" s="31">
        <v>0</v>
      </c>
      <c r="AV225" s="31">
        <v>0</v>
      </c>
      <c r="AW225" s="31">
        <v>0</v>
      </c>
      <c r="AX225" s="31">
        <v>0</v>
      </c>
      <c r="AY225" s="31">
        <v>0</v>
      </c>
      <c r="AZ225" s="31">
        <v>0</v>
      </c>
      <c r="BA225" s="31"/>
      <c r="BB225" s="31"/>
      <c r="BC225" s="31"/>
      <c r="BD225" s="31"/>
      <c r="BE225" s="31"/>
      <c r="BF225" s="31"/>
      <c r="BG225" s="32">
        <f t="shared" si="246"/>
        <v>5</v>
      </c>
    </row>
    <row r="226" spans="1:59" ht="12.75" customHeight="1" x14ac:dyDescent="0.2">
      <c r="A226" s="597"/>
      <c r="B226" s="600"/>
      <c r="C226" s="539"/>
      <c r="D226" s="541" t="str">
        <f>Parameters!$B$11</f>
        <v>Hosp.</v>
      </c>
      <c r="E226" s="86" t="str">
        <f>Parameters!$B$14</f>
        <v>Total</v>
      </c>
      <c r="F226" s="15">
        <f>F227+F228</f>
        <v>0</v>
      </c>
      <c r="G226" s="15">
        <f t="shared" ref="G226:BF226" si="247">G227+G228</f>
        <v>0</v>
      </c>
      <c r="H226" s="15">
        <f t="shared" si="247"/>
        <v>0</v>
      </c>
      <c r="I226" s="15">
        <f t="shared" si="247"/>
        <v>0</v>
      </c>
      <c r="J226" s="15">
        <f t="shared" si="247"/>
        <v>0</v>
      </c>
      <c r="K226" s="15">
        <f t="shared" si="247"/>
        <v>0</v>
      </c>
      <c r="L226" s="15">
        <f t="shared" si="247"/>
        <v>0</v>
      </c>
      <c r="M226" s="15">
        <f t="shared" si="247"/>
        <v>0</v>
      </c>
      <c r="N226" s="15">
        <f t="shared" si="247"/>
        <v>0</v>
      </c>
      <c r="O226" s="15">
        <f t="shared" si="247"/>
        <v>0</v>
      </c>
      <c r="P226" s="15">
        <f t="shared" si="247"/>
        <v>0</v>
      </c>
      <c r="Q226" s="15">
        <f t="shared" si="247"/>
        <v>1</v>
      </c>
      <c r="R226" s="15">
        <f t="shared" si="247"/>
        <v>0</v>
      </c>
      <c r="S226" s="15">
        <f t="shared" si="247"/>
        <v>0</v>
      </c>
      <c r="T226" s="15">
        <f t="shared" si="247"/>
        <v>0</v>
      </c>
      <c r="U226" s="15">
        <f t="shared" si="247"/>
        <v>0</v>
      </c>
      <c r="V226" s="15">
        <f t="shared" si="247"/>
        <v>0</v>
      </c>
      <c r="W226" s="15">
        <f t="shared" si="247"/>
        <v>0</v>
      </c>
      <c r="X226" s="15">
        <f t="shared" si="247"/>
        <v>0</v>
      </c>
      <c r="Y226" s="15">
        <f t="shared" si="247"/>
        <v>0</v>
      </c>
      <c r="Z226" s="15">
        <f t="shared" si="247"/>
        <v>0</v>
      </c>
      <c r="AA226" s="15">
        <f t="shared" si="247"/>
        <v>0</v>
      </c>
      <c r="AB226" s="15">
        <f t="shared" si="247"/>
        <v>0</v>
      </c>
      <c r="AC226" s="15">
        <f t="shared" si="247"/>
        <v>0</v>
      </c>
      <c r="AD226" s="15">
        <f t="shared" si="247"/>
        <v>1</v>
      </c>
      <c r="AE226" s="15">
        <f t="shared" si="247"/>
        <v>0</v>
      </c>
      <c r="AF226" s="15">
        <f t="shared" si="247"/>
        <v>1</v>
      </c>
      <c r="AG226" s="15">
        <f t="shared" si="247"/>
        <v>0</v>
      </c>
      <c r="AH226" s="15">
        <f t="shared" si="247"/>
        <v>1</v>
      </c>
      <c r="AI226" s="15">
        <f t="shared" si="247"/>
        <v>4</v>
      </c>
      <c r="AJ226" s="15">
        <f t="shared" si="247"/>
        <v>0</v>
      </c>
      <c r="AK226" s="15">
        <f t="shared" si="247"/>
        <v>0</v>
      </c>
      <c r="AL226" s="15">
        <f t="shared" si="247"/>
        <v>2</v>
      </c>
      <c r="AM226" s="15">
        <f t="shared" si="247"/>
        <v>1</v>
      </c>
      <c r="AN226" s="15">
        <f t="shared" si="247"/>
        <v>2</v>
      </c>
      <c r="AO226" s="15">
        <f t="shared" si="247"/>
        <v>0</v>
      </c>
      <c r="AP226" s="15">
        <f t="shared" si="247"/>
        <v>1</v>
      </c>
      <c r="AQ226" s="15">
        <f t="shared" si="247"/>
        <v>0</v>
      </c>
      <c r="AR226" s="15">
        <f t="shared" si="247"/>
        <v>0</v>
      </c>
      <c r="AS226" s="15">
        <f t="shared" si="247"/>
        <v>1</v>
      </c>
      <c r="AT226" s="15">
        <f t="shared" si="247"/>
        <v>0</v>
      </c>
      <c r="AU226" s="15">
        <f t="shared" si="247"/>
        <v>0</v>
      </c>
      <c r="AV226" s="15">
        <f t="shared" si="247"/>
        <v>0</v>
      </c>
      <c r="AW226" s="15">
        <f t="shared" si="247"/>
        <v>0</v>
      </c>
      <c r="AX226" s="15">
        <f t="shared" si="247"/>
        <v>0</v>
      </c>
      <c r="AY226" s="15">
        <f t="shared" si="247"/>
        <v>0</v>
      </c>
      <c r="AZ226" s="15">
        <f t="shared" si="247"/>
        <v>0</v>
      </c>
      <c r="BA226" s="15">
        <f t="shared" si="247"/>
        <v>0</v>
      </c>
      <c r="BB226" s="15">
        <f t="shared" si="247"/>
        <v>0</v>
      </c>
      <c r="BC226" s="15">
        <f t="shared" si="247"/>
        <v>0</v>
      </c>
      <c r="BD226" s="15">
        <f t="shared" si="247"/>
        <v>0</v>
      </c>
      <c r="BE226" s="15">
        <f t="shared" si="247"/>
        <v>0</v>
      </c>
      <c r="BF226" s="15">
        <f t="shared" si="247"/>
        <v>0</v>
      </c>
      <c r="BG226" s="33">
        <f t="shared" si="246"/>
        <v>15</v>
      </c>
    </row>
    <row r="227" spans="1:59" ht="12.75" customHeight="1" x14ac:dyDescent="0.2">
      <c r="A227" s="597"/>
      <c r="B227" s="600"/>
      <c r="C227" s="539"/>
      <c r="D227" s="534"/>
      <c r="E227" s="48" t="str">
        <f>Parameters!$B$15</f>
        <v>Fem.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v>0</v>
      </c>
      <c r="AF227" s="11">
        <v>1</v>
      </c>
      <c r="AG227" s="11">
        <v>0</v>
      </c>
      <c r="AH227" s="11">
        <v>0</v>
      </c>
      <c r="AI227" s="11">
        <v>2</v>
      </c>
      <c r="AJ227" s="11">
        <v>0</v>
      </c>
      <c r="AK227" s="11">
        <v>0</v>
      </c>
      <c r="AL227" s="11">
        <v>2</v>
      </c>
      <c r="AM227" s="11">
        <v>1</v>
      </c>
      <c r="AN227" s="11">
        <v>1</v>
      </c>
      <c r="AO227" s="11">
        <v>0</v>
      </c>
      <c r="AP227" s="11">
        <v>1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 s="11">
        <v>0</v>
      </c>
      <c r="AY227" s="11">
        <v>0</v>
      </c>
      <c r="AZ227" s="11">
        <v>0</v>
      </c>
      <c r="BA227" s="11"/>
      <c r="BB227" s="11"/>
      <c r="BC227" s="11"/>
      <c r="BD227" s="11"/>
      <c r="BE227" s="11"/>
      <c r="BF227" s="11"/>
      <c r="BG227" s="19">
        <f t="shared" si="246"/>
        <v>8</v>
      </c>
    </row>
    <row r="228" spans="1:59" ht="12.75" customHeight="1" x14ac:dyDescent="0.2">
      <c r="A228" s="597"/>
      <c r="B228" s="600"/>
      <c r="C228" s="539"/>
      <c r="D228" s="535"/>
      <c r="E228" s="48" t="str">
        <f>Parameters!$B$16</f>
        <v>Masc.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1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1</v>
      </c>
      <c r="AE228" s="11">
        <v>0</v>
      </c>
      <c r="AF228" s="11">
        <v>0</v>
      </c>
      <c r="AG228" s="11">
        <v>0</v>
      </c>
      <c r="AH228" s="11">
        <v>1</v>
      </c>
      <c r="AI228" s="11">
        <v>2</v>
      </c>
      <c r="AJ228" s="11">
        <v>0</v>
      </c>
      <c r="AK228" s="11">
        <v>0</v>
      </c>
      <c r="AL228" s="11">
        <v>0</v>
      </c>
      <c r="AM228" s="11">
        <v>0</v>
      </c>
      <c r="AN228" s="11">
        <v>1</v>
      </c>
      <c r="AO228" s="11">
        <v>0</v>
      </c>
      <c r="AP228" s="11">
        <v>0</v>
      </c>
      <c r="AQ228" s="11">
        <v>0</v>
      </c>
      <c r="AR228" s="11">
        <v>0</v>
      </c>
      <c r="AS228" s="11">
        <v>1</v>
      </c>
      <c r="AT228" s="11">
        <v>0</v>
      </c>
      <c r="AU228" s="11">
        <v>0</v>
      </c>
      <c r="AV228" s="11">
        <v>0</v>
      </c>
      <c r="AW228" s="11">
        <v>0</v>
      </c>
      <c r="AX228" s="11">
        <v>0</v>
      </c>
      <c r="AY228" s="11">
        <v>0</v>
      </c>
      <c r="AZ228" s="11">
        <v>0</v>
      </c>
      <c r="BA228" s="11"/>
      <c r="BB228" s="11"/>
      <c r="BC228" s="11"/>
      <c r="BD228" s="11"/>
      <c r="BE228" s="11"/>
      <c r="BF228" s="11"/>
      <c r="BG228" s="19">
        <f t="shared" si="246"/>
        <v>7</v>
      </c>
    </row>
    <row r="229" spans="1:59" ht="12.75" customHeight="1" x14ac:dyDescent="0.2">
      <c r="A229" s="597"/>
      <c r="B229" s="600"/>
      <c r="C229" s="539"/>
      <c r="D229" s="533" t="str">
        <f>Parameters!$B$12</f>
        <v>UCI</v>
      </c>
      <c r="E229" s="86" t="str">
        <f>Parameters!$B$14</f>
        <v>Total</v>
      </c>
      <c r="F229" s="15">
        <f>F230+F231</f>
        <v>0</v>
      </c>
      <c r="G229" s="15">
        <f t="shared" ref="G229:BF229" si="248">G230+G231</f>
        <v>0</v>
      </c>
      <c r="H229" s="15">
        <f t="shared" si="248"/>
        <v>0</v>
      </c>
      <c r="I229" s="15">
        <f t="shared" si="248"/>
        <v>0</v>
      </c>
      <c r="J229" s="15">
        <f t="shared" si="248"/>
        <v>0</v>
      </c>
      <c r="K229" s="15">
        <f t="shared" si="248"/>
        <v>0</v>
      </c>
      <c r="L229" s="15">
        <f t="shared" si="248"/>
        <v>0</v>
      </c>
      <c r="M229" s="15">
        <f t="shared" si="248"/>
        <v>0</v>
      </c>
      <c r="N229" s="15">
        <f t="shared" si="248"/>
        <v>0</v>
      </c>
      <c r="O229" s="15">
        <f t="shared" si="248"/>
        <v>0</v>
      </c>
      <c r="P229" s="15">
        <f t="shared" si="248"/>
        <v>0</v>
      </c>
      <c r="Q229" s="15">
        <f t="shared" si="248"/>
        <v>0</v>
      </c>
      <c r="R229" s="15">
        <f t="shared" si="248"/>
        <v>0</v>
      </c>
      <c r="S229" s="15">
        <f t="shared" si="248"/>
        <v>0</v>
      </c>
      <c r="T229" s="15">
        <f t="shared" si="248"/>
        <v>0</v>
      </c>
      <c r="U229" s="15">
        <f t="shared" si="248"/>
        <v>0</v>
      </c>
      <c r="V229" s="15">
        <f t="shared" si="248"/>
        <v>0</v>
      </c>
      <c r="W229" s="15">
        <f t="shared" si="248"/>
        <v>0</v>
      </c>
      <c r="X229" s="15">
        <f t="shared" si="248"/>
        <v>0</v>
      </c>
      <c r="Y229" s="15">
        <f t="shared" si="248"/>
        <v>0</v>
      </c>
      <c r="Z229" s="15">
        <f t="shared" si="248"/>
        <v>0</v>
      </c>
      <c r="AA229" s="15">
        <f t="shared" si="248"/>
        <v>0</v>
      </c>
      <c r="AB229" s="15">
        <f t="shared" si="248"/>
        <v>0</v>
      </c>
      <c r="AC229" s="15">
        <f t="shared" si="248"/>
        <v>0</v>
      </c>
      <c r="AD229" s="15">
        <f t="shared" si="248"/>
        <v>0</v>
      </c>
      <c r="AE229" s="15">
        <f t="shared" si="248"/>
        <v>0</v>
      </c>
      <c r="AF229" s="15">
        <f t="shared" si="248"/>
        <v>0</v>
      </c>
      <c r="AG229" s="15">
        <f t="shared" si="248"/>
        <v>1</v>
      </c>
      <c r="AH229" s="15">
        <f t="shared" si="248"/>
        <v>0</v>
      </c>
      <c r="AI229" s="15">
        <f t="shared" si="248"/>
        <v>0</v>
      </c>
      <c r="AJ229" s="15">
        <f t="shared" si="248"/>
        <v>0</v>
      </c>
      <c r="AK229" s="15">
        <f t="shared" si="248"/>
        <v>0</v>
      </c>
      <c r="AL229" s="15">
        <f t="shared" si="248"/>
        <v>1</v>
      </c>
      <c r="AM229" s="15">
        <f t="shared" si="248"/>
        <v>0</v>
      </c>
      <c r="AN229" s="15">
        <f t="shared" si="248"/>
        <v>1</v>
      </c>
      <c r="AO229" s="15">
        <f t="shared" si="248"/>
        <v>0</v>
      </c>
      <c r="AP229" s="15">
        <f t="shared" si="248"/>
        <v>0</v>
      </c>
      <c r="AQ229" s="15">
        <f t="shared" si="248"/>
        <v>0</v>
      </c>
      <c r="AR229" s="15">
        <f t="shared" si="248"/>
        <v>0</v>
      </c>
      <c r="AS229" s="15">
        <f t="shared" si="248"/>
        <v>0</v>
      </c>
      <c r="AT229" s="15">
        <f t="shared" si="248"/>
        <v>0</v>
      </c>
      <c r="AU229" s="15">
        <f t="shared" si="248"/>
        <v>0</v>
      </c>
      <c r="AV229" s="15">
        <f t="shared" si="248"/>
        <v>0</v>
      </c>
      <c r="AW229" s="15">
        <f t="shared" si="248"/>
        <v>0</v>
      </c>
      <c r="AX229" s="15">
        <f t="shared" si="248"/>
        <v>0</v>
      </c>
      <c r="AY229" s="15">
        <f t="shared" si="248"/>
        <v>0</v>
      </c>
      <c r="AZ229" s="15">
        <f t="shared" si="248"/>
        <v>0</v>
      </c>
      <c r="BA229" s="15">
        <f t="shared" si="248"/>
        <v>0</v>
      </c>
      <c r="BB229" s="15">
        <f t="shared" si="248"/>
        <v>0</v>
      </c>
      <c r="BC229" s="15">
        <f t="shared" si="248"/>
        <v>0</v>
      </c>
      <c r="BD229" s="15">
        <f t="shared" si="248"/>
        <v>0</v>
      </c>
      <c r="BE229" s="15">
        <f t="shared" si="248"/>
        <v>0</v>
      </c>
      <c r="BF229" s="15">
        <f t="shared" si="248"/>
        <v>0</v>
      </c>
      <c r="BG229" s="33">
        <f t="shared" si="246"/>
        <v>3</v>
      </c>
    </row>
    <row r="230" spans="1:59" ht="12.75" customHeight="1" x14ac:dyDescent="0.2">
      <c r="A230" s="597"/>
      <c r="B230" s="600"/>
      <c r="C230" s="539"/>
      <c r="D230" s="534"/>
      <c r="E230" s="48" t="str">
        <f>Parameters!$B$15</f>
        <v>Fem.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>
        <v>1</v>
      </c>
      <c r="AH230" s="11"/>
      <c r="AI230" s="11"/>
      <c r="AJ230" s="11"/>
      <c r="AK230" s="11"/>
      <c r="AL230" s="11">
        <v>1</v>
      </c>
      <c r="AM230" s="11"/>
      <c r="AN230" s="11">
        <v>1</v>
      </c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9">
        <f t="shared" si="246"/>
        <v>3</v>
      </c>
    </row>
    <row r="231" spans="1:59" ht="12.75" customHeight="1" x14ac:dyDescent="0.2">
      <c r="A231" s="597"/>
      <c r="B231" s="600"/>
      <c r="C231" s="539"/>
      <c r="D231" s="535"/>
      <c r="E231" s="48" t="str">
        <f>Parameters!$B$16</f>
        <v>Masc.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>
        <v>0</v>
      </c>
      <c r="AH231" s="11"/>
      <c r="AI231" s="11"/>
      <c r="AJ231" s="11"/>
      <c r="AK231" s="11"/>
      <c r="AL231" s="11">
        <v>0</v>
      </c>
      <c r="AM231" s="11"/>
      <c r="AN231" s="11">
        <v>0</v>
      </c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9">
        <f t="shared" si="246"/>
        <v>0</v>
      </c>
    </row>
    <row r="232" spans="1:59" ht="12.75" customHeight="1" x14ac:dyDescent="0.2">
      <c r="A232" s="597"/>
      <c r="B232" s="600"/>
      <c r="C232" s="539"/>
      <c r="D232" s="533" t="str">
        <f>Parameters!$B$13</f>
        <v>Def.</v>
      </c>
      <c r="E232" s="86" t="str">
        <f>Parameters!$B$14</f>
        <v>Total</v>
      </c>
      <c r="F232" s="15">
        <f>F233+F234</f>
        <v>0</v>
      </c>
      <c r="G232" s="15">
        <f t="shared" ref="G232:BF232" si="249">G233+G234</f>
        <v>0</v>
      </c>
      <c r="H232" s="15">
        <f t="shared" si="249"/>
        <v>0</v>
      </c>
      <c r="I232" s="15">
        <f t="shared" si="249"/>
        <v>0</v>
      </c>
      <c r="J232" s="15">
        <f t="shared" si="249"/>
        <v>0</v>
      </c>
      <c r="K232" s="15">
        <f t="shared" si="249"/>
        <v>0</v>
      </c>
      <c r="L232" s="15">
        <f t="shared" si="249"/>
        <v>0</v>
      </c>
      <c r="M232" s="15">
        <f t="shared" si="249"/>
        <v>0</v>
      </c>
      <c r="N232" s="15">
        <f t="shared" si="249"/>
        <v>0</v>
      </c>
      <c r="O232" s="15">
        <f t="shared" si="249"/>
        <v>0</v>
      </c>
      <c r="P232" s="15">
        <f t="shared" si="249"/>
        <v>0</v>
      </c>
      <c r="Q232" s="15">
        <f t="shared" si="249"/>
        <v>0</v>
      </c>
      <c r="R232" s="15">
        <f t="shared" si="249"/>
        <v>0</v>
      </c>
      <c r="S232" s="15">
        <f t="shared" si="249"/>
        <v>0</v>
      </c>
      <c r="T232" s="15">
        <f t="shared" si="249"/>
        <v>0</v>
      </c>
      <c r="U232" s="15">
        <f t="shared" si="249"/>
        <v>0</v>
      </c>
      <c r="V232" s="15">
        <f t="shared" si="249"/>
        <v>0</v>
      </c>
      <c r="W232" s="15">
        <f t="shared" si="249"/>
        <v>0</v>
      </c>
      <c r="X232" s="15">
        <f t="shared" si="249"/>
        <v>0</v>
      </c>
      <c r="Y232" s="15">
        <f t="shared" si="249"/>
        <v>0</v>
      </c>
      <c r="Z232" s="15">
        <f t="shared" si="249"/>
        <v>0</v>
      </c>
      <c r="AA232" s="15">
        <f t="shared" si="249"/>
        <v>0</v>
      </c>
      <c r="AB232" s="15">
        <f t="shared" si="249"/>
        <v>0</v>
      </c>
      <c r="AC232" s="15">
        <f t="shared" si="249"/>
        <v>0</v>
      </c>
      <c r="AD232" s="15">
        <f t="shared" si="249"/>
        <v>0</v>
      </c>
      <c r="AE232" s="15">
        <f t="shared" si="249"/>
        <v>0</v>
      </c>
      <c r="AF232" s="15">
        <f t="shared" si="249"/>
        <v>0</v>
      </c>
      <c r="AG232" s="15">
        <f t="shared" si="249"/>
        <v>0</v>
      </c>
      <c r="AH232" s="15">
        <f t="shared" si="249"/>
        <v>0</v>
      </c>
      <c r="AI232" s="15">
        <f t="shared" si="249"/>
        <v>0</v>
      </c>
      <c r="AJ232" s="15">
        <f t="shared" si="249"/>
        <v>0</v>
      </c>
      <c r="AK232" s="15">
        <f t="shared" si="249"/>
        <v>0</v>
      </c>
      <c r="AL232" s="15">
        <f t="shared" si="249"/>
        <v>0</v>
      </c>
      <c r="AM232" s="15">
        <f t="shared" si="249"/>
        <v>0</v>
      </c>
      <c r="AN232" s="15">
        <f t="shared" si="249"/>
        <v>0</v>
      </c>
      <c r="AO232" s="15">
        <f t="shared" si="249"/>
        <v>0</v>
      </c>
      <c r="AP232" s="15">
        <f t="shared" si="249"/>
        <v>0</v>
      </c>
      <c r="AQ232" s="15">
        <f t="shared" si="249"/>
        <v>0</v>
      </c>
      <c r="AR232" s="15">
        <f t="shared" si="249"/>
        <v>0</v>
      </c>
      <c r="AS232" s="15">
        <f t="shared" si="249"/>
        <v>0</v>
      </c>
      <c r="AT232" s="15">
        <f t="shared" si="249"/>
        <v>0</v>
      </c>
      <c r="AU232" s="15">
        <f t="shared" si="249"/>
        <v>0</v>
      </c>
      <c r="AV232" s="15">
        <f t="shared" si="249"/>
        <v>0</v>
      </c>
      <c r="AW232" s="15">
        <f t="shared" si="249"/>
        <v>0</v>
      </c>
      <c r="AX232" s="15">
        <f t="shared" si="249"/>
        <v>0</v>
      </c>
      <c r="AY232" s="15">
        <f t="shared" si="249"/>
        <v>0</v>
      </c>
      <c r="AZ232" s="15">
        <f t="shared" si="249"/>
        <v>0</v>
      </c>
      <c r="BA232" s="15">
        <f t="shared" si="249"/>
        <v>0</v>
      </c>
      <c r="BB232" s="15">
        <f t="shared" si="249"/>
        <v>0</v>
      </c>
      <c r="BC232" s="15">
        <f t="shared" si="249"/>
        <v>0</v>
      </c>
      <c r="BD232" s="15">
        <f t="shared" si="249"/>
        <v>0</v>
      </c>
      <c r="BE232" s="15">
        <f t="shared" si="249"/>
        <v>0</v>
      </c>
      <c r="BF232" s="15">
        <f t="shared" si="249"/>
        <v>0</v>
      </c>
      <c r="BG232" s="33">
        <f t="shared" si="246"/>
        <v>0</v>
      </c>
    </row>
    <row r="233" spans="1:59" ht="12.75" customHeight="1" x14ac:dyDescent="0.2">
      <c r="A233" s="597"/>
      <c r="B233" s="600"/>
      <c r="C233" s="539"/>
      <c r="D233" s="534"/>
      <c r="E233" s="48" t="str">
        <f>Parameters!$B$15</f>
        <v>Fem.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9">
        <f t="shared" si="246"/>
        <v>0</v>
      </c>
    </row>
    <row r="234" spans="1:59" ht="13.5" customHeight="1" thickBot="1" x14ac:dyDescent="0.25">
      <c r="A234" s="597"/>
      <c r="B234" s="600"/>
      <c r="C234" s="540"/>
      <c r="D234" s="536"/>
      <c r="E234" s="48" t="str">
        <f>Parameters!$B$16</f>
        <v>Masc.</v>
      </c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7">
        <f>SUM(F234:BF234)</f>
        <v>0</v>
      </c>
    </row>
    <row r="235" spans="1:59" ht="12.75" customHeight="1" x14ac:dyDescent="0.2">
      <c r="A235" s="597"/>
      <c r="B235" s="600"/>
      <c r="C235" s="537" t="str">
        <f>Parameters!$C$5</f>
        <v>5 a 19</v>
      </c>
      <c r="D235" s="530" t="str">
        <f>Parameters!$B$10</f>
        <v>Fiebre</v>
      </c>
      <c r="E235" s="83" t="str">
        <f>Parameters!$B$14</f>
        <v>Total</v>
      </c>
      <c r="F235" s="34">
        <f>F236+F237</f>
        <v>0</v>
      </c>
      <c r="G235" s="34">
        <f t="shared" ref="G235:BF235" si="250">G236+G237</f>
        <v>0</v>
      </c>
      <c r="H235" s="34">
        <f t="shared" si="250"/>
        <v>0</v>
      </c>
      <c r="I235" s="34">
        <f t="shared" si="250"/>
        <v>0</v>
      </c>
      <c r="J235" s="34">
        <f t="shared" si="250"/>
        <v>0</v>
      </c>
      <c r="K235" s="34">
        <f t="shared" si="250"/>
        <v>0</v>
      </c>
      <c r="L235" s="34">
        <f t="shared" si="250"/>
        <v>0</v>
      </c>
      <c r="M235" s="34">
        <f t="shared" si="250"/>
        <v>0</v>
      </c>
      <c r="N235" s="34">
        <f t="shared" si="250"/>
        <v>0</v>
      </c>
      <c r="O235" s="34">
        <f t="shared" si="250"/>
        <v>0</v>
      </c>
      <c r="P235" s="34">
        <f t="shared" si="250"/>
        <v>0</v>
      </c>
      <c r="Q235" s="34">
        <f t="shared" si="250"/>
        <v>0</v>
      </c>
      <c r="R235" s="34">
        <f t="shared" si="250"/>
        <v>0</v>
      </c>
      <c r="S235" s="34">
        <f t="shared" si="250"/>
        <v>0</v>
      </c>
      <c r="T235" s="34">
        <f t="shared" si="250"/>
        <v>0</v>
      </c>
      <c r="U235" s="34">
        <f t="shared" si="250"/>
        <v>0</v>
      </c>
      <c r="V235" s="34">
        <f t="shared" si="250"/>
        <v>1</v>
      </c>
      <c r="W235" s="34">
        <f t="shared" si="250"/>
        <v>1</v>
      </c>
      <c r="X235" s="34">
        <f t="shared" si="250"/>
        <v>1</v>
      </c>
      <c r="Y235" s="34">
        <f t="shared" si="250"/>
        <v>0</v>
      </c>
      <c r="Z235" s="34">
        <f t="shared" si="250"/>
        <v>0</v>
      </c>
      <c r="AA235" s="34">
        <f t="shared" si="250"/>
        <v>0</v>
      </c>
      <c r="AB235" s="34">
        <f t="shared" si="250"/>
        <v>0</v>
      </c>
      <c r="AC235" s="34">
        <f t="shared" si="250"/>
        <v>1</v>
      </c>
      <c r="AD235" s="34">
        <f t="shared" si="250"/>
        <v>0</v>
      </c>
      <c r="AE235" s="34">
        <f t="shared" si="250"/>
        <v>1</v>
      </c>
      <c r="AF235" s="34">
        <f t="shared" si="250"/>
        <v>0</v>
      </c>
      <c r="AG235" s="34">
        <f t="shared" si="250"/>
        <v>3</v>
      </c>
      <c r="AH235" s="34">
        <f t="shared" si="250"/>
        <v>2</v>
      </c>
      <c r="AI235" s="34">
        <f t="shared" si="250"/>
        <v>0</v>
      </c>
      <c r="AJ235" s="34">
        <f t="shared" si="250"/>
        <v>1</v>
      </c>
      <c r="AK235" s="34">
        <f t="shared" si="250"/>
        <v>2</v>
      </c>
      <c r="AL235" s="34">
        <f t="shared" si="250"/>
        <v>1</v>
      </c>
      <c r="AM235" s="34">
        <f t="shared" si="250"/>
        <v>0</v>
      </c>
      <c r="AN235" s="34">
        <f t="shared" si="250"/>
        <v>0</v>
      </c>
      <c r="AO235" s="34">
        <f t="shared" si="250"/>
        <v>0</v>
      </c>
      <c r="AP235" s="34">
        <f t="shared" si="250"/>
        <v>0</v>
      </c>
      <c r="AQ235" s="34">
        <f t="shared" si="250"/>
        <v>0</v>
      </c>
      <c r="AR235" s="34">
        <f t="shared" si="250"/>
        <v>0</v>
      </c>
      <c r="AS235" s="34">
        <f t="shared" si="250"/>
        <v>0</v>
      </c>
      <c r="AT235" s="34">
        <f t="shared" si="250"/>
        <v>0</v>
      </c>
      <c r="AU235" s="34">
        <f t="shared" si="250"/>
        <v>0</v>
      </c>
      <c r="AV235" s="34">
        <f t="shared" si="250"/>
        <v>0</v>
      </c>
      <c r="AW235" s="34">
        <f t="shared" si="250"/>
        <v>0</v>
      </c>
      <c r="AX235" s="34">
        <f t="shared" si="250"/>
        <v>0</v>
      </c>
      <c r="AY235" s="34">
        <f t="shared" si="250"/>
        <v>0</v>
      </c>
      <c r="AZ235" s="34">
        <f t="shared" si="250"/>
        <v>0</v>
      </c>
      <c r="BA235" s="34">
        <f t="shared" si="250"/>
        <v>0</v>
      </c>
      <c r="BB235" s="34">
        <f t="shared" si="250"/>
        <v>0</v>
      </c>
      <c r="BC235" s="34">
        <f t="shared" si="250"/>
        <v>0</v>
      </c>
      <c r="BD235" s="34">
        <f t="shared" si="250"/>
        <v>0</v>
      </c>
      <c r="BE235" s="34">
        <f t="shared" si="250"/>
        <v>0</v>
      </c>
      <c r="BF235" s="34">
        <f t="shared" si="250"/>
        <v>0</v>
      </c>
      <c r="BG235" s="35">
        <f>SUM(F235:BF235)</f>
        <v>14</v>
      </c>
    </row>
    <row r="236" spans="1:59" ht="12.75" customHeight="1" x14ac:dyDescent="0.2">
      <c r="A236" s="597"/>
      <c r="B236" s="600"/>
      <c r="C236" s="538"/>
      <c r="D236" s="531"/>
      <c r="E236" s="84" t="str">
        <f>Parameters!$B$15</f>
        <v>Fem.</v>
      </c>
      <c r="F236" s="31">
        <v>0</v>
      </c>
      <c r="G236" s="31">
        <v>0</v>
      </c>
      <c r="H236" s="31">
        <v>0</v>
      </c>
      <c r="I236" s="31">
        <v>0</v>
      </c>
      <c r="J236" s="31">
        <v>0</v>
      </c>
      <c r="K236" s="31">
        <v>0</v>
      </c>
      <c r="L236" s="31">
        <v>0</v>
      </c>
      <c r="M236" s="31">
        <v>0</v>
      </c>
      <c r="N236" s="31">
        <v>0</v>
      </c>
      <c r="O236" s="31">
        <v>0</v>
      </c>
      <c r="P236" s="31">
        <v>0</v>
      </c>
      <c r="Q236" s="31">
        <v>0</v>
      </c>
      <c r="R236" s="31">
        <v>0</v>
      </c>
      <c r="S236" s="31">
        <v>0</v>
      </c>
      <c r="T236" s="31">
        <v>0</v>
      </c>
      <c r="U236" s="31">
        <v>0</v>
      </c>
      <c r="V236" s="31">
        <v>1</v>
      </c>
      <c r="W236" s="31">
        <v>0</v>
      </c>
      <c r="X236" s="31">
        <v>0</v>
      </c>
      <c r="Y236" s="31">
        <v>0</v>
      </c>
      <c r="Z236" s="31">
        <v>0</v>
      </c>
      <c r="AA236" s="31">
        <v>0</v>
      </c>
      <c r="AB236" s="31">
        <v>0</v>
      </c>
      <c r="AC236" s="31">
        <v>0</v>
      </c>
      <c r="AD236" s="31">
        <v>0</v>
      </c>
      <c r="AE236" s="31">
        <v>1</v>
      </c>
      <c r="AF236" s="31">
        <v>0</v>
      </c>
      <c r="AG236" s="31">
        <v>0</v>
      </c>
      <c r="AH236" s="31">
        <v>2</v>
      </c>
      <c r="AI236" s="31">
        <v>0</v>
      </c>
      <c r="AJ236" s="31">
        <v>0</v>
      </c>
      <c r="AK236" s="31">
        <v>2</v>
      </c>
      <c r="AL236" s="31">
        <v>1</v>
      </c>
      <c r="AM236" s="31">
        <v>0</v>
      </c>
      <c r="AN236" s="31">
        <v>0</v>
      </c>
      <c r="AO236" s="31">
        <v>0</v>
      </c>
      <c r="AP236" s="31">
        <v>0</v>
      </c>
      <c r="AQ236" s="31">
        <v>0</v>
      </c>
      <c r="AR236" s="31">
        <v>0</v>
      </c>
      <c r="AS236" s="31">
        <v>0</v>
      </c>
      <c r="AT236" s="31">
        <v>0</v>
      </c>
      <c r="AU236" s="31">
        <v>0</v>
      </c>
      <c r="AV236" s="31">
        <v>0</v>
      </c>
      <c r="AW236" s="31">
        <v>0</v>
      </c>
      <c r="AX236" s="31">
        <v>0</v>
      </c>
      <c r="AY236" s="31">
        <v>0</v>
      </c>
      <c r="AZ236" s="31">
        <v>0</v>
      </c>
      <c r="BA236" s="31"/>
      <c r="BB236" s="31"/>
      <c r="BC236" s="31"/>
      <c r="BD236" s="31"/>
      <c r="BE236" s="31"/>
      <c r="BF236" s="31"/>
      <c r="BG236" s="32">
        <f t="shared" ref="BG236:BG245" si="251">SUM(F236:BF236)</f>
        <v>7</v>
      </c>
    </row>
    <row r="237" spans="1:59" ht="12.75" customHeight="1" x14ac:dyDescent="0.2">
      <c r="A237" s="597"/>
      <c r="B237" s="600"/>
      <c r="C237" s="538"/>
      <c r="D237" s="532"/>
      <c r="E237" s="84" t="str">
        <f>Parameters!$B$16</f>
        <v>Masc.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1</v>
      </c>
      <c r="X237" s="31">
        <v>1</v>
      </c>
      <c r="Y237" s="31">
        <v>0</v>
      </c>
      <c r="Z237" s="31">
        <v>0</v>
      </c>
      <c r="AA237" s="31">
        <v>0</v>
      </c>
      <c r="AB237" s="31">
        <v>0</v>
      </c>
      <c r="AC237" s="31">
        <v>1</v>
      </c>
      <c r="AD237" s="31">
        <v>0</v>
      </c>
      <c r="AE237" s="31">
        <v>0</v>
      </c>
      <c r="AF237" s="31">
        <v>0</v>
      </c>
      <c r="AG237" s="31">
        <v>3</v>
      </c>
      <c r="AH237" s="31">
        <v>0</v>
      </c>
      <c r="AI237" s="31">
        <v>0</v>
      </c>
      <c r="AJ237" s="31">
        <v>1</v>
      </c>
      <c r="AK237" s="31">
        <v>0</v>
      </c>
      <c r="AL237" s="31">
        <v>0</v>
      </c>
      <c r="AM237" s="31">
        <v>0</v>
      </c>
      <c r="AN237" s="31">
        <v>0</v>
      </c>
      <c r="AO237" s="31">
        <v>0</v>
      </c>
      <c r="AP237" s="31">
        <v>0</v>
      </c>
      <c r="AQ237" s="31">
        <v>0</v>
      </c>
      <c r="AR237" s="31">
        <v>0</v>
      </c>
      <c r="AS237" s="31">
        <v>0</v>
      </c>
      <c r="AT237" s="31">
        <v>0</v>
      </c>
      <c r="AU237" s="31">
        <v>0</v>
      </c>
      <c r="AV237" s="31">
        <v>0</v>
      </c>
      <c r="AW237" s="31">
        <v>0</v>
      </c>
      <c r="AX237" s="31">
        <v>0</v>
      </c>
      <c r="AY237" s="31">
        <v>0</v>
      </c>
      <c r="AZ237" s="31">
        <v>0</v>
      </c>
      <c r="BA237" s="31"/>
      <c r="BB237" s="31"/>
      <c r="BC237" s="31"/>
      <c r="BD237" s="31"/>
      <c r="BE237" s="31"/>
      <c r="BF237" s="31"/>
      <c r="BG237" s="32">
        <f t="shared" si="251"/>
        <v>7</v>
      </c>
    </row>
    <row r="238" spans="1:59" ht="12.75" customHeight="1" x14ac:dyDescent="0.2">
      <c r="A238" s="597"/>
      <c r="B238" s="600"/>
      <c r="C238" s="539"/>
      <c r="D238" s="541" t="str">
        <f>Parameters!$B$11</f>
        <v>Hosp.</v>
      </c>
      <c r="E238" s="86" t="str">
        <f>Parameters!$B$14</f>
        <v>Total</v>
      </c>
      <c r="F238" s="15">
        <f>F239+F240</f>
        <v>0</v>
      </c>
      <c r="G238" s="15">
        <f t="shared" ref="G238:BF238" si="252">G239+G240</f>
        <v>0</v>
      </c>
      <c r="H238" s="15">
        <f t="shared" si="252"/>
        <v>0</v>
      </c>
      <c r="I238" s="15">
        <f t="shared" si="252"/>
        <v>0</v>
      </c>
      <c r="J238" s="15">
        <f t="shared" si="252"/>
        <v>0</v>
      </c>
      <c r="K238" s="15">
        <f t="shared" si="252"/>
        <v>0</v>
      </c>
      <c r="L238" s="15">
        <f t="shared" si="252"/>
        <v>0</v>
      </c>
      <c r="M238" s="15">
        <f t="shared" si="252"/>
        <v>0</v>
      </c>
      <c r="N238" s="15">
        <f t="shared" si="252"/>
        <v>0</v>
      </c>
      <c r="O238" s="15">
        <f t="shared" si="252"/>
        <v>0</v>
      </c>
      <c r="P238" s="15">
        <f t="shared" si="252"/>
        <v>0</v>
      </c>
      <c r="Q238" s="15">
        <f t="shared" si="252"/>
        <v>0</v>
      </c>
      <c r="R238" s="15">
        <f t="shared" si="252"/>
        <v>0</v>
      </c>
      <c r="S238" s="15">
        <f t="shared" si="252"/>
        <v>0</v>
      </c>
      <c r="T238" s="15">
        <f t="shared" si="252"/>
        <v>0</v>
      </c>
      <c r="U238" s="15">
        <f t="shared" si="252"/>
        <v>0</v>
      </c>
      <c r="V238" s="15">
        <f t="shared" si="252"/>
        <v>1</v>
      </c>
      <c r="W238" s="15">
        <f t="shared" si="252"/>
        <v>1</v>
      </c>
      <c r="X238" s="15">
        <f t="shared" si="252"/>
        <v>0</v>
      </c>
      <c r="Y238" s="15">
        <f t="shared" si="252"/>
        <v>1</v>
      </c>
      <c r="Z238" s="15">
        <f t="shared" si="252"/>
        <v>0</v>
      </c>
      <c r="AA238" s="15">
        <f t="shared" si="252"/>
        <v>0</v>
      </c>
      <c r="AB238" s="15">
        <f t="shared" si="252"/>
        <v>0</v>
      </c>
      <c r="AC238" s="15">
        <f t="shared" si="252"/>
        <v>1</v>
      </c>
      <c r="AD238" s="15">
        <f t="shared" si="252"/>
        <v>0</v>
      </c>
      <c r="AE238" s="15">
        <f t="shared" si="252"/>
        <v>2</v>
      </c>
      <c r="AF238" s="15">
        <f t="shared" si="252"/>
        <v>0</v>
      </c>
      <c r="AG238" s="15">
        <f t="shared" si="252"/>
        <v>3</v>
      </c>
      <c r="AH238" s="15">
        <f t="shared" si="252"/>
        <v>4</v>
      </c>
      <c r="AI238" s="15">
        <f t="shared" si="252"/>
        <v>0</v>
      </c>
      <c r="AJ238" s="15">
        <f t="shared" si="252"/>
        <v>1</v>
      </c>
      <c r="AK238" s="15">
        <f t="shared" si="252"/>
        <v>2</v>
      </c>
      <c r="AL238" s="15">
        <f t="shared" si="252"/>
        <v>2</v>
      </c>
      <c r="AM238" s="15">
        <f t="shared" si="252"/>
        <v>0</v>
      </c>
      <c r="AN238" s="15">
        <f t="shared" si="252"/>
        <v>1</v>
      </c>
      <c r="AO238" s="15">
        <f t="shared" si="252"/>
        <v>0</v>
      </c>
      <c r="AP238" s="15">
        <f t="shared" si="252"/>
        <v>0</v>
      </c>
      <c r="AQ238" s="15">
        <f t="shared" si="252"/>
        <v>0</v>
      </c>
      <c r="AR238" s="15">
        <f t="shared" si="252"/>
        <v>0</v>
      </c>
      <c r="AS238" s="15">
        <f t="shared" si="252"/>
        <v>0</v>
      </c>
      <c r="AT238" s="15">
        <f t="shared" si="252"/>
        <v>0</v>
      </c>
      <c r="AU238" s="15">
        <f t="shared" si="252"/>
        <v>0</v>
      </c>
      <c r="AV238" s="15">
        <f t="shared" si="252"/>
        <v>0</v>
      </c>
      <c r="AW238" s="15">
        <f t="shared" si="252"/>
        <v>0</v>
      </c>
      <c r="AX238" s="15">
        <f t="shared" si="252"/>
        <v>0</v>
      </c>
      <c r="AY238" s="15">
        <f t="shared" si="252"/>
        <v>0</v>
      </c>
      <c r="AZ238" s="15">
        <f t="shared" si="252"/>
        <v>0</v>
      </c>
      <c r="BA238" s="15">
        <f t="shared" si="252"/>
        <v>0</v>
      </c>
      <c r="BB238" s="15">
        <f t="shared" si="252"/>
        <v>0</v>
      </c>
      <c r="BC238" s="15">
        <f t="shared" si="252"/>
        <v>0</v>
      </c>
      <c r="BD238" s="15">
        <f t="shared" si="252"/>
        <v>0</v>
      </c>
      <c r="BE238" s="15">
        <f t="shared" si="252"/>
        <v>0</v>
      </c>
      <c r="BF238" s="15">
        <f t="shared" si="252"/>
        <v>0</v>
      </c>
      <c r="BG238" s="33">
        <f t="shared" si="251"/>
        <v>19</v>
      </c>
    </row>
    <row r="239" spans="1:59" ht="12.75" customHeight="1" x14ac:dyDescent="0.2">
      <c r="A239" s="597"/>
      <c r="B239" s="600"/>
      <c r="C239" s="539"/>
      <c r="D239" s="534"/>
      <c r="E239" s="48" t="str">
        <f>Parameters!$B$15</f>
        <v>Fem.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1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2</v>
      </c>
      <c r="AF239" s="11">
        <v>0</v>
      </c>
      <c r="AG239" s="11">
        <v>1</v>
      </c>
      <c r="AH239" s="11">
        <v>2</v>
      </c>
      <c r="AI239" s="11">
        <v>0</v>
      </c>
      <c r="AJ239" s="11">
        <v>0</v>
      </c>
      <c r="AK239" s="11">
        <v>1</v>
      </c>
      <c r="AL239" s="11">
        <v>2</v>
      </c>
      <c r="AM239" s="11">
        <v>0</v>
      </c>
      <c r="AN239" s="11">
        <v>0</v>
      </c>
      <c r="AO239" s="11">
        <v>0</v>
      </c>
      <c r="AP239" s="11">
        <v>0</v>
      </c>
      <c r="AQ239" s="11">
        <v>0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 s="11">
        <v>0</v>
      </c>
      <c r="AY239" s="11">
        <v>0</v>
      </c>
      <c r="AZ239" s="11">
        <v>0</v>
      </c>
      <c r="BA239" s="11"/>
      <c r="BB239" s="11"/>
      <c r="BC239" s="11"/>
      <c r="BD239" s="11"/>
      <c r="BE239" s="11"/>
      <c r="BF239" s="11"/>
      <c r="BG239" s="19">
        <f t="shared" si="251"/>
        <v>9</v>
      </c>
    </row>
    <row r="240" spans="1:59" ht="12.75" customHeight="1" x14ac:dyDescent="0.2">
      <c r="A240" s="597"/>
      <c r="B240" s="600"/>
      <c r="C240" s="539"/>
      <c r="D240" s="535"/>
      <c r="E240" s="48" t="str">
        <f>Parameters!$B$16</f>
        <v>Masc.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1</v>
      </c>
      <c r="X240" s="11">
        <v>0</v>
      </c>
      <c r="Y240" s="11">
        <v>1</v>
      </c>
      <c r="Z240" s="11">
        <v>0</v>
      </c>
      <c r="AA240" s="11">
        <v>0</v>
      </c>
      <c r="AB240" s="11">
        <v>0</v>
      </c>
      <c r="AC240" s="11">
        <v>1</v>
      </c>
      <c r="AD240" s="11">
        <v>0</v>
      </c>
      <c r="AE240" s="11">
        <v>0</v>
      </c>
      <c r="AF240" s="11">
        <v>0</v>
      </c>
      <c r="AG240" s="11">
        <v>2</v>
      </c>
      <c r="AH240" s="11">
        <v>2</v>
      </c>
      <c r="AI240" s="11">
        <v>0</v>
      </c>
      <c r="AJ240" s="11">
        <v>1</v>
      </c>
      <c r="AK240" s="11">
        <v>1</v>
      </c>
      <c r="AL240" s="11">
        <v>0</v>
      </c>
      <c r="AM240" s="11">
        <v>0</v>
      </c>
      <c r="AN240" s="11">
        <v>1</v>
      </c>
      <c r="AO240" s="11">
        <v>0</v>
      </c>
      <c r="AP240" s="11">
        <v>0</v>
      </c>
      <c r="AQ240" s="11">
        <v>0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 s="11">
        <v>0</v>
      </c>
      <c r="AY240" s="11">
        <v>0</v>
      </c>
      <c r="AZ240" s="11">
        <v>0</v>
      </c>
      <c r="BA240" s="11"/>
      <c r="BB240" s="11"/>
      <c r="BC240" s="11"/>
      <c r="BD240" s="11"/>
      <c r="BE240" s="11"/>
      <c r="BF240" s="11"/>
      <c r="BG240" s="19">
        <f t="shared" si="251"/>
        <v>10</v>
      </c>
    </row>
    <row r="241" spans="1:64" ht="12.75" customHeight="1" x14ac:dyDescent="0.2">
      <c r="A241" s="597"/>
      <c r="B241" s="600"/>
      <c r="C241" s="539"/>
      <c r="D241" s="533" t="str">
        <f>Parameters!$B$12</f>
        <v>UCI</v>
      </c>
      <c r="E241" s="86" t="str">
        <f>Parameters!$B$14</f>
        <v>Total</v>
      </c>
      <c r="F241" s="15">
        <f>F242+F243</f>
        <v>0</v>
      </c>
      <c r="G241" s="15">
        <f t="shared" ref="G241:BF241" si="253">G242+G243</f>
        <v>0</v>
      </c>
      <c r="H241" s="15">
        <f t="shared" si="253"/>
        <v>0</v>
      </c>
      <c r="I241" s="15">
        <f t="shared" si="253"/>
        <v>0</v>
      </c>
      <c r="J241" s="15">
        <f t="shared" si="253"/>
        <v>0</v>
      </c>
      <c r="K241" s="15">
        <f t="shared" si="253"/>
        <v>0</v>
      </c>
      <c r="L241" s="15">
        <f t="shared" si="253"/>
        <v>0</v>
      </c>
      <c r="M241" s="15">
        <f t="shared" si="253"/>
        <v>0</v>
      </c>
      <c r="N241" s="15">
        <f t="shared" si="253"/>
        <v>0</v>
      </c>
      <c r="O241" s="15">
        <f t="shared" si="253"/>
        <v>0</v>
      </c>
      <c r="P241" s="15">
        <f t="shared" si="253"/>
        <v>0</v>
      </c>
      <c r="Q241" s="15">
        <f t="shared" si="253"/>
        <v>0</v>
      </c>
      <c r="R241" s="15">
        <f t="shared" si="253"/>
        <v>0</v>
      </c>
      <c r="S241" s="15">
        <f t="shared" si="253"/>
        <v>0</v>
      </c>
      <c r="T241" s="15">
        <f t="shared" si="253"/>
        <v>0</v>
      </c>
      <c r="U241" s="15">
        <f t="shared" si="253"/>
        <v>0</v>
      </c>
      <c r="V241" s="15">
        <f t="shared" si="253"/>
        <v>0</v>
      </c>
      <c r="W241" s="15">
        <f t="shared" si="253"/>
        <v>0</v>
      </c>
      <c r="X241" s="15">
        <f t="shared" si="253"/>
        <v>0</v>
      </c>
      <c r="Y241" s="15">
        <f t="shared" si="253"/>
        <v>0</v>
      </c>
      <c r="Z241" s="15">
        <f t="shared" si="253"/>
        <v>0</v>
      </c>
      <c r="AA241" s="15">
        <f t="shared" si="253"/>
        <v>0</v>
      </c>
      <c r="AB241" s="15">
        <f t="shared" si="253"/>
        <v>0</v>
      </c>
      <c r="AC241" s="15">
        <f t="shared" si="253"/>
        <v>0</v>
      </c>
      <c r="AD241" s="15">
        <f t="shared" si="253"/>
        <v>0</v>
      </c>
      <c r="AE241" s="15">
        <f t="shared" si="253"/>
        <v>0</v>
      </c>
      <c r="AF241" s="15">
        <f t="shared" si="253"/>
        <v>0</v>
      </c>
      <c r="AG241" s="15">
        <f t="shared" si="253"/>
        <v>1</v>
      </c>
      <c r="AH241" s="15">
        <f t="shared" si="253"/>
        <v>1</v>
      </c>
      <c r="AI241" s="15">
        <f t="shared" si="253"/>
        <v>0</v>
      </c>
      <c r="AJ241" s="15">
        <f t="shared" si="253"/>
        <v>0</v>
      </c>
      <c r="AK241" s="15">
        <f t="shared" si="253"/>
        <v>1</v>
      </c>
      <c r="AL241" s="15">
        <f t="shared" si="253"/>
        <v>0</v>
      </c>
      <c r="AM241" s="15">
        <f t="shared" si="253"/>
        <v>0</v>
      </c>
      <c r="AN241" s="15">
        <f t="shared" si="253"/>
        <v>0</v>
      </c>
      <c r="AO241" s="15">
        <f t="shared" si="253"/>
        <v>0</v>
      </c>
      <c r="AP241" s="15">
        <f t="shared" si="253"/>
        <v>0</v>
      </c>
      <c r="AQ241" s="15">
        <f t="shared" si="253"/>
        <v>0</v>
      </c>
      <c r="AR241" s="15">
        <f t="shared" si="253"/>
        <v>0</v>
      </c>
      <c r="AS241" s="15">
        <f t="shared" si="253"/>
        <v>0</v>
      </c>
      <c r="AT241" s="15">
        <f t="shared" si="253"/>
        <v>0</v>
      </c>
      <c r="AU241" s="15">
        <f t="shared" si="253"/>
        <v>0</v>
      </c>
      <c r="AV241" s="15">
        <f t="shared" si="253"/>
        <v>0</v>
      </c>
      <c r="AW241" s="15">
        <f t="shared" si="253"/>
        <v>0</v>
      </c>
      <c r="AX241" s="15">
        <f t="shared" si="253"/>
        <v>0</v>
      </c>
      <c r="AY241" s="15">
        <f t="shared" si="253"/>
        <v>0</v>
      </c>
      <c r="AZ241" s="15">
        <f t="shared" si="253"/>
        <v>0</v>
      </c>
      <c r="BA241" s="15">
        <f t="shared" si="253"/>
        <v>0</v>
      </c>
      <c r="BB241" s="15">
        <f t="shared" si="253"/>
        <v>0</v>
      </c>
      <c r="BC241" s="15">
        <f t="shared" si="253"/>
        <v>0</v>
      </c>
      <c r="BD241" s="15">
        <f t="shared" si="253"/>
        <v>0</v>
      </c>
      <c r="BE241" s="15">
        <f t="shared" si="253"/>
        <v>0</v>
      </c>
      <c r="BF241" s="15">
        <f t="shared" si="253"/>
        <v>0</v>
      </c>
      <c r="BG241" s="33">
        <f t="shared" si="251"/>
        <v>3</v>
      </c>
    </row>
    <row r="242" spans="1:64" ht="12.75" customHeight="1" x14ac:dyDescent="0.2">
      <c r="A242" s="597"/>
      <c r="B242" s="600"/>
      <c r="C242" s="539"/>
      <c r="D242" s="534"/>
      <c r="E242" s="48" t="str">
        <f>Parameters!$B$15</f>
        <v>Fem.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  <c r="AF242" s="11">
        <v>0</v>
      </c>
      <c r="AG242" s="11">
        <v>1</v>
      </c>
      <c r="AH242" s="11">
        <v>0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0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 s="11">
        <v>0</v>
      </c>
      <c r="AY242" s="11">
        <v>0</v>
      </c>
      <c r="AZ242" s="11">
        <v>0</v>
      </c>
      <c r="BA242" s="11"/>
      <c r="BB242" s="11"/>
      <c r="BC242" s="11"/>
      <c r="BD242" s="11"/>
      <c r="BE242" s="11"/>
      <c r="BF242" s="11"/>
      <c r="BG242" s="19">
        <f t="shared" si="251"/>
        <v>1</v>
      </c>
    </row>
    <row r="243" spans="1:64" ht="12.75" customHeight="1" x14ac:dyDescent="0.2">
      <c r="A243" s="597"/>
      <c r="B243" s="600"/>
      <c r="C243" s="539"/>
      <c r="D243" s="535"/>
      <c r="E243" s="48" t="str">
        <f>Parameters!$B$16</f>
        <v>Masc.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11">
        <v>1</v>
      </c>
      <c r="AI243" s="11">
        <v>0</v>
      </c>
      <c r="AJ243" s="11">
        <v>0</v>
      </c>
      <c r="AK243" s="11">
        <v>1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 s="11">
        <v>0</v>
      </c>
      <c r="AY243" s="11">
        <v>0</v>
      </c>
      <c r="AZ243" s="11">
        <v>0</v>
      </c>
      <c r="BA243" s="11"/>
      <c r="BB243" s="11"/>
      <c r="BC243" s="11"/>
      <c r="BD243" s="11"/>
      <c r="BE243" s="11"/>
      <c r="BF243" s="11"/>
      <c r="BG243" s="19">
        <f t="shared" si="251"/>
        <v>2</v>
      </c>
    </row>
    <row r="244" spans="1:64" ht="12.75" customHeight="1" x14ac:dyDescent="0.2">
      <c r="A244" s="597"/>
      <c r="B244" s="600"/>
      <c r="C244" s="539"/>
      <c r="D244" s="533" t="str">
        <f>Parameters!$B$13</f>
        <v>Def.</v>
      </c>
      <c r="E244" s="86" t="str">
        <f>Parameters!$B$14</f>
        <v>Total</v>
      </c>
      <c r="F244" s="15">
        <f>F245+F246</f>
        <v>0</v>
      </c>
      <c r="G244" s="15">
        <f t="shared" ref="G244:BF244" si="254">G245+G246</f>
        <v>0</v>
      </c>
      <c r="H244" s="15">
        <f t="shared" si="254"/>
        <v>0</v>
      </c>
      <c r="I244" s="15">
        <f t="shared" si="254"/>
        <v>0</v>
      </c>
      <c r="J244" s="15">
        <f t="shared" si="254"/>
        <v>0</v>
      </c>
      <c r="K244" s="15">
        <f t="shared" si="254"/>
        <v>0</v>
      </c>
      <c r="L244" s="15">
        <f t="shared" si="254"/>
        <v>0</v>
      </c>
      <c r="M244" s="15">
        <f t="shared" si="254"/>
        <v>0</v>
      </c>
      <c r="N244" s="15">
        <f t="shared" si="254"/>
        <v>0</v>
      </c>
      <c r="O244" s="15">
        <f t="shared" si="254"/>
        <v>0</v>
      </c>
      <c r="P244" s="15">
        <f t="shared" si="254"/>
        <v>0</v>
      </c>
      <c r="Q244" s="15">
        <f t="shared" si="254"/>
        <v>0</v>
      </c>
      <c r="R244" s="15">
        <f t="shared" si="254"/>
        <v>0</v>
      </c>
      <c r="S244" s="15">
        <f t="shared" si="254"/>
        <v>0</v>
      </c>
      <c r="T244" s="15">
        <f t="shared" si="254"/>
        <v>0</v>
      </c>
      <c r="U244" s="15">
        <f t="shared" si="254"/>
        <v>0</v>
      </c>
      <c r="V244" s="15">
        <f t="shared" si="254"/>
        <v>0</v>
      </c>
      <c r="W244" s="15">
        <f t="shared" si="254"/>
        <v>0</v>
      </c>
      <c r="X244" s="15">
        <f t="shared" si="254"/>
        <v>0</v>
      </c>
      <c r="Y244" s="15">
        <f t="shared" si="254"/>
        <v>0</v>
      </c>
      <c r="Z244" s="15">
        <f t="shared" si="254"/>
        <v>0</v>
      </c>
      <c r="AA244" s="15">
        <f t="shared" si="254"/>
        <v>0</v>
      </c>
      <c r="AB244" s="15">
        <f t="shared" si="254"/>
        <v>0</v>
      </c>
      <c r="AC244" s="15">
        <f t="shared" si="254"/>
        <v>0</v>
      </c>
      <c r="AD244" s="15">
        <f t="shared" si="254"/>
        <v>0</v>
      </c>
      <c r="AE244" s="15">
        <f t="shared" si="254"/>
        <v>0</v>
      </c>
      <c r="AF244" s="15">
        <f t="shared" si="254"/>
        <v>0</v>
      </c>
      <c r="AG244" s="15">
        <f t="shared" si="254"/>
        <v>0</v>
      </c>
      <c r="AH244" s="15">
        <f t="shared" si="254"/>
        <v>0</v>
      </c>
      <c r="AI244" s="15">
        <f t="shared" si="254"/>
        <v>0</v>
      </c>
      <c r="AJ244" s="15">
        <f t="shared" si="254"/>
        <v>0</v>
      </c>
      <c r="AK244" s="15">
        <f t="shared" si="254"/>
        <v>0</v>
      </c>
      <c r="AL244" s="15">
        <f t="shared" si="254"/>
        <v>0</v>
      </c>
      <c r="AM244" s="15">
        <f t="shared" si="254"/>
        <v>0</v>
      </c>
      <c r="AN244" s="15">
        <f t="shared" si="254"/>
        <v>0</v>
      </c>
      <c r="AO244" s="15">
        <f t="shared" si="254"/>
        <v>0</v>
      </c>
      <c r="AP244" s="15">
        <f t="shared" si="254"/>
        <v>0</v>
      </c>
      <c r="AQ244" s="15">
        <f t="shared" si="254"/>
        <v>0</v>
      </c>
      <c r="AR244" s="15">
        <f t="shared" si="254"/>
        <v>0</v>
      </c>
      <c r="AS244" s="15">
        <f t="shared" si="254"/>
        <v>0</v>
      </c>
      <c r="AT244" s="15">
        <f t="shared" si="254"/>
        <v>0</v>
      </c>
      <c r="AU244" s="15">
        <f t="shared" si="254"/>
        <v>0</v>
      </c>
      <c r="AV244" s="15">
        <f t="shared" si="254"/>
        <v>0</v>
      </c>
      <c r="AW244" s="15">
        <f t="shared" si="254"/>
        <v>0</v>
      </c>
      <c r="AX244" s="15">
        <f t="shared" si="254"/>
        <v>0</v>
      </c>
      <c r="AY244" s="15">
        <f t="shared" si="254"/>
        <v>0</v>
      </c>
      <c r="AZ244" s="15">
        <f t="shared" si="254"/>
        <v>0</v>
      </c>
      <c r="BA244" s="15">
        <f t="shared" si="254"/>
        <v>0</v>
      </c>
      <c r="BB244" s="15">
        <f t="shared" si="254"/>
        <v>0</v>
      </c>
      <c r="BC244" s="15">
        <f t="shared" si="254"/>
        <v>0</v>
      </c>
      <c r="BD244" s="15">
        <f t="shared" si="254"/>
        <v>0</v>
      </c>
      <c r="BE244" s="15">
        <f t="shared" si="254"/>
        <v>0</v>
      </c>
      <c r="BF244" s="15">
        <f t="shared" si="254"/>
        <v>0</v>
      </c>
      <c r="BG244" s="33">
        <f t="shared" si="251"/>
        <v>0</v>
      </c>
      <c r="BI244" s="9"/>
      <c r="BJ244" s="73"/>
    </row>
    <row r="245" spans="1:64" ht="12.75" customHeight="1" x14ac:dyDescent="0.2">
      <c r="A245" s="597"/>
      <c r="B245" s="600"/>
      <c r="C245" s="539"/>
      <c r="D245" s="534"/>
      <c r="E245" s="48" t="str">
        <f>Parameters!$B$15</f>
        <v>Fem.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 s="11">
        <v>0</v>
      </c>
      <c r="AY245" s="11">
        <v>0</v>
      </c>
      <c r="AZ245" s="11">
        <v>0</v>
      </c>
      <c r="BA245" s="11"/>
      <c r="BB245" s="11"/>
      <c r="BC245" s="11"/>
      <c r="BD245" s="11"/>
      <c r="BE245" s="11"/>
      <c r="BF245" s="11"/>
      <c r="BG245" s="19">
        <f t="shared" si="251"/>
        <v>0</v>
      </c>
    </row>
    <row r="246" spans="1:64" ht="13.5" customHeight="1" thickBot="1" x14ac:dyDescent="0.25">
      <c r="A246" s="597"/>
      <c r="B246" s="600"/>
      <c r="C246" s="540"/>
      <c r="D246" s="536"/>
      <c r="E246" s="48" t="str">
        <f>Parameters!$B$16</f>
        <v>Masc.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s="36">
        <v>0</v>
      </c>
      <c r="AI246" s="36">
        <v>0</v>
      </c>
      <c r="AJ246" s="36">
        <v>0</v>
      </c>
      <c r="AK246" s="36">
        <v>0</v>
      </c>
      <c r="AL246" s="36">
        <v>0</v>
      </c>
      <c r="AM246" s="36">
        <v>0</v>
      </c>
      <c r="AN246" s="36">
        <v>0</v>
      </c>
      <c r="AO246" s="36">
        <v>0</v>
      </c>
      <c r="AP246" s="36">
        <v>0</v>
      </c>
      <c r="AQ246" s="36">
        <v>0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/>
      <c r="BB246" s="36"/>
      <c r="BC246" s="36"/>
      <c r="BD246" s="36"/>
      <c r="BE246" s="36"/>
      <c r="BF246" s="36"/>
      <c r="BG246" s="37">
        <f>SUM(F246:BF246)</f>
        <v>0</v>
      </c>
    </row>
    <row r="247" spans="1:64" ht="12.75" customHeight="1" x14ac:dyDescent="0.2">
      <c r="A247" s="597"/>
      <c r="B247" s="600"/>
      <c r="C247" s="537" t="str">
        <f>Parameters!$C$6</f>
        <v>20 a 39</v>
      </c>
      <c r="D247" s="530" t="str">
        <f>Parameters!$B$10</f>
        <v>Fiebre</v>
      </c>
      <c r="E247" s="83" t="str">
        <f>Parameters!$B$14</f>
        <v>Total</v>
      </c>
      <c r="F247" s="34">
        <f>F248+F249</f>
        <v>0</v>
      </c>
      <c r="G247" s="34">
        <f t="shared" ref="G247:BF247" si="255">G248+G249</f>
        <v>0</v>
      </c>
      <c r="H247" s="34">
        <f t="shared" si="255"/>
        <v>0</v>
      </c>
      <c r="I247" s="34">
        <f t="shared" si="255"/>
        <v>0</v>
      </c>
      <c r="J247" s="34">
        <f t="shared" si="255"/>
        <v>0</v>
      </c>
      <c r="K247" s="34">
        <f t="shared" si="255"/>
        <v>0</v>
      </c>
      <c r="L247" s="34">
        <f t="shared" si="255"/>
        <v>0</v>
      </c>
      <c r="M247" s="34">
        <f t="shared" si="255"/>
        <v>0</v>
      </c>
      <c r="N247" s="34">
        <f t="shared" si="255"/>
        <v>0</v>
      </c>
      <c r="O247" s="34">
        <f t="shared" si="255"/>
        <v>0</v>
      </c>
      <c r="P247" s="34">
        <f t="shared" si="255"/>
        <v>0</v>
      </c>
      <c r="Q247" s="34">
        <f t="shared" si="255"/>
        <v>0</v>
      </c>
      <c r="R247" s="34">
        <f t="shared" si="255"/>
        <v>0</v>
      </c>
      <c r="S247" s="34">
        <f t="shared" si="255"/>
        <v>0</v>
      </c>
      <c r="T247" s="34">
        <f t="shared" si="255"/>
        <v>0</v>
      </c>
      <c r="U247" s="34">
        <f t="shared" si="255"/>
        <v>0</v>
      </c>
      <c r="V247" s="34">
        <f t="shared" si="255"/>
        <v>0</v>
      </c>
      <c r="W247" s="34">
        <f t="shared" si="255"/>
        <v>0</v>
      </c>
      <c r="X247" s="34">
        <f t="shared" si="255"/>
        <v>1</v>
      </c>
      <c r="Y247" s="34">
        <f t="shared" si="255"/>
        <v>0</v>
      </c>
      <c r="Z247" s="34">
        <f t="shared" si="255"/>
        <v>0</v>
      </c>
      <c r="AA247" s="34">
        <f t="shared" si="255"/>
        <v>0</v>
      </c>
      <c r="AB247" s="34">
        <f t="shared" si="255"/>
        <v>1</v>
      </c>
      <c r="AC247" s="34">
        <f t="shared" si="255"/>
        <v>0</v>
      </c>
      <c r="AD247" s="34">
        <f t="shared" si="255"/>
        <v>1</v>
      </c>
      <c r="AE247" s="34">
        <f t="shared" si="255"/>
        <v>0</v>
      </c>
      <c r="AF247" s="34">
        <f t="shared" si="255"/>
        <v>3</v>
      </c>
      <c r="AG247" s="34">
        <f t="shared" si="255"/>
        <v>5</v>
      </c>
      <c r="AH247" s="34">
        <f t="shared" si="255"/>
        <v>2</v>
      </c>
      <c r="AI247" s="34">
        <f t="shared" si="255"/>
        <v>2</v>
      </c>
      <c r="AJ247" s="34">
        <f t="shared" si="255"/>
        <v>3</v>
      </c>
      <c r="AK247" s="34">
        <f t="shared" si="255"/>
        <v>2</v>
      </c>
      <c r="AL247" s="34">
        <f t="shared" si="255"/>
        <v>0</v>
      </c>
      <c r="AM247" s="34">
        <f t="shared" si="255"/>
        <v>0</v>
      </c>
      <c r="AN247" s="34">
        <f t="shared" si="255"/>
        <v>1</v>
      </c>
      <c r="AO247" s="34">
        <f t="shared" si="255"/>
        <v>1</v>
      </c>
      <c r="AP247" s="34">
        <f t="shared" si="255"/>
        <v>0</v>
      </c>
      <c r="AQ247" s="34">
        <f t="shared" si="255"/>
        <v>1</v>
      </c>
      <c r="AR247" s="34">
        <f t="shared" si="255"/>
        <v>0</v>
      </c>
      <c r="AS247" s="34">
        <f t="shared" si="255"/>
        <v>0</v>
      </c>
      <c r="AT247" s="34">
        <f t="shared" si="255"/>
        <v>0</v>
      </c>
      <c r="AU247" s="34">
        <f t="shared" si="255"/>
        <v>0</v>
      </c>
      <c r="AV247" s="34">
        <f t="shared" si="255"/>
        <v>0</v>
      </c>
      <c r="AW247" s="34">
        <f t="shared" si="255"/>
        <v>0</v>
      </c>
      <c r="AX247" s="34">
        <f t="shared" si="255"/>
        <v>0</v>
      </c>
      <c r="AY247" s="34">
        <f t="shared" si="255"/>
        <v>0</v>
      </c>
      <c r="AZ247" s="34">
        <f t="shared" si="255"/>
        <v>0</v>
      </c>
      <c r="BA247" s="34">
        <f t="shared" si="255"/>
        <v>0</v>
      </c>
      <c r="BB247" s="34">
        <f t="shared" si="255"/>
        <v>0</v>
      </c>
      <c r="BC247" s="34">
        <f t="shared" si="255"/>
        <v>0</v>
      </c>
      <c r="BD247" s="34">
        <f t="shared" si="255"/>
        <v>0</v>
      </c>
      <c r="BE247" s="34">
        <f t="shared" si="255"/>
        <v>0</v>
      </c>
      <c r="BF247" s="34">
        <f t="shared" si="255"/>
        <v>0</v>
      </c>
      <c r="BG247" s="35">
        <f>SUM(F247:BF247)</f>
        <v>23</v>
      </c>
    </row>
    <row r="248" spans="1:64" ht="12.75" customHeight="1" x14ac:dyDescent="0.2">
      <c r="A248" s="597"/>
      <c r="B248" s="600"/>
      <c r="C248" s="538"/>
      <c r="D248" s="531"/>
      <c r="E248" s="84" t="str">
        <f>Parameters!$B$15</f>
        <v>Fem.</v>
      </c>
      <c r="F248" s="3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0</v>
      </c>
      <c r="S248" s="31">
        <v>0</v>
      </c>
      <c r="T248" s="31">
        <v>0</v>
      </c>
      <c r="U248" s="31">
        <v>0</v>
      </c>
      <c r="V248" s="31">
        <v>0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0</v>
      </c>
      <c r="AC248" s="31">
        <v>0</v>
      </c>
      <c r="AD248" s="31">
        <v>0</v>
      </c>
      <c r="AE248" s="31">
        <v>0</v>
      </c>
      <c r="AF248" s="31">
        <v>2</v>
      </c>
      <c r="AG248" s="31">
        <v>0</v>
      </c>
      <c r="AH248" s="31">
        <v>0</v>
      </c>
      <c r="AI248" s="31">
        <v>1</v>
      </c>
      <c r="AJ248" s="31">
        <v>2</v>
      </c>
      <c r="AK248" s="31">
        <v>2</v>
      </c>
      <c r="AL248" s="31">
        <v>0</v>
      </c>
      <c r="AM248" s="31">
        <v>0</v>
      </c>
      <c r="AN248" s="31">
        <v>1</v>
      </c>
      <c r="AO248" s="31">
        <v>0</v>
      </c>
      <c r="AP248" s="31">
        <v>0</v>
      </c>
      <c r="AQ248" s="31">
        <v>0</v>
      </c>
      <c r="AR248" s="31">
        <v>0</v>
      </c>
      <c r="AS248" s="31">
        <v>0</v>
      </c>
      <c r="AT248" s="31">
        <v>0</v>
      </c>
      <c r="AU248" s="31">
        <v>0</v>
      </c>
      <c r="AV248" s="31">
        <v>0</v>
      </c>
      <c r="AW248" s="31">
        <v>0</v>
      </c>
      <c r="AX248" s="31">
        <v>0</v>
      </c>
      <c r="AY248" s="31">
        <v>0</v>
      </c>
      <c r="AZ248" s="31">
        <v>0</v>
      </c>
      <c r="BA248" s="31"/>
      <c r="BB248" s="31"/>
      <c r="BC248" s="31"/>
      <c r="BD248" s="31"/>
      <c r="BE248" s="31"/>
      <c r="BF248" s="31"/>
      <c r="BG248" s="32">
        <f t="shared" ref="BG248:BG257" si="256">SUM(F248:BF248)</f>
        <v>8</v>
      </c>
    </row>
    <row r="249" spans="1:64" ht="12.75" customHeight="1" x14ac:dyDescent="0.2">
      <c r="A249" s="597"/>
      <c r="B249" s="600"/>
      <c r="C249" s="538"/>
      <c r="D249" s="532"/>
      <c r="E249" s="84" t="str">
        <f>Parameters!$B$16</f>
        <v>Masc.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0</v>
      </c>
      <c r="S249" s="31">
        <v>0</v>
      </c>
      <c r="T249" s="31">
        <v>0</v>
      </c>
      <c r="U249" s="31">
        <v>0</v>
      </c>
      <c r="V249" s="31">
        <v>0</v>
      </c>
      <c r="W249" s="31">
        <v>0</v>
      </c>
      <c r="X249" s="31">
        <v>1</v>
      </c>
      <c r="Y249" s="31">
        <v>0</v>
      </c>
      <c r="Z249" s="31">
        <v>0</v>
      </c>
      <c r="AA249" s="31">
        <v>0</v>
      </c>
      <c r="AB249" s="31">
        <v>1</v>
      </c>
      <c r="AC249" s="31">
        <v>0</v>
      </c>
      <c r="AD249" s="31">
        <v>1</v>
      </c>
      <c r="AE249" s="31">
        <v>0</v>
      </c>
      <c r="AF249" s="31">
        <v>1</v>
      </c>
      <c r="AG249" s="31">
        <v>5</v>
      </c>
      <c r="AH249" s="31">
        <v>2</v>
      </c>
      <c r="AI249" s="31">
        <v>1</v>
      </c>
      <c r="AJ249" s="31">
        <v>1</v>
      </c>
      <c r="AK249" s="31">
        <v>0</v>
      </c>
      <c r="AL249" s="31">
        <v>0</v>
      </c>
      <c r="AM249" s="31">
        <v>0</v>
      </c>
      <c r="AN249" s="31">
        <v>0</v>
      </c>
      <c r="AO249" s="31">
        <v>1</v>
      </c>
      <c r="AP249" s="31">
        <v>0</v>
      </c>
      <c r="AQ249" s="31">
        <v>1</v>
      </c>
      <c r="AR249" s="31">
        <v>0</v>
      </c>
      <c r="AS249" s="31">
        <v>0</v>
      </c>
      <c r="AT249" s="31">
        <v>0</v>
      </c>
      <c r="AU249" s="31">
        <v>0</v>
      </c>
      <c r="AV249" s="31">
        <v>0</v>
      </c>
      <c r="AW249" s="31">
        <v>0</v>
      </c>
      <c r="AX249" s="31">
        <v>0</v>
      </c>
      <c r="AY249" s="31">
        <v>0</v>
      </c>
      <c r="AZ249" s="31">
        <v>0</v>
      </c>
      <c r="BA249" s="31"/>
      <c r="BB249" s="31"/>
      <c r="BC249" s="31"/>
      <c r="BD249" s="31"/>
      <c r="BE249" s="31"/>
      <c r="BF249" s="31"/>
      <c r="BG249" s="32">
        <f t="shared" si="256"/>
        <v>15</v>
      </c>
    </row>
    <row r="250" spans="1:64" ht="12.75" customHeight="1" x14ac:dyDescent="0.2">
      <c r="A250" s="597"/>
      <c r="B250" s="600"/>
      <c r="C250" s="539"/>
      <c r="D250" s="541" t="str">
        <f>Parameters!$B$11</f>
        <v>Hosp.</v>
      </c>
      <c r="E250" s="86" t="str">
        <f>Parameters!$B$14</f>
        <v>Total</v>
      </c>
      <c r="F250" s="15">
        <f>F251+F252</f>
        <v>0</v>
      </c>
      <c r="G250" s="15">
        <f t="shared" ref="G250:BF250" si="257">G251+G252</f>
        <v>0</v>
      </c>
      <c r="H250" s="15">
        <f t="shared" si="257"/>
        <v>0</v>
      </c>
      <c r="I250" s="15">
        <f t="shared" si="257"/>
        <v>0</v>
      </c>
      <c r="J250" s="15">
        <f t="shared" si="257"/>
        <v>0</v>
      </c>
      <c r="K250" s="15">
        <f t="shared" si="257"/>
        <v>0</v>
      </c>
      <c r="L250" s="15">
        <f t="shared" si="257"/>
        <v>0</v>
      </c>
      <c r="M250" s="15">
        <f t="shared" si="257"/>
        <v>0</v>
      </c>
      <c r="N250" s="15">
        <f t="shared" si="257"/>
        <v>0</v>
      </c>
      <c r="O250" s="15">
        <f t="shared" si="257"/>
        <v>0</v>
      </c>
      <c r="P250" s="15">
        <f t="shared" si="257"/>
        <v>0</v>
      </c>
      <c r="Q250" s="15">
        <f t="shared" si="257"/>
        <v>0</v>
      </c>
      <c r="R250" s="15">
        <f t="shared" si="257"/>
        <v>0</v>
      </c>
      <c r="S250" s="15">
        <f t="shared" si="257"/>
        <v>0</v>
      </c>
      <c r="T250" s="15">
        <f t="shared" si="257"/>
        <v>0</v>
      </c>
      <c r="U250" s="15">
        <f t="shared" si="257"/>
        <v>0</v>
      </c>
      <c r="V250" s="15">
        <f t="shared" si="257"/>
        <v>0</v>
      </c>
      <c r="W250" s="15">
        <f t="shared" si="257"/>
        <v>1</v>
      </c>
      <c r="X250" s="15">
        <f t="shared" si="257"/>
        <v>0</v>
      </c>
      <c r="Y250" s="15">
        <f t="shared" si="257"/>
        <v>1</v>
      </c>
      <c r="Z250" s="15">
        <f t="shared" si="257"/>
        <v>0</v>
      </c>
      <c r="AA250" s="15">
        <f t="shared" si="257"/>
        <v>0</v>
      </c>
      <c r="AB250" s="15">
        <f t="shared" si="257"/>
        <v>1</v>
      </c>
      <c r="AC250" s="15">
        <f t="shared" si="257"/>
        <v>1</v>
      </c>
      <c r="AD250" s="15">
        <f t="shared" si="257"/>
        <v>1</v>
      </c>
      <c r="AE250" s="15">
        <f t="shared" si="257"/>
        <v>0</v>
      </c>
      <c r="AF250" s="15">
        <f t="shared" si="257"/>
        <v>2</v>
      </c>
      <c r="AG250" s="15">
        <f t="shared" si="257"/>
        <v>4</v>
      </c>
      <c r="AH250" s="15">
        <f t="shared" si="257"/>
        <v>4</v>
      </c>
      <c r="AI250" s="15">
        <f t="shared" si="257"/>
        <v>4</v>
      </c>
      <c r="AJ250" s="15">
        <f t="shared" si="257"/>
        <v>2</v>
      </c>
      <c r="AK250" s="15">
        <f t="shared" si="257"/>
        <v>2</v>
      </c>
      <c r="AL250" s="15">
        <f t="shared" si="257"/>
        <v>1</v>
      </c>
      <c r="AM250" s="15">
        <f t="shared" si="257"/>
        <v>0</v>
      </c>
      <c r="AN250" s="15">
        <f t="shared" si="257"/>
        <v>1</v>
      </c>
      <c r="AO250" s="15">
        <f t="shared" si="257"/>
        <v>1</v>
      </c>
      <c r="AP250" s="15">
        <f t="shared" si="257"/>
        <v>0</v>
      </c>
      <c r="AQ250" s="15">
        <f t="shared" si="257"/>
        <v>0</v>
      </c>
      <c r="AR250" s="15">
        <f t="shared" si="257"/>
        <v>1</v>
      </c>
      <c r="AS250" s="15">
        <f t="shared" si="257"/>
        <v>0</v>
      </c>
      <c r="AT250" s="15">
        <f t="shared" si="257"/>
        <v>0</v>
      </c>
      <c r="AU250" s="15">
        <f t="shared" si="257"/>
        <v>0</v>
      </c>
      <c r="AV250" s="15">
        <f t="shared" si="257"/>
        <v>0</v>
      </c>
      <c r="AW250" s="15">
        <f t="shared" si="257"/>
        <v>0</v>
      </c>
      <c r="AX250" s="15">
        <f t="shared" si="257"/>
        <v>0</v>
      </c>
      <c r="AY250" s="15">
        <f t="shared" si="257"/>
        <v>0</v>
      </c>
      <c r="AZ250" s="15">
        <f t="shared" si="257"/>
        <v>0</v>
      </c>
      <c r="BA250" s="15">
        <f t="shared" si="257"/>
        <v>0</v>
      </c>
      <c r="BB250" s="15">
        <f t="shared" si="257"/>
        <v>0</v>
      </c>
      <c r="BC250" s="15">
        <f t="shared" si="257"/>
        <v>0</v>
      </c>
      <c r="BD250" s="15">
        <f t="shared" si="257"/>
        <v>0</v>
      </c>
      <c r="BE250" s="15">
        <f t="shared" si="257"/>
        <v>0</v>
      </c>
      <c r="BF250" s="15">
        <f t="shared" si="257"/>
        <v>0</v>
      </c>
      <c r="BG250" s="33">
        <f t="shared" si="256"/>
        <v>27</v>
      </c>
    </row>
    <row r="251" spans="1:64" ht="12.75" customHeight="1" x14ac:dyDescent="0.2">
      <c r="A251" s="597"/>
      <c r="B251" s="600"/>
      <c r="C251" s="539"/>
      <c r="D251" s="534"/>
      <c r="E251" s="48" t="str">
        <f>Parameters!$B$15</f>
        <v>Fem.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1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1</v>
      </c>
      <c r="AG251" s="11">
        <v>1</v>
      </c>
      <c r="AH251" s="11">
        <v>0</v>
      </c>
      <c r="AI251" s="11">
        <v>3</v>
      </c>
      <c r="AJ251" s="11">
        <v>2</v>
      </c>
      <c r="AK251" s="11">
        <v>1</v>
      </c>
      <c r="AL251" s="11">
        <v>1</v>
      </c>
      <c r="AM251" s="11">
        <v>0</v>
      </c>
      <c r="AN251" s="11">
        <v>1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 s="11">
        <v>0</v>
      </c>
      <c r="AY251" s="11">
        <v>0</v>
      </c>
      <c r="AZ251" s="11">
        <v>0</v>
      </c>
      <c r="BA251" s="11"/>
      <c r="BB251" s="11"/>
      <c r="BC251" s="11"/>
      <c r="BD251" s="11"/>
      <c r="BE251" s="11"/>
      <c r="BF251" s="11"/>
      <c r="BG251" s="19">
        <f t="shared" si="256"/>
        <v>11</v>
      </c>
    </row>
    <row r="252" spans="1:64" ht="12.75" customHeight="1" x14ac:dyDescent="0.2">
      <c r="A252" s="597"/>
      <c r="B252" s="600"/>
      <c r="C252" s="539"/>
      <c r="D252" s="535"/>
      <c r="E252" s="48" t="str">
        <f>Parameters!$B$16</f>
        <v>Masc.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1</v>
      </c>
      <c r="Z252" s="11">
        <v>0</v>
      </c>
      <c r="AA252" s="11">
        <v>0</v>
      </c>
      <c r="AB252" s="11">
        <v>1</v>
      </c>
      <c r="AC252" s="11">
        <v>1</v>
      </c>
      <c r="AD252" s="11">
        <v>1</v>
      </c>
      <c r="AE252" s="11">
        <v>0</v>
      </c>
      <c r="AF252" s="11">
        <v>1</v>
      </c>
      <c r="AG252" s="11">
        <v>3</v>
      </c>
      <c r="AH252" s="11">
        <v>4</v>
      </c>
      <c r="AI252" s="11">
        <v>1</v>
      </c>
      <c r="AJ252" s="11">
        <v>0</v>
      </c>
      <c r="AK252" s="11">
        <v>1</v>
      </c>
      <c r="AL252" s="11">
        <v>0</v>
      </c>
      <c r="AM252" s="11">
        <v>0</v>
      </c>
      <c r="AN252" s="11">
        <v>0</v>
      </c>
      <c r="AO252" s="11">
        <v>1</v>
      </c>
      <c r="AP252" s="11">
        <v>0</v>
      </c>
      <c r="AQ252" s="11">
        <v>0</v>
      </c>
      <c r="AR252" s="11">
        <v>1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 s="11">
        <v>0</v>
      </c>
      <c r="AY252" s="11">
        <v>0</v>
      </c>
      <c r="AZ252" s="11">
        <v>0</v>
      </c>
      <c r="BA252" s="11"/>
      <c r="BB252" s="11"/>
      <c r="BC252" s="11"/>
      <c r="BD252" s="11"/>
      <c r="BE252" s="11"/>
      <c r="BF252" s="11"/>
      <c r="BG252" s="19">
        <f t="shared" si="256"/>
        <v>16</v>
      </c>
    </row>
    <row r="253" spans="1:64" ht="12.75" customHeight="1" x14ac:dyDescent="0.2">
      <c r="A253" s="597"/>
      <c r="B253" s="600"/>
      <c r="C253" s="539"/>
      <c r="D253" s="533" t="str">
        <f>Parameters!$B$12</f>
        <v>UCI</v>
      </c>
      <c r="E253" s="86" t="str">
        <f>Parameters!$B$14</f>
        <v>Total</v>
      </c>
      <c r="F253" s="15">
        <f>F254+F255</f>
        <v>0</v>
      </c>
      <c r="G253" s="15">
        <f t="shared" ref="G253:BF253" si="258">G254+G255</f>
        <v>0</v>
      </c>
      <c r="H253" s="15">
        <f t="shared" si="258"/>
        <v>0</v>
      </c>
      <c r="I253" s="15">
        <f t="shared" si="258"/>
        <v>0</v>
      </c>
      <c r="J253" s="15">
        <f t="shared" si="258"/>
        <v>0</v>
      </c>
      <c r="K253" s="15">
        <f t="shared" si="258"/>
        <v>0</v>
      </c>
      <c r="L253" s="15">
        <f t="shared" si="258"/>
        <v>0</v>
      </c>
      <c r="M253" s="15">
        <f t="shared" si="258"/>
        <v>0</v>
      </c>
      <c r="N253" s="15">
        <f t="shared" si="258"/>
        <v>0</v>
      </c>
      <c r="O253" s="15">
        <f t="shared" si="258"/>
        <v>0</v>
      </c>
      <c r="P253" s="15">
        <f t="shared" si="258"/>
        <v>0</v>
      </c>
      <c r="Q253" s="15">
        <f t="shared" si="258"/>
        <v>0</v>
      </c>
      <c r="R253" s="15">
        <f t="shared" si="258"/>
        <v>0</v>
      </c>
      <c r="S253" s="15">
        <f t="shared" si="258"/>
        <v>0</v>
      </c>
      <c r="T253" s="15">
        <f t="shared" si="258"/>
        <v>0</v>
      </c>
      <c r="U253" s="15">
        <f t="shared" si="258"/>
        <v>0</v>
      </c>
      <c r="V253" s="15">
        <f t="shared" si="258"/>
        <v>0</v>
      </c>
      <c r="W253" s="15">
        <f t="shared" si="258"/>
        <v>1</v>
      </c>
      <c r="X253" s="15">
        <f t="shared" si="258"/>
        <v>0</v>
      </c>
      <c r="Y253" s="15">
        <f t="shared" si="258"/>
        <v>1</v>
      </c>
      <c r="Z253" s="15">
        <f t="shared" si="258"/>
        <v>0</v>
      </c>
      <c r="AA253" s="15">
        <f t="shared" si="258"/>
        <v>0</v>
      </c>
      <c r="AB253" s="15">
        <f t="shared" si="258"/>
        <v>0</v>
      </c>
      <c r="AC253" s="15">
        <f t="shared" si="258"/>
        <v>0</v>
      </c>
      <c r="AD253" s="15">
        <f t="shared" si="258"/>
        <v>0</v>
      </c>
      <c r="AE253" s="15">
        <f t="shared" si="258"/>
        <v>0</v>
      </c>
      <c r="AF253" s="15">
        <f t="shared" si="258"/>
        <v>1</v>
      </c>
      <c r="AG253" s="15">
        <f t="shared" si="258"/>
        <v>2</v>
      </c>
      <c r="AH253" s="15">
        <f t="shared" si="258"/>
        <v>4</v>
      </c>
      <c r="AI253" s="15">
        <f t="shared" si="258"/>
        <v>1</v>
      </c>
      <c r="AJ253" s="15">
        <f t="shared" si="258"/>
        <v>0</v>
      </c>
      <c r="AK253" s="15">
        <f t="shared" si="258"/>
        <v>0</v>
      </c>
      <c r="AL253" s="15">
        <f t="shared" si="258"/>
        <v>0</v>
      </c>
      <c r="AM253" s="15">
        <f t="shared" si="258"/>
        <v>0</v>
      </c>
      <c r="AN253" s="15">
        <f t="shared" si="258"/>
        <v>0</v>
      </c>
      <c r="AO253" s="15">
        <f t="shared" si="258"/>
        <v>0</v>
      </c>
      <c r="AP253" s="15">
        <f t="shared" si="258"/>
        <v>0</v>
      </c>
      <c r="AQ253" s="15">
        <f t="shared" si="258"/>
        <v>0</v>
      </c>
      <c r="AR253" s="15">
        <f t="shared" si="258"/>
        <v>0</v>
      </c>
      <c r="AS253" s="15">
        <f t="shared" si="258"/>
        <v>0</v>
      </c>
      <c r="AT253" s="15">
        <f t="shared" si="258"/>
        <v>0</v>
      </c>
      <c r="AU253" s="15">
        <f t="shared" si="258"/>
        <v>0</v>
      </c>
      <c r="AV253" s="15">
        <f t="shared" si="258"/>
        <v>0</v>
      </c>
      <c r="AW253" s="15">
        <f t="shared" si="258"/>
        <v>0</v>
      </c>
      <c r="AX253" s="15">
        <f t="shared" si="258"/>
        <v>0</v>
      </c>
      <c r="AY253" s="15">
        <f t="shared" si="258"/>
        <v>0</v>
      </c>
      <c r="AZ253" s="15">
        <f t="shared" si="258"/>
        <v>0</v>
      </c>
      <c r="BA253" s="15">
        <f t="shared" si="258"/>
        <v>0</v>
      </c>
      <c r="BB253" s="15">
        <f t="shared" si="258"/>
        <v>0</v>
      </c>
      <c r="BC253" s="15">
        <f t="shared" si="258"/>
        <v>0</v>
      </c>
      <c r="BD253" s="15">
        <f t="shared" si="258"/>
        <v>0</v>
      </c>
      <c r="BE253" s="15">
        <f t="shared" si="258"/>
        <v>0</v>
      </c>
      <c r="BF253" s="15">
        <f t="shared" si="258"/>
        <v>0</v>
      </c>
      <c r="BG253" s="33">
        <f t="shared" si="256"/>
        <v>10</v>
      </c>
    </row>
    <row r="254" spans="1:64" s="1" customFormat="1" ht="18" x14ac:dyDescent="0.25">
      <c r="A254" s="597"/>
      <c r="B254" s="600"/>
      <c r="C254" s="539"/>
      <c r="D254" s="534"/>
      <c r="E254" s="48" t="str">
        <f>Parameters!$B$15</f>
        <v>Fem.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1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1</v>
      </c>
      <c r="AG254" s="11">
        <v>1</v>
      </c>
      <c r="AH254" s="11">
        <v>0</v>
      </c>
      <c r="AI254" s="11">
        <v>1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 s="11">
        <v>0</v>
      </c>
      <c r="AY254" s="11">
        <v>0</v>
      </c>
      <c r="AZ254" s="11">
        <v>0</v>
      </c>
      <c r="BA254" s="11"/>
      <c r="BB254" s="11"/>
      <c r="BC254" s="11"/>
      <c r="BD254" s="11"/>
      <c r="BE254" s="11"/>
      <c r="BF254" s="11"/>
      <c r="BG254" s="19">
        <f t="shared" si="256"/>
        <v>4</v>
      </c>
      <c r="BH254"/>
      <c r="BI254"/>
      <c r="BJ254" s="72"/>
      <c r="BK254"/>
      <c r="BL254"/>
    </row>
    <row r="255" spans="1:64" s="1" customFormat="1" ht="18" x14ac:dyDescent="0.25">
      <c r="A255" s="597"/>
      <c r="B255" s="600"/>
      <c r="C255" s="539"/>
      <c r="D255" s="535"/>
      <c r="E255" s="48" t="str">
        <f>Parameters!$B$16</f>
        <v>Masc.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1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1">
        <v>1</v>
      </c>
      <c r="AH255" s="11">
        <v>4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 s="11">
        <v>0</v>
      </c>
      <c r="AY255" s="11">
        <v>0</v>
      </c>
      <c r="AZ255" s="11">
        <v>0</v>
      </c>
      <c r="BA255" s="11"/>
      <c r="BB255" s="11"/>
      <c r="BC255" s="11"/>
      <c r="BD255" s="11"/>
      <c r="BE255" s="11"/>
      <c r="BF255" s="11"/>
      <c r="BG255" s="19">
        <f t="shared" si="256"/>
        <v>6</v>
      </c>
      <c r="BH255"/>
      <c r="BI255"/>
      <c r="BJ255" s="72"/>
      <c r="BK255"/>
      <c r="BL255"/>
    </row>
    <row r="256" spans="1:64" s="1" customFormat="1" ht="18" x14ac:dyDescent="0.25">
      <c r="A256" s="597"/>
      <c r="B256" s="600"/>
      <c r="C256" s="539"/>
      <c r="D256" s="533" t="str">
        <f>Parameters!$B$13</f>
        <v>Def.</v>
      </c>
      <c r="E256" s="86" t="str">
        <f>Parameters!$B$14</f>
        <v>Total</v>
      </c>
      <c r="F256" s="15">
        <f>F257+F258</f>
        <v>0</v>
      </c>
      <c r="G256" s="15">
        <f t="shared" ref="G256:BF256" si="259">G257+G258</f>
        <v>0</v>
      </c>
      <c r="H256" s="15">
        <f t="shared" si="259"/>
        <v>0</v>
      </c>
      <c r="I256" s="15">
        <f t="shared" si="259"/>
        <v>0</v>
      </c>
      <c r="J256" s="15">
        <f t="shared" si="259"/>
        <v>0</v>
      </c>
      <c r="K256" s="15">
        <f t="shared" si="259"/>
        <v>0</v>
      </c>
      <c r="L256" s="15">
        <f t="shared" si="259"/>
        <v>0</v>
      </c>
      <c r="M256" s="15">
        <f t="shared" si="259"/>
        <v>0</v>
      </c>
      <c r="N256" s="15">
        <f t="shared" si="259"/>
        <v>0</v>
      </c>
      <c r="O256" s="15">
        <f t="shared" si="259"/>
        <v>0</v>
      </c>
      <c r="P256" s="15">
        <f t="shared" si="259"/>
        <v>0</v>
      </c>
      <c r="Q256" s="15">
        <f t="shared" si="259"/>
        <v>0</v>
      </c>
      <c r="R256" s="15">
        <f t="shared" si="259"/>
        <v>0</v>
      </c>
      <c r="S256" s="15">
        <f t="shared" si="259"/>
        <v>0</v>
      </c>
      <c r="T256" s="15">
        <f t="shared" si="259"/>
        <v>0</v>
      </c>
      <c r="U256" s="15">
        <f t="shared" si="259"/>
        <v>0</v>
      </c>
      <c r="V256" s="15">
        <f t="shared" si="259"/>
        <v>0</v>
      </c>
      <c r="W256" s="15">
        <f t="shared" si="259"/>
        <v>0</v>
      </c>
      <c r="X256" s="15">
        <f t="shared" si="259"/>
        <v>1</v>
      </c>
      <c r="Y256" s="15">
        <f t="shared" si="259"/>
        <v>0</v>
      </c>
      <c r="Z256" s="15">
        <f t="shared" si="259"/>
        <v>0</v>
      </c>
      <c r="AA256" s="15">
        <f t="shared" si="259"/>
        <v>0</v>
      </c>
      <c r="AB256" s="15">
        <f t="shared" si="259"/>
        <v>0</v>
      </c>
      <c r="AC256" s="15">
        <f t="shared" si="259"/>
        <v>0</v>
      </c>
      <c r="AD256" s="15">
        <f t="shared" si="259"/>
        <v>0</v>
      </c>
      <c r="AE256" s="15">
        <f t="shared" si="259"/>
        <v>0</v>
      </c>
      <c r="AF256" s="15">
        <f t="shared" si="259"/>
        <v>0</v>
      </c>
      <c r="AG256" s="15">
        <f t="shared" si="259"/>
        <v>0</v>
      </c>
      <c r="AH256" s="15">
        <f t="shared" si="259"/>
        <v>0</v>
      </c>
      <c r="AI256" s="15">
        <f t="shared" si="259"/>
        <v>1</v>
      </c>
      <c r="AJ256" s="15">
        <f t="shared" si="259"/>
        <v>0</v>
      </c>
      <c r="AK256" s="15">
        <f t="shared" si="259"/>
        <v>1</v>
      </c>
      <c r="AL256" s="15">
        <f t="shared" si="259"/>
        <v>0</v>
      </c>
      <c r="AM256" s="15">
        <f t="shared" si="259"/>
        <v>0</v>
      </c>
      <c r="AN256" s="15">
        <f t="shared" si="259"/>
        <v>0</v>
      </c>
      <c r="AO256" s="15">
        <f t="shared" si="259"/>
        <v>0</v>
      </c>
      <c r="AP256" s="15">
        <f t="shared" si="259"/>
        <v>0</v>
      </c>
      <c r="AQ256" s="15">
        <f t="shared" si="259"/>
        <v>0</v>
      </c>
      <c r="AR256" s="15">
        <f t="shared" si="259"/>
        <v>0</v>
      </c>
      <c r="AS256" s="15">
        <f t="shared" si="259"/>
        <v>0</v>
      </c>
      <c r="AT256" s="15">
        <f t="shared" si="259"/>
        <v>0</v>
      </c>
      <c r="AU256" s="15">
        <f t="shared" si="259"/>
        <v>0</v>
      </c>
      <c r="AV256" s="15">
        <f t="shared" si="259"/>
        <v>0</v>
      </c>
      <c r="AW256" s="15">
        <f t="shared" si="259"/>
        <v>0</v>
      </c>
      <c r="AX256" s="15">
        <f t="shared" si="259"/>
        <v>0</v>
      </c>
      <c r="AY256" s="15">
        <f t="shared" si="259"/>
        <v>0</v>
      </c>
      <c r="AZ256" s="15">
        <f t="shared" si="259"/>
        <v>0</v>
      </c>
      <c r="BA256" s="15">
        <f t="shared" si="259"/>
        <v>0</v>
      </c>
      <c r="BB256" s="15">
        <f t="shared" si="259"/>
        <v>0</v>
      </c>
      <c r="BC256" s="15">
        <f t="shared" si="259"/>
        <v>0</v>
      </c>
      <c r="BD256" s="15">
        <f t="shared" si="259"/>
        <v>0</v>
      </c>
      <c r="BE256" s="15">
        <f t="shared" si="259"/>
        <v>0</v>
      </c>
      <c r="BF256" s="15">
        <f t="shared" si="259"/>
        <v>0</v>
      </c>
      <c r="BG256" s="33">
        <f t="shared" si="256"/>
        <v>3</v>
      </c>
      <c r="BH256"/>
      <c r="BI256" s="9"/>
      <c r="BJ256" s="73"/>
      <c r="BK256"/>
      <c r="BL256"/>
    </row>
    <row r="257" spans="1:64" ht="15.75" customHeight="1" x14ac:dyDescent="0.2">
      <c r="A257" s="597"/>
      <c r="B257" s="600"/>
      <c r="C257" s="539"/>
      <c r="D257" s="534"/>
      <c r="E257" s="48" t="str">
        <f>Parameters!$B$15</f>
        <v>Fem.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1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1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 s="11">
        <v>0</v>
      </c>
      <c r="AY257" s="11">
        <v>0</v>
      </c>
      <c r="AZ257" s="11">
        <v>0</v>
      </c>
      <c r="BA257" s="11"/>
      <c r="BB257" s="11"/>
      <c r="BC257" s="11"/>
      <c r="BD257" s="11"/>
      <c r="BE257" s="11"/>
      <c r="BF257" s="11"/>
      <c r="BG257" s="19">
        <f t="shared" si="256"/>
        <v>2</v>
      </c>
      <c r="BI257" s="9"/>
      <c r="BJ257" s="73"/>
    </row>
    <row r="258" spans="1:64" s="9" customFormat="1" ht="15" customHeight="1" thickBot="1" x14ac:dyDescent="0.25">
      <c r="A258" s="597"/>
      <c r="B258" s="600"/>
      <c r="C258" s="540"/>
      <c r="D258" s="536"/>
      <c r="E258" s="48" t="str">
        <f>Parameters!$B$16</f>
        <v>Masc.</v>
      </c>
      <c r="F258" s="36">
        <v>0</v>
      </c>
      <c r="G258" s="36">
        <v>0</v>
      </c>
      <c r="H258" s="36">
        <v>0</v>
      </c>
      <c r="I258" s="36">
        <v>0</v>
      </c>
      <c r="J258" s="36">
        <v>0</v>
      </c>
      <c r="K258" s="36">
        <v>0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36">
        <v>0</v>
      </c>
      <c r="S258" s="36">
        <v>0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s="36">
        <v>0</v>
      </c>
      <c r="AI258" s="36">
        <v>0</v>
      </c>
      <c r="AJ258" s="36">
        <v>0</v>
      </c>
      <c r="AK258" s="36">
        <v>1</v>
      </c>
      <c r="AL258" s="36">
        <v>0</v>
      </c>
      <c r="AM258" s="36">
        <v>0</v>
      </c>
      <c r="AN258" s="36">
        <v>0</v>
      </c>
      <c r="AO258" s="36">
        <v>0</v>
      </c>
      <c r="AP258" s="36">
        <v>0</v>
      </c>
      <c r="AQ258" s="36">
        <v>0</v>
      </c>
      <c r="AR258" s="36">
        <v>0</v>
      </c>
      <c r="AS258" s="36">
        <v>0</v>
      </c>
      <c r="AT258" s="36">
        <v>0</v>
      </c>
      <c r="AU258" s="36">
        <v>0</v>
      </c>
      <c r="AV258" s="36">
        <v>0</v>
      </c>
      <c r="AW258" s="36">
        <v>0</v>
      </c>
      <c r="AX258" s="36">
        <v>0</v>
      </c>
      <c r="AY258" s="36">
        <v>0</v>
      </c>
      <c r="AZ258" s="36">
        <v>0</v>
      </c>
      <c r="BA258" s="36"/>
      <c r="BB258" s="36"/>
      <c r="BC258" s="36"/>
      <c r="BD258" s="36"/>
      <c r="BE258" s="36"/>
      <c r="BF258" s="36"/>
      <c r="BG258" s="37">
        <f>SUM(F258:BF258)</f>
        <v>1</v>
      </c>
      <c r="BH258"/>
      <c r="BJ258" s="73"/>
      <c r="BK258"/>
      <c r="BL258"/>
    </row>
    <row r="259" spans="1:64" s="9" customFormat="1" ht="12.95" customHeight="1" x14ac:dyDescent="0.2">
      <c r="A259" s="597"/>
      <c r="B259" s="600"/>
      <c r="C259" s="537" t="str">
        <f>Parameters!$C$7</f>
        <v>40 a 59</v>
      </c>
      <c r="D259" s="530" t="str">
        <f>Parameters!$B$10</f>
        <v>Fiebre</v>
      </c>
      <c r="E259" s="83" t="str">
        <f>Parameters!$B$14</f>
        <v>Total</v>
      </c>
      <c r="F259" s="34">
        <f>F260+F261</f>
        <v>0</v>
      </c>
      <c r="G259" s="34">
        <f t="shared" ref="G259:BF259" si="260">G260+G261</f>
        <v>0</v>
      </c>
      <c r="H259" s="34">
        <f t="shared" si="260"/>
        <v>0</v>
      </c>
      <c r="I259" s="34">
        <f t="shared" si="260"/>
        <v>0</v>
      </c>
      <c r="J259" s="34">
        <f t="shared" si="260"/>
        <v>0</v>
      </c>
      <c r="K259" s="34">
        <f t="shared" si="260"/>
        <v>0</v>
      </c>
      <c r="L259" s="34">
        <f t="shared" si="260"/>
        <v>0</v>
      </c>
      <c r="M259" s="34">
        <f t="shared" si="260"/>
        <v>0</v>
      </c>
      <c r="N259" s="34">
        <f t="shared" si="260"/>
        <v>0</v>
      </c>
      <c r="O259" s="34">
        <f t="shared" si="260"/>
        <v>0</v>
      </c>
      <c r="P259" s="34">
        <f t="shared" si="260"/>
        <v>0</v>
      </c>
      <c r="Q259" s="34">
        <f t="shared" si="260"/>
        <v>0</v>
      </c>
      <c r="R259" s="34">
        <f t="shared" si="260"/>
        <v>1</v>
      </c>
      <c r="S259" s="34">
        <f t="shared" si="260"/>
        <v>0</v>
      </c>
      <c r="T259" s="34">
        <f t="shared" si="260"/>
        <v>0</v>
      </c>
      <c r="U259" s="34">
        <f t="shared" si="260"/>
        <v>0</v>
      </c>
      <c r="V259" s="34">
        <f t="shared" si="260"/>
        <v>0</v>
      </c>
      <c r="W259" s="34">
        <f t="shared" si="260"/>
        <v>0</v>
      </c>
      <c r="X259" s="34">
        <f t="shared" si="260"/>
        <v>1</v>
      </c>
      <c r="Y259" s="34">
        <f t="shared" si="260"/>
        <v>1</v>
      </c>
      <c r="Z259" s="34">
        <f t="shared" si="260"/>
        <v>1</v>
      </c>
      <c r="AA259" s="34">
        <f t="shared" si="260"/>
        <v>1</v>
      </c>
      <c r="AB259" s="34">
        <f t="shared" si="260"/>
        <v>0</v>
      </c>
      <c r="AC259" s="34">
        <f t="shared" si="260"/>
        <v>3</v>
      </c>
      <c r="AD259" s="34">
        <f t="shared" si="260"/>
        <v>2</v>
      </c>
      <c r="AE259" s="34">
        <f t="shared" si="260"/>
        <v>1</v>
      </c>
      <c r="AF259" s="34">
        <f t="shared" si="260"/>
        <v>6</v>
      </c>
      <c r="AG259" s="34">
        <f t="shared" si="260"/>
        <v>3</v>
      </c>
      <c r="AH259" s="34">
        <f t="shared" si="260"/>
        <v>4</v>
      </c>
      <c r="AI259" s="34">
        <f t="shared" si="260"/>
        <v>6</v>
      </c>
      <c r="AJ259" s="34">
        <f t="shared" si="260"/>
        <v>6</v>
      </c>
      <c r="AK259" s="34">
        <f t="shared" si="260"/>
        <v>8</v>
      </c>
      <c r="AL259" s="34">
        <f t="shared" si="260"/>
        <v>8</v>
      </c>
      <c r="AM259" s="34">
        <f t="shared" si="260"/>
        <v>2</v>
      </c>
      <c r="AN259" s="34">
        <f t="shared" si="260"/>
        <v>4</v>
      </c>
      <c r="AO259" s="34">
        <f t="shared" si="260"/>
        <v>3</v>
      </c>
      <c r="AP259" s="34">
        <f t="shared" si="260"/>
        <v>1</v>
      </c>
      <c r="AQ259" s="34">
        <f t="shared" si="260"/>
        <v>1</v>
      </c>
      <c r="AR259" s="34">
        <f t="shared" si="260"/>
        <v>0</v>
      </c>
      <c r="AS259" s="34">
        <f t="shared" si="260"/>
        <v>0</v>
      </c>
      <c r="AT259" s="34">
        <f t="shared" si="260"/>
        <v>0</v>
      </c>
      <c r="AU259" s="34">
        <f t="shared" si="260"/>
        <v>0</v>
      </c>
      <c r="AV259" s="34">
        <f t="shared" si="260"/>
        <v>0</v>
      </c>
      <c r="AW259" s="34">
        <f t="shared" si="260"/>
        <v>0</v>
      </c>
      <c r="AX259" s="34">
        <f t="shared" si="260"/>
        <v>0</v>
      </c>
      <c r="AY259" s="34">
        <f t="shared" si="260"/>
        <v>0</v>
      </c>
      <c r="AZ259" s="34">
        <f t="shared" si="260"/>
        <v>0</v>
      </c>
      <c r="BA259" s="34">
        <f t="shared" si="260"/>
        <v>0</v>
      </c>
      <c r="BB259" s="34">
        <f t="shared" si="260"/>
        <v>0</v>
      </c>
      <c r="BC259" s="34">
        <f t="shared" si="260"/>
        <v>0</v>
      </c>
      <c r="BD259" s="34">
        <f t="shared" si="260"/>
        <v>0</v>
      </c>
      <c r="BE259" s="34">
        <f t="shared" si="260"/>
        <v>0</v>
      </c>
      <c r="BF259" s="34">
        <f t="shared" si="260"/>
        <v>0</v>
      </c>
      <c r="BG259" s="35">
        <f>SUM(F259:BF259)</f>
        <v>63</v>
      </c>
      <c r="BH259"/>
      <c r="BJ259" s="73"/>
      <c r="BK259"/>
      <c r="BL259"/>
    </row>
    <row r="260" spans="1:64" s="9" customFormat="1" ht="12.95" customHeight="1" x14ac:dyDescent="0.2">
      <c r="A260" s="597"/>
      <c r="B260" s="600"/>
      <c r="C260" s="538"/>
      <c r="D260" s="531"/>
      <c r="E260" s="84" t="str">
        <f>Parameters!$B$15</f>
        <v>Fem.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31">
        <v>0</v>
      </c>
      <c r="N260" s="31">
        <v>0</v>
      </c>
      <c r="O260" s="31">
        <v>0</v>
      </c>
      <c r="P260" s="31">
        <v>0</v>
      </c>
      <c r="Q260" s="31">
        <v>0</v>
      </c>
      <c r="R260" s="31">
        <v>0</v>
      </c>
      <c r="S260" s="31">
        <v>0</v>
      </c>
      <c r="T260" s="31">
        <v>0</v>
      </c>
      <c r="U260" s="31">
        <v>0</v>
      </c>
      <c r="V260" s="31">
        <v>0</v>
      </c>
      <c r="W260" s="31">
        <v>0</v>
      </c>
      <c r="X260" s="31">
        <v>1</v>
      </c>
      <c r="Y260" s="31">
        <v>0</v>
      </c>
      <c r="Z260" s="31">
        <v>1</v>
      </c>
      <c r="AA260" s="31">
        <v>1</v>
      </c>
      <c r="AB260" s="31">
        <v>0</v>
      </c>
      <c r="AC260" s="31">
        <v>1</v>
      </c>
      <c r="AD260" s="31">
        <v>1</v>
      </c>
      <c r="AE260" s="31">
        <v>0</v>
      </c>
      <c r="AF260" s="31">
        <v>1</v>
      </c>
      <c r="AG260" s="31">
        <v>1</v>
      </c>
      <c r="AH260" s="31">
        <v>2</v>
      </c>
      <c r="AI260" s="31">
        <v>2</v>
      </c>
      <c r="AJ260" s="31">
        <v>1</v>
      </c>
      <c r="AK260" s="31">
        <v>2</v>
      </c>
      <c r="AL260" s="31">
        <v>2</v>
      </c>
      <c r="AM260" s="31">
        <v>1</v>
      </c>
      <c r="AN260" s="31">
        <v>2</v>
      </c>
      <c r="AO260" s="31">
        <v>1</v>
      </c>
      <c r="AP260" s="31">
        <v>0</v>
      </c>
      <c r="AQ260" s="31">
        <v>1</v>
      </c>
      <c r="AR260" s="31">
        <v>0</v>
      </c>
      <c r="AS260" s="31">
        <v>0</v>
      </c>
      <c r="AT260" s="31">
        <v>0</v>
      </c>
      <c r="AU260" s="31">
        <v>0</v>
      </c>
      <c r="AV260" s="31">
        <v>0</v>
      </c>
      <c r="AW260" s="31">
        <v>0</v>
      </c>
      <c r="AX260" s="31">
        <v>0</v>
      </c>
      <c r="AY260" s="31">
        <v>0</v>
      </c>
      <c r="AZ260" s="31">
        <v>0</v>
      </c>
      <c r="BA260" s="31"/>
      <c r="BB260" s="31"/>
      <c r="BC260" s="31"/>
      <c r="BD260" s="31"/>
      <c r="BE260" s="31"/>
      <c r="BF260" s="31"/>
      <c r="BG260" s="32">
        <f t="shared" ref="BG260:BG269" si="261">SUM(F260:BF260)</f>
        <v>21</v>
      </c>
      <c r="BH260"/>
      <c r="BJ260" s="73"/>
      <c r="BK260"/>
      <c r="BL260"/>
    </row>
    <row r="261" spans="1:64" s="9" customFormat="1" ht="12.95" customHeight="1" x14ac:dyDescent="0.2">
      <c r="A261" s="597"/>
      <c r="B261" s="600"/>
      <c r="C261" s="538"/>
      <c r="D261" s="532"/>
      <c r="E261" s="84" t="str">
        <f>Parameters!$B$16</f>
        <v>Masc.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0</v>
      </c>
      <c r="L261" s="31">
        <v>0</v>
      </c>
      <c r="M261" s="31">
        <v>0</v>
      </c>
      <c r="N261" s="31">
        <v>0</v>
      </c>
      <c r="O261" s="31">
        <v>0</v>
      </c>
      <c r="P261" s="31">
        <v>0</v>
      </c>
      <c r="Q261" s="31">
        <v>0</v>
      </c>
      <c r="R261" s="31">
        <v>1</v>
      </c>
      <c r="S261" s="31">
        <v>0</v>
      </c>
      <c r="T261" s="31">
        <v>0</v>
      </c>
      <c r="U261" s="31">
        <v>0</v>
      </c>
      <c r="V261" s="31">
        <v>0</v>
      </c>
      <c r="W261" s="31">
        <v>0</v>
      </c>
      <c r="X261" s="31">
        <v>0</v>
      </c>
      <c r="Y261" s="31">
        <v>1</v>
      </c>
      <c r="Z261" s="31">
        <v>0</v>
      </c>
      <c r="AA261" s="31">
        <v>0</v>
      </c>
      <c r="AB261" s="31">
        <v>0</v>
      </c>
      <c r="AC261" s="31">
        <v>2</v>
      </c>
      <c r="AD261" s="31">
        <v>1</v>
      </c>
      <c r="AE261" s="31">
        <v>1</v>
      </c>
      <c r="AF261" s="31">
        <v>5</v>
      </c>
      <c r="AG261" s="31">
        <v>2</v>
      </c>
      <c r="AH261" s="31">
        <v>2</v>
      </c>
      <c r="AI261" s="31">
        <v>4</v>
      </c>
      <c r="AJ261" s="31">
        <v>5</v>
      </c>
      <c r="AK261" s="31">
        <v>6</v>
      </c>
      <c r="AL261" s="31">
        <v>6</v>
      </c>
      <c r="AM261" s="31">
        <v>1</v>
      </c>
      <c r="AN261" s="31">
        <v>2</v>
      </c>
      <c r="AO261" s="31">
        <v>2</v>
      </c>
      <c r="AP261" s="31">
        <v>1</v>
      </c>
      <c r="AQ261" s="31">
        <v>0</v>
      </c>
      <c r="AR261" s="31">
        <v>0</v>
      </c>
      <c r="AS261" s="31">
        <v>0</v>
      </c>
      <c r="AT261" s="31">
        <v>0</v>
      </c>
      <c r="AU261" s="31">
        <v>0</v>
      </c>
      <c r="AV261" s="31">
        <v>0</v>
      </c>
      <c r="AW261" s="31">
        <v>0</v>
      </c>
      <c r="AX261" s="31">
        <v>0</v>
      </c>
      <c r="AY261" s="31">
        <v>0</v>
      </c>
      <c r="AZ261" s="31">
        <v>0</v>
      </c>
      <c r="BA261" s="31"/>
      <c r="BB261" s="31"/>
      <c r="BC261" s="31"/>
      <c r="BD261" s="31"/>
      <c r="BE261" s="31"/>
      <c r="BF261" s="31"/>
      <c r="BG261" s="32">
        <f t="shared" si="261"/>
        <v>42</v>
      </c>
      <c r="BH261"/>
      <c r="BJ261" s="73"/>
      <c r="BK261"/>
      <c r="BL261"/>
    </row>
    <row r="262" spans="1:64" s="9" customFormat="1" ht="12.95" customHeight="1" x14ac:dyDescent="0.2">
      <c r="A262" s="597"/>
      <c r="B262" s="600"/>
      <c r="C262" s="539"/>
      <c r="D262" s="541" t="str">
        <f>Parameters!$B$11</f>
        <v>Hosp.</v>
      </c>
      <c r="E262" s="86" t="str">
        <f>Parameters!$B$14</f>
        <v>Total</v>
      </c>
      <c r="F262" s="15">
        <f>F263+F264</f>
        <v>0</v>
      </c>
      <c r="G262" s="15">
        <f t="shared" ref="G262:BF262" si="262">G263+G264</f>
        <v>0</v>
      </c>
      <c r="H262" s="15">
        <f t="shared" si="262"/>
        <v>0</v>
      </c>
      <c r="I262" s="15">
        <f t="shared" si="262"/>
        <v>0</v>
      </c>
      <c r="J262" s="15">
        <f t="shared" si="262"/>
        <v>0</v>
      </c>
      <c r="K262" s="15">
        <f t="shared" si="262"/>
        <v>0</v>
      </c>
      <c r="L262" s="15">
        <f t="shared" si="262"/>
        <v>0</v>
      </c>
      <c r="M262" s="15">
        <f t="shared" si="262"/>
        <v>0</v>
      </c>
      <c r="N262" s="15">
        <f t="shared" si="262"/>
        <v>0</v>
      </c>
      <c r="O262" s="15">
        <f t="shared" si="262"/>
        <v>0</v>
      </c>
      <c r="P262" s="15">
        <f t="shared" si="262"/>
        <v>0</v>
      </c>
      <c r="Q262" s="15">
        <f t="shared" si="262"/>
        <v>0</v>
      </c>
      <c r="R262" s="15">
        <f t="shared" si="262"/>
        <v>1</v>
      </c>
      <c r="S262" s="15">
        <f t="shared" si="262"/>
        <v>0</v>
      </c>
      <c r="T262" s="15">
        <f t="shared" si="262"/>
        <v>0</v>
      </c>
      <c r="U262" s="15">
        <f t="shared" si="262"/>
        <v>0</v>
      </c>
      <c r="V262" s="15">
        <f t="shared" si="262"/>
        <v>0</v>
      </c>
      <c r="W262" s="15">
        <f t="shared" si="262"/>
        <v>0</v>
      </c>
      <c r="X262" s="15">
        <f t="shared" si="262"/>
        <v>1</v>
      </c>
      <c r="Y262" s="15">
        <f t="shared" si="262"/>
        <v>1</v>
      </c>
      <c r="Z262" s="15">
        <f t="shared" si="262"/>
        <v>0</v>
      </c>
      <c r="AA262" s="15">
        <f t="shared" si="262"/>
        <v>2</v>
      </c>
      <c r="AB262" s="15">
        <f t="shared" si="262"/>
        <v>0</v>
      </c>
      <c r="AC262" s="15">
        <f t="shared" si="262"/>
        <v>1</v>
      </c>
      <c r="AD262" s="15">
        <f t="shared" si="262"/>
        <v>4</v>
      </c>
      <c r="AE262" s="15">
        <f t="shared" si="262"/>
        <v>1</v>
      </c>
      <c r="AF262" s="15">
        <f t="shared" si="262"/>
        <v>3</v>
      </c>
      <c r="AG262" s="15">
        <f t="shared" si="262"/>
        <v>4</v>
      </c>
      <c r="AH262" s="15">
        <f t="shared" si="262"/>
        <v>6</v>
      </c>
      <c r="AI262" s="15">
        <f t="shared" si="262"/>
        <v>6</v>
      </c>
      <c r="AJ262" s="15">
        <f t="shared" si="262"/>
        <v>9</v>
      </c>
      <c r="AK262" s="15">
        <f t="shared" si="262"/>
        <v>7</v>
      </c>
      <c r="AL262" s="15">
        <f t="shared" si="262"/>
        <v>7</v>
      </c>
      <c r="AM262" s="15">
        <f t="shared" si="262"/>
        <v>6</v>
      </c>
      <c r="AN262" s="15">
        <f t="shared" si="262"/>
        <v>6</v>
      </c>
      <c r="AO262" s="15">
        <f t="shared" si="262"/>
        <v>2</v>
      </c>
      <c r="AP262" s="15">
        <f t="shared" si="262"/>
        <v>3</v>
      </c>
      <c r="AQ262" s="15">
        <f t="shared" si="262"/>
        <v>1</v>
      </c>
      <c r="AR262" s="15">
        <f t="shared" si="262"/>
        <v>0</v>
      </c>
      <c r="AS262" s="15">
        <f t="shared" si="262"/>
        <v>0</v>
      </c>
      <c r="AT262" s="15">
        <f t="shared" si="262"/>
        <v>0</v>
      </c>
      <c r="AU262" s="15">
        <f t="shared" si="262"/>
        <v>0</v>
      </c>
      <c r="AV262" s="15">
        <f t="shared" si="262"/>
        <v>0</v>
      </c>
      <c r="AW262" s="15">
        <f t="shared" si="262"/>
        <v>0</v>
      </c>
      <c r="AX262" s="15">
        <f t="shared" si="262"/>
        <v>0</v>
      </c>
      <c r="AY262" s="15">
        <f t="shared" si="262"/>
        <v>0</v>
      </c>
      <c r="AZ262" s="15">
        <f t="shared" si="262"/>
        <v>0</v>
      </c>
      <c r="BA262" s="15">
        <f t="shared" si="262"/>
        <v>0</v>
      </c>
      <c r="BB262" s="15">
        <f t="shared" si="262"/>
        <v>0</v>
      </c>
      <c r="BC262" s="15">
        <f t="shared" si="262"/>
        <v>0</v>
      </c>
      <c r="BD262" s="15">
        <f t="shared" si="262"/>
        <v>0</v>
      </c>
      <c r="BE262" s="15">
        <f t="shared" si="262"/>
        <v>0</v>
      </c>
      <c r="BF262" s="15">
        <f t="shared" si="262"/>
        <v>0</v>
      </c>
      <c r="BG262" s="33">
        <f t="shared" si="261"/>
        <v>71</v>
      </c>
      <c r="BH262"/>
      <c r="BJ262" s="73"/>
      <c r="BK262"/>
      <c r="BL262"/>
    </row>
    <row r="263" spans="1:64" ht="12.95" customHeight="1" x14ac:dyDescent="0.2">
      <c r="A263" s="597"/>
      <c r="B263" s="600"/>
      <c r="C263" s="539"/>
      <c r="D263" s="534"/>
      <c r="E263" s="48" t="str">
        <f>Parameters!$B$15</f>
        <v>Fem.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1</v>
      </c>
      <c r="Y263" s="11">
        <v>0</v>
      </c>
      <c r="Z263" s="11">
        <v>0</v>
      </c>
      <c r="AA263" s="11">
        <v>2</v>
      </c>
      <c r="AB263" s="11">
        <v>0</v>
      </c>
      <c r="AC263" s="11">
        <v>0</v>
      </c>
      <c r="AD263" s="11">
        <v>2</v>
      </c>
      <c r="AE263" s="11">
        <v>0</v>
      </c>
      <c r="AF263" s="11">
        <v>0</v>
      </c>
      <c r="AG263" s="11">
        <v>1</v>
      </c>
      <c r="AH263" s="11">
        <v>2</v>
      </c>
      <c r="AI263" s="11">
        <v>1</v>
      </c>
      <c r="AJ263" s="11">
        <v>3</v>
      </c>
      <c r="AK263" s="11">
        <v>1</v>
      </c>
      <c r="AL263" s="11">
        <v>3</v>
      </c>
      <c r="AM263" s="11">
        <v>2</v>
      </c>
      <c r="AN263" s="11">
        <v>4</v>
      </c>
      <c r="AO263" s="11">
        <v>1</v>
      </c>
      <c r="AP263" s="11">
        <v>0</v>
      </c>
      <c r="AQ263" s="11">
        <v>1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 s="11">
        <v>0</v>
      </c>
      <c r="AY263" s="11">
        <v>0</v>
      </c>
      <c r="AZ263" s="11">
        <v>0</v>
      </c>
      <c r="BA263" s="11"/>
      <c r="BB263" s="11"/>
      <c r="BC263" s="11"/>
      <c r="BD263" s="11"/>
      <c r="BE263" s="11"/>
      <c r="BF263" s="11"/>
      <c r="BG263" s="19">
        <f t="shared" si="261"/>
        <v>24</v>
      </c>
      <c r="BI263" s="9"/>
      <c r="BJ263" s="73"/>
    </row>
    <row r="264" spans="1:64" ht="12.95" customHeight="1" x14ac:dyDescent="0.2">
      <c r="A264" s="597"/>
      <c r="B264" s="600"/>
      <c r="C264" s="539"/>
      <c r="D264" s="535"/>
      <c r="E264" s="48" t="str">
        <f>Parameters!$B$16</f>
        <v>Masc.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1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1</v>
      </c>
      <c r="Z264" s="11">
        <v>0</v>
      </c>
      <c r="AA264" s="11">
        <v>0</v>
      </c>
      <c r="AB264" s="11">
        <v>0</v>
      </c>
      <c r="AC264" s="11">
        <v>1</v>
      </c>
      <c r="AD264" s="11">
        <v>2</v>
      </c>
      <c r="AE264" s="11">
        <v>1</v>
      </c>
      <c r="AF264" s="11">
        <v>3</v>
      </c>
      <c r="AG264" s="11">
        <v>3</v>
      </c>
      <c r="AH264" s="11">
        <v>4</v>
      </c>
      <c r="AI264" s="11">
        <v>5</v>
      </c>
      <c r="AJ264" s="11">
        <v>6</v>
      </c>
      <c r="AK264" s="11">
        <v>6</v>
      </c>
      <c r="AL264" s="11">
        <v>4</v>
      </c>
      <c r="AM264" s="11">
        <v>4</v>
      </c>
      <c r="AN264" s="11">
        <v>2</v>
      </c>
      <c r="AO264" s="11">
        <v>1</v>
      </c>
      <c r="AP264" s="11">
        <v>3</v>
      </c>
      <c r="AQ264" s="11">
        <v>0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 s="11">
        <v>0</v>
      </c>
      <c r="AY264" s="11">
        <v>0</v>
      </c>
      <c r="AZ264" s="11">
        <v>0</v>
      </c>
      <c r="BA264" s="11"/>
      <c r="BB264" s="11"/>
      <c r="BC264" s="11"/>
      <c r="BD264" s="11"/>
      <c r="BE264" s="11"/>
      <c r="BF264" s="11"/>
      <c r="BG264" s="19">
        <f t="shared" si="261"/>
        <v>47</v>
      </c>
      <c r="BI264" s="9"/>
      <c r="BJ264" s="73"/>
    </row>
    <row r="265" spans="1:64" ht="12.95" customHeight="1" x14ac:dyDescent="0.2">
      <c r="A265" s="597"/>
      <c r="B265" s="600"/>
      <c r="C265" s="539"/>
      <c r="D265" s="533" t="str">
        <f>Parameters!$B$12</f>
        <v>UCI</v>
      </c>
      <c r="E265" s="86" t="str">
        <f>Parameters!$B$14</f>
        <v>Total</v>
      </c>
      <c r="F265" s="15">
        <f>F266+F267</f>
        <v>0</v>
      </c>
      <c r="G265" s="15">
        <f t="shared" ref="G265:BF265" si="263">G266+G267</f>
        <v>0</v>
      </c>
      <c r="H265" s="15">
        <f t="shared" si="263"/>
        <v>0</v>
      </c>
      <c r="I265" s="15">
        <f t="shared" si="263"/>
        <v>0</v>
      </c>
      <c r="J265" s="15">
        <f t="shared" si="263"/>
        <v>0</v>
      </c>
      <c r="K265" s="15">
        <f t="shared" si="263"/>
        <v>0</v>
      </c>
      <c r="L265" s="15">
        <f t="shared" si="263"/>
        <v>0</v>
      </c>
      <c r="M265" s="15">
        <f t="shared" si="263"/>
        <v>0</v>
      </c>
      <c r="N265" s="15">
        <f t="shared" si="263"/>
        <v>0</v>
      </c>
      <c r="O265" s="15">
        <f t="shared" si="263"/>
        <v>0</v>
      </c>
      <c r="P265" s="15">
        <f t="shared" si="263"/>
        <v>0</v>
      </c>
      <c r="Q265" s="15">
        <f t="shared" si="263"/>
        <v>0</v>
      </c>
      <c r="R265" s="15">
        <f t="shared" si="263"/>
        <v>0</v>
      </c>
      <c r="S265" s="15">
        <f t="shared" si="263"/>
        <v>0</v>
      </c>
      <c r="T265" s="15">
        <f t="shared" si="263"/>
        <v>0</v>
      </c>
      <c r="U265" s="15">
        <f t="shared" si="263"/>
        <v>0</v>
      </c>
      <c r="V265" s="15">
        <f t="shared" si="263"/>
        <v>0</v>
      </c>
      <c r="W265" s="15">
        <f t="shared" si="263"/>
        <v>0</v>
      </c>
      <c r="X265" s="15">
        <f t="shared" si="263"/>
        <v>0</v>
      </c>
      <c r="Y265" s="15">
        <f t="shared" si="263"/>
        <v>1</v>
      </c>
      <c r="Z265" s="15">
        <f t="shared" si="263"/>
        <v>0</v>
      </c>
      <c r="AA265" s="15">
        <f t="shared" si="263"/>
        <v>0</v>
      </c>
      <c r="AB265" s="15">
        <f t="shared" si="263"/>
        <v>0</v>
      </c>
      <c r="AC265" s="15">
        <f t="shared" si="263"/>
        <v>1</v>
      </c>
      <c r="AD265" s="15">
        <f t="shared" si="263"/>
        <v>1</v>
      </c>
      <c r="AE265" s="15">
        <f t="shared" si="263"/>
        <v>0</v>
      </c>
      <c r="AF265" s="15">
        <f t="shared" si="263"/>
        <v>2</v>
      </c>
      <c r="AG265" s="15">
        <f t="shared" si="263"/>
        <v>1</v>
      </c>
      <c r="AH265" s="15">
        <f t="shared" si="263"/>
        <v>2</v>
      </c>
      <c r="AI265" s="15">
        <f t="shared" si="263"/>
        <v>1</v>
      </c>
      <c r="AJ265" s="15">
        <f t="shared" si="263"/>
        <v>5</v>
      </c>
      <c r="AK265" s="15">
        <f t="shared" si="263"/>
        <v>4</v>
      </c>
      <c r="AL265" s="15">
        <f t="shared" si="263"/>
        <v>3</v>
      </c>
      <c r="AM265" s="15">
        <f t="shared" si="263"/>
        <v>1</v>
      </c>
      <c r="AN265" s="15">
        <f t="shared" si="263"/>
        <v>1</v>
      </c>
      <c r="AO265" s="15">
        <f t="shared" si="263"/>
        <v>0</v>
      </c>
      <c r="AP265" s="15">
        <f t="shared" si="263"/>
        <v>1</v>
      </c>
      <c r="AQ265" s="15">
        <f t="shared" si="263"/>
        <v>0</v>
      </c>
      <c r="AR265" s="15">
        <f t="shared" si="263"/>
        <v>0</v>
      </c>
      <c r="AS265" s="15">
        <f t="shared" si="263"/>
        <v>0</v>
      </c>
      <c r="AT265" s="15">
        <f t="shared" si="263"/>
        <v>0</v>
      </c>
      <c r="AU265" s="15">
        <f t="shared" si="263"/>
        <v>0</v>
      </c>
      <c r="AV265" s="15">
        <f t="shared" si="263"/>
        <v>0</v>
      </c>
      <c r="AW265" s="15">
        <f t="shared" si="263"/>
        <v>0</v>
      </c>
      <c r="AX265" s="15">
        <f t="shared" si="263"/>
        <v>0</v>
      </c>
      <c r="AY265" s="15">
        <f t="shared" si="263"/>
        <v>0</v>
      </c>
      <c r="AZ265" s="15">
        <f t="shared" si="263"/>
        <v>0</v>
      </c>
      <c r="BA265" s="15">
        <f t="shared" si="263"/>
        <v>0</v>
      </c>
      <c r="BB265" s="15">
        <f t="shared" si="263"/>
        <v>0</v>
      </c>
      <c r="BC265" s="15">
        <f t="shared" si="263"/>
        <v>0</v>
      </c>
      <c r="BD265" s="15">
        <f t="shared" si="263"/>
        <v>0</v>
      </c>
      <c r="BE265" s="15">
        <f t="shared" si="263"/>
        <v>0</v>
      </c>
      <c r="BF265" s="15">
        <f t="shared" si="263"/>
        <v>0</v>
      </c>
      <c r="BG265" s="33">
        <f t="shared" si="261"/>
        <v>24</v>
      </c>
      <c r="BI265" s="9"/>
      <c r="BJ265" s="73"/>
    </row>
    <row r="266" spans="1:64" ht="12.95" customHeight="1" x14ac:dyDescent="0.2">
      <c r="A266" s="597"/>
      <c r="B266" s="600"/>
      <c r="C266" s="539"/>
      <c r="D266" s="534"/>
      <c r="E266" s="48" t="str">
        <f>Parameters!$B$15</f>
        <v>Fem.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1</v>
      </c>
      <c r="AE266" s="11">
        <v>0</v>
      </c>
      <c r="AF266" s="11">
        <v>0</v>
      </c>
      <c r="AG266" s="11">
        <v>0</v>
      </c>
      <c r="AH266" s="11">
        <v>1</v>
      </c>
      <c r="AI266" s="11">
        <v>1</v>
      </c>
      <c r="AJ266" s="11">
        <v>2</v>
      </c>
      <c r="AK266" s="11">
        <v>0</v>
      </c>
      <c r="AL266" s="11">
        <v>2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 s="11">
        <v>0</v>
      </c>
      <c r="AY266" s="11">
        <v>0</v>
      </c>
      <c r="AZ266" s="11">
        <v>0</v>
      </c>
      <c r="BA266" s="11"/>
      <c r="BB266" s="11"/>
      <c r="BC266" s="11"/>
      <c r="BD266" s="11"/>
      <c r="BE266" s="11"/>
      <c r="BF266" s="11"/>
      <c r="BG266" s="19">
        <f t="shared" si="261"/>
        <v>7</v>
      </c>
      <c r="BI266" s="9"/>
      <c r="BJ266" s="73"/>
    </row>
    <row r="267" spans="1:64" ht="12.95" customHeight="1" x14ac:dyDescent="0.2">
      <c r="A267" s="597"/>
      <c r="B267" s="600"/>
      <c r="C267" s="539"/>
      <c r="D267" s="535"/>
      <c r="E267" s="48" t="str">
        <f>Parameters!$B$16</f>
        <v>Masc.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1</v>
      </c>
      <c r="Z267" s="11">
        <v>0</v>
      </c>
      <c r="AA267" s="11">
        <v>0</v>
      </c>
      <c r="AB267" s="11">
        <v>0</v>
      </c>
      <c r="AC267" s="11">
        <v>1</v>
      </c>
      <c r="AD267" s="11">
        <v>0</v>
      </c>
      <c r="AE267" s="11">
        <v>0</v>
      </c>
      <c r="AF267" s="11">
        <v>2</v>
      </c>
      <c r="AG267" s="11">
        <v>1</v>
      </c>
      <c r="AH267" s="11">
        <v>1</v>
      </c>
      <c r="AI267" s="11">
        <v>0</v>
      </c>
      <c r="AJ267" s="11">
        <v>3</v>
      </c>
      <c r="AK267" s="11">
        <v>4</v>
      </c>
      <c r="AL267" s="11">
        <v>1</v>
      </c>
      <c r="AM267" s="11">
        <v>1</v>
      </c>
      <c r="AN267" s="11">
        <v>1</v>
      </c>
      <c r="AO267" s="11">
        <v>0</v>
      </c>
      <c r="AP267" s="11">
        <v>1</v>
      </c>
      <c r="AQ267" s="11">
        <v>0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 s="11">
        <v>0</v>
      </c>
      <c r="AY267" s="11">
        <v>0</v>
      </c>
      <c r="AZ267" s="11">
        <v>0</v>
      </c>
      <c r="BA267" s="11"/>
      <c r="BB267" s="11"/>
      <c r="BC267" s="11"/>
      <c r="BD267" s="11"/>
      <c r="BE267" s="11"/>
      <c r="BF267" s="11"/>
      <c r="BG267" s="19">
        <f t="shared" si="261"/>
        <v>17</v>
      </c>
      <c r="BI267" s="9"/>
      <c r="BJ267" s="73"/>
    </row>
    <row r="268" spans="1:64" ht="12.95" customHeight="1" x14ac:dyDescent="0.2">
      <c r="A268" s="597"/>
      <c r="B268" s="600"/>
      <c r="C268" s="539"/>
      <c r="D268" s="533" t="str">
        <f>Parameters!$B$13</f>
        <v>Def.</v>
      </c>
      <c r="E268" s="86" t="str">
        <f>Parameters!$B$14</f>
        <v>Total</v>
      </c>
      <c r="F268" s="15">
        <f>F269+F270</f>
        <v>0</v>
      </c>
      <c r="G268" s="15">
        <f t="shared" ref="G268:BF268" si="264">G269+G270</f>
        <v>0</v>
      </c>
      <c r="H268" s="15">
        <f t="shared" si="264"/>
        <v>0</v>
      </c>
      <c r="I268" s="15">
        <f t="shared" si="264"/>
        <v>0</v>
      </c>
      <c r="J268" s="15">
        <f t="shared" si="264"/>
        <v>0</v>
      </c>
      <c r="K268" s="15">
        <f t="shared" si="264"/>
        <v>0</v>
      </c>
      <c r="L268" s="15">
        <f t="shared" si="264"/>
        <v>0</v>
      </c>
      <c r="M268" s="15">
        <f t="shared" si="264"/>
        <v>0</v>
      </c>
      <c r="N268" s="15">
        <f t="shared" si="264"/>
        <v>0</v>
      </c>
      <c r="O268" s="15">
        <f t="shared" si="264"/>
        <v>0</v>
      </c>
      <c r="P268" s="15">
        <f t="shared" si="264"/>
        <v>0</v>
      </c>
      <c r="Q268" s="15">
        <f t="shared" si="264"/>
        <v>0</v>
      </c>
      <c r="R268" s="15">
        <f t="shared" si="264"/>
        <v>0</v>
      </c>
      <c r="S268" s="15">
        <f t="shared" si="264"/>
        <v>0</v>
      </c>
      <c r="T268" s="15">
        <f t="shared" si="264"/>
        <v>0</v>
      </c>
      <c r="U268" s="15">
        <f t="shared" si="264"/>
        <v>0</v>
      </c>
      <c r="V268" s="15">
        <f t="shared" si="264"/>
        <v>0</v>
      </c>
      <c r="W268" s="15">
        <f t="shared" si="264"/>
        <v>0</v>
      </c>
      <c r="X268" s="15">
        <f t="shared" si="264"/>
        <v>0</v>
      </c>
      <c r="Y268" s="15">
        <f t="shared" si="264"/>
        <v>0</v>
      </c>
      <c r="Z268" s="15">
        <f t="shared" si="264"/>
        <v>0</v>
      </c>
      <c r="AA268" s="15">
        <f t="shared" si="264"/>
        <v>0</v>
      </c>
      <c r="AB268" s="15">
        <f t="shared" si="264"/>
        <v>0</v>
      </c>
      <c r="AC268" s="15">
        <f t="shared" si="264"/>
        <v>0</v>
      </c>
      <c r="AD268" s="15">
        <f t="shared" si="264"/>
        <v>0</v>
      </c>
      <c r="AE268" s="15">
        <f t="shared" si="264"/>
        <v>0</v>
      </c>
      <c r="AF268" s="15">
        <f t="shared" si="264"/>
        <v>0</v>
      </c>
      <c r="AG268" s="15">
        <f t="shared" si="264"/>
        <v>1</v>
      </c>
      <c r="AH268" s="15">
        <f t="shared" si="264"/>
        <v>0</v>
      </c>
      <c r="AI268" s="15">
        <f t="shared" si="264"/>
        <v>1</v>
      </c>
      <c r="AJ268" s="15">
        <f t="shared" si="264"/>
        <v>2</v>
      </c>
      <c r="AK268" s="15">
        <f t="shared" si="264"/>
        <v>2</v>
      </c>
      <c r="AL268" s="15">
        <f t="shared" si="264"/>
        <v>2</v>
      </c>
      <c r="AM268" s="15">
        <f t="shared" si="264"/>
        <v>0</v>
      </c>
      <c r="AN268" s="15">
        <f t="shared" si="264"/>
        <v>2</v>
      </c>
      <c r="AO268" s="15">
        <f t="shared" si="264"/>
        <v>0</v>
      </c>
      <c r="AP268" s="15">
        <f t="shared" si="264"/>
        <v>0</v>
      </c>
      <c r="AQ268" s="15">
        <f t="shared" si="264"/>
        <v>0</v>
      </c>
      <c r="AR268" s="15">
        <f t="shared" si="264"/>
        <v>0</v>
      </c>
      <c r="AS268" s="15">
        <f t="shared" si="264"/>
        <v>0</v>
      </c>
      <c r="AT268" s="15">
        <f t="shared" si="264"/>
        <v>0</v>
      </c>
      <c r="AU268" s="15">
        <f t="shared" si="264"/>
        <v>0</v>
      </c>
      <c r="AV268" s="15">
        <f t="shared" si="264"/>
        <v>0</v>
      </c>
      <c r="AW268" s="15">
        <f t="shared" si="264"/>
        <v>0</v>
      </c>
      <c r="AX268" s="15">
        <f t="shared" si="264"/>
        <v>0</v>
      </c>
      <c r="AY268" s="15">
        <f t="shared" si="264"/>
        <v>0</v>
      </c>
      <c r="AZ268" s="15">
        <f t="shared" si="264"/>
        <v>0</v>
      </c>
      <c r="BA268" s="15">
        <f t="shared" si="264"/>
        <v>0</v>
      </c>
      <c r="BB268" s="15">
        <f t="shared" si="264"/>
        <v>0</v>
      </c>
      <c r="BC268" s="15">
        <f t="shared" si="264"/>
        <v>0</v>
      </c>
      <c r="BD268" s="15">
        <f t="shared" si="264"/>
        <v>0</v>
      </c>
      <c r="BE268" s="15">
        <f t="shared" si="264"/>
        <v>0</v>
      </c>
      <c r="BF268" s="15">
        <f t="shared" si="264"/>
        <v>0</v>
      </c>
      <c r="BG268" s="33">
        <f t="shared" si="261"/>
        <v>10</v>
      </c>
    </row>
    <row r="269" spans="1:64" ht="12.95" customHeight="1" x14ac:dyDescent="0.2">
      <c r="A269" s="597"/>
      <c r="B269" s="600"/>
      <c r="C269" s="539"/>
      <c r="D269" s="534"/>
      <c r="E269" s="48" t="str">
        <f>Parameters!$B$15</f>
        <v>Fem.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11">
        <v>0</v>
      </c>
      <c r="AF269" s="11">
        <v>0</v>
      </c>
      <c r="AG269" s="11">
        <v>0</v>
      </c>
      <c r="AH269" s="11">
        <v>0</v>
      </c>
      <c r="AI269" s="11">
        <v>1</v>
      </c>
      <c r="AJ269" s="11">
        <v>1</v>
      </c>
      <c r="AK269" s="11">
        <v>1</v>
      </c>
      <c r="AL269" s="11">
        <v>0</v>
      </c>
      <c r="AM269" s="11">
        <v>0</v>
      </c>
      <c r="AN269" s="11">
        <v>1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 s="11">
        <v>0</v>
      </c>
      <c r="AY269" s="11">
        <v>0</v>
      </c>
      <c r="AZ269" s="11">
        <v>0</v>
      </c>
      <c r="BA269" s="11"/>
      <c r="BB269" s="11"/>
      <c r="BC269" s="11"/>
      <c r="BD269" s="11"/>
      <c r="BE269" s="11"/>
      <c r="BF269" s="11"/>
      <c r="BG269" s="19">
        <f t="shared" si="261"/>
        <v>4</v>
      </c>
    </row>
    <row r="270" spans="1:64" ht="12.95" customHeight="1" thickBot="1" x14ac:dyDescent="0.25">
      <c r="A270" s="597"/>
      <c r="B270" s="600"/>
      <c r="C270" s="540"/>
      <c r="D270" s="536"/>
      <c r="E270" s="48" t="str">
        <f>Parameters!$B$16</f>
        <v>Masc.</v>
      </c>
      <c r="F270" s="36">
        <v>0</v>
      </c>
      <c r="G270" s="36">
        <v>0</v>
      </c>
      <c r="H270" s="36">
        <v>0</v>
      </c>
      <c r="I270" s="36">
        <v>0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0</v>
      </c>
      <c r="P270" s="36">
        <v>0</v>
      </c>
      <c r="Q270" s="36">
        <v>0</v>
      </c>
      <c r="R270" s="36">
        <v>0</v>
      </c>
      <c r="S270" s="36">
        <v>0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0</v>
      </c>
      <c r="AE270" s="36">
        <v>0</v>
      </c>
      <c r="AF270" s="36">
        <v>0</v>
      </c>
      <c r="AG270" s="36">
        <v>1</v>
      </c>
      <c r="AH270" s="36">
        <v>0</v>
      </c>
      <c r="AI270" s="36">
        <v>0</v>
      </c>
      <c r="AJ270" s="36">
        <v>1</v>
      </c>
      <c r="AK270" s="36">
        <v>1</v>
      </c>
      <c r="AL270" s="36">
        <v>2</v>
      </c>
      <c r="AM270" s="36">
        <v>0</v>
      </c>
      <c r="AN270" s="36">
        <v>1</v>
      </c>
      <c r="AO270" s="36">
        <v>0</v>
      </c>
      <c r="AP270" s="36">
        <v>0</v>
      </c>
      <c r="AQ270" s="36">
        <v>0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/>
      <c r="BB270" s="36"/>
      <c r="BC270" s="36"/>
      <c r="BD270" s="36"/>
      <c r="BE270" s="36"/>
      <c r="BF270" s="36"/>
      <c r="BG270" s="37">
        <f>SUM(F270:BF270)</f>
        <v>6</v>
      </c>
    </row>
    <row r="271" spans="1:64" ht="12.95" customHeight="1" x14ac:dyDescent="0.2">
      <c r="A271" s="597"/>
      <c r="B271" s="600"/>
      <c r="C271" s="537" t="str">
        <f>Parameters!$C$8</f>
        <v>60 y +</v>
      </c>
      <c r="D271" s="530" t="str">
        <f>Parameters!$B$10</f>
        <v>Fiebre</v>
      </c>
      <c r="E271" s="83" t="str">
        <f>Parameters!$B$14</f>
        <v>Total</v>
      </c>
      <c r="F271" s="34">
        <f>F272+F273</f>
        <v>0</v>
      </c>
      <c r="G271" s="34">
        <f t="shared" ref="G271:BF271" si="265">G272+G273</f>
        <v>0</v>
      </c>
      <c r="H271" s="34">
        <f t="shared" si="265"/>
        <v>0</v>
      </c>
      <c r="I271" s="34">
        <f t="shared" si="265"/>
        <v>0</v>
      </c>
      <c r="J271" s="34">
        <f t="shared" si="265"/>
        <v>0</v>
      </c>
      <c r="K271" s="34">
        <f t="shared" si="265"/>
        <v>0</v>
      </c>
      <c r="L271" s="34">
        <f t="shared" si="265"/>
        <v>0</v>
      </c>
      <c r="M271" s="34">
        <f t="shared" si="265"/>
        <v>0</v>
      </c>
      <c r="N271" s="34">
        <f t="shared" si="265"/>
        <v>0</v>
      </c>
      <c r="O271" s="34">
        <f t="shared" si="265"/>
        <v>0</v>
      </c>
      <c r="P271" s="34">
        <f t="shared" si="265"/>
        <v>0</v>
      </c>
      <c r="Q271" s="34">
        <f t="shared" si="265"/>
        <v>0</v>
      </c>
      <c r="R271" s="34">
        <f t="shared" si="265"/>
        <v>0</v>
      </c>
      <c r="S271" s="34">
        <f t="shared" si="265"/>
        <v>0</v>
      </c>
      <c r="T271" s="34">
        <f t="shared" si="265"/>
        <v>0</v>
      </c>
      <c r="U271" s="34">
        <f t="shared" si="265"/>
        <v>1</v>
      </c>
      <c r="V271" s="34">
        <f t="shared" si="265"/>
        <v>0</v>
      </c>
      <c r="W271" s="34">
        <f t="shared" si="265"/>
        <v>0</v>
      </c>
      <c r="X271" s="34">
        <f t="shared" si="265"/>
        <v>0</v>
      </c>
      <c r="Y271" s="34">
        <f t="shared" si="265"/>
        <v>3</v>
      </c>
      <c r="Z271" s="34">
        <f t="shared" si="265"/>
        <v>3</v>
      </c>
      <c r="AA271" s="34">
        <f t="shared" si="265"/>
        <v>2</v>
      </c>
      <c r="AB271" s="34">
        <f t="shared" si="265"/>
        <v>3</v>
      </c>
      <c r="AC271" s="34">
        <f t="shared" si="265"/>
        <v>3</v>
      </c>
      <c r="AD271" s="34">
        <f t="shared" si="265"/>
        <v>2</v>
      </c>
      <c r="AE271" s="34">
        <f t="shared" si="265"/>
        <v>5</v>
      </c>
      <c r="AF271" s="34">
        <f t="shared" si="265"/>
        <v>5</v>
      </c>
      <c r="AG271" s="34">
        <f t="shared" si="265"/>
        <v>18</v>
      </c>
      <c r="AH271" s="34">
        <f t="shared" si="265"/>
        <v>6</v>
      </c>
      <c r="AI271" s="34">
        <f t="shared" si="265"/>
        <v>11</v>
      </c>
      <c r="AJ271" s="34">
        <f t="shared" si="265"/>
        <v>7</v>
      </c>
      <c r="AK271" s="34">
        <f t="shared" si="265"/>
        <v>15</v>
      </c>
      <c r="AL271" s="34">
        <f t="shared" si="265"/>
        <v>10</v>
      </c>
      <c r="AM271" s="34">
        <f t="shared" si="265"/>
        <v>2</v>
      </c>
      <c r="AN271" s="34">
        <f t="shared" si="265"/>
        <v>8</v>
      </c>
      <c r="AO271" s="34">
        <f t="shared" si="265"/>
        <v>4</v>
      </c>
      <c r="AP271" s="34">
        <f t="shared" si="265"/>
        <v>5</v>
      </c>
      <c r="AQ271" s="34">
        <f t="shared" si="265"/>
        <v>3</v>
      </c>
      <c r="AR271" s="34">
        <f t="shared" si="265"/>
        <v>1</v>
      </c>
      <c r="AS271" s="34">
        <f t="shared" si="265"/>
        <v>0</v>
      </c>
      <c r="AT271" s="34">
        <f t="shared" si="265"/>
        <v>0</v>
      </c>
      <c r="AU271" s="34">
        <f t="shared" si="265"/>
        <v>0</v>
      </c>
      <c r="AV271" s="34">
        <f t="shared" si="265"/>
        <v>0</v>
      </c>
      <c r="AW271" s="34">
        <f t="shared" si="265"/>
        <v>0</v>
      </c>
      <c r="AX271" s="34">
        <f t="shared" si="265"/>
        <v>0</v>
      </c>
      <c r="AY271" s="34">
        <f t="shared" si="265"/>
        <v>0</v>
      </c>
      <c r="AZ271" s="34">
        <f t="shared" si="265"/>
        <v>0</v>
      </c>
      <c r="BA271" s="34">
        <f t="shared" si="265"/>
        <v>0</v>
      </c>
      <c r="BB271" s="34">
        <f t="shared" si="265"/>
        <v>0</v>
      </c>
      <c r="BC271" s="34">
        <f t="shared" si="265"/>
        <v>0</v>
      </c>
      <c r="BD271" s="34">
        <f t="shared" si="265"/>
        <v>0</v>
      </c>
      <c r="BE271" s="34">
        <f t="shared" si="265"/>
        <v>0</v>
      </c>
      <c r="BF271" s="34">
        <f t="shared" si="265"/>
        <v>0</v>
      </c>
      <c r="BG271" s="35">
        <f>SUM(F271:BF271)</f>
        <v>117</v>
      </c>
      <c r="BI271" s="9"/>
      <c r="BJ271" s="73"/>
    </row>
    <row r="272" spans="1:64" ht="12.95" customHeight="1" x14ac:dyDescent="0.2">
      <c r="A272" s="597"/>
      <c r="B272" s="600"/>
      <c r="C272" s="538"/>
      <c r="D272" s="531"/>
      <c r="E272" s="84" t="str">
        <f>Parameters!$B$15</f>
        <v>Fem.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31">
        <v>0</v>
      </c>
      <c r="N272" s="31">
        <v>0</v>
      </c>
      <c r="O272" s="31">
        <v>0</v>
      </c>
      <c r="P272" s="31">
        <v>0</v>
      </c>
      <c r="Q272" s="31">
        <v>0</v>
      </c>
      <c r="R272" s="31">
        <v>0</v>
      </c>
      <c r="S272" s="31">
        <v>0</v>
      </c>
      <c r="T272" s="31">
        <v>0</v>
      </c>
      <c r="U272" s="31">
        <v>0</v>
      </c>
      <c r="V272" s="31">
        <v>0</v>
      </c>
      <c r="W272" s="31">
        <v>0</v>
      </c>
      <c r="X272" s="31">
        <v>0</v>
      </c>
      <c r="Y272" s="31">
        <v>2</v>
      </c>
      <c r="Z272" s="31">
        <v>0</v>
      </c>
      <c r="AA272" s="31">
        <v>1</v>
      </c>
      <c r="AB272" s="31">
        <v>1</v>
      </c>
      <c r="AC272" s="31">
        <v>3</v>
      </c>
      <c r="AD272" s="31">
        <v>2</v>
      </c>
      <c r="AE272" s="31">
        <v>3</v>
      </c>
      <c r="AF272" s="31">
        <v>5</v>
      </c>
      <c r="AG272" s="31">
        <v>10</v>
      </c>
      <c r="AH272" s="31">
        <v>6</v>
      </c>
      <c r="AI272" s="31">
        <v>7</v>
      </c>
      <c r="AJ272" s="31">
        <v>4</v>
      </c>
      <c r="AK272" s="31">
        <v>7</v>
      </c>
      <c r="AL272" s="31">
        <v>6</v>
      </c>
      <c r="AM272" s="31">
        <v>1</v>
      </c>
      <c r="AN272" s="31">
        <v>2</v>
      </c>
      <c r="AO272" s="31">
        <v>2</v>
      </c>
      <c r="AP272" s="31">
        <v>3</v>
      </c>
      <c r="AQ272" s="31">
        <v>1</v>
      </c>
      <c r="AR272" s="31">
        <v>1</v>
      </c>
      <c r="AS272" s="31">
        <v>0</v>
      </c>
      <c r="AT272" s="31">
        <v>0</v>
      </c>
      <c r="AU272" s="31">
        <v>0</v>
      </c>
      <c r="AV272" s="31">
        <v>0</v>
      </c>
      <c r="AW272" s="31">
        <v>0</v>
      </c>
      <c r="AX272" s="31">
        <v>0</v>
      </c>
      <c r="AY272" s="31">
        <v>0</v>
      </c>
      <c r="AZ272" s="31">
        <v>0</v>
      </c>
      <c r="BA272" s="31"/>
      <c r="BB272" s="31"/>
      <c r="BC272" s="31"/>
      <c r="BD272" s="31"/>
      <c r="BE272" s="31"/>
      <c r="BF272" s="31"/>
      <c r="BG272" s="32">
        <f t="shared" ref="BG272:BG281" si="266">SUM(F272:BF272)</f>
        <v>67</v>
      </c>
      <c r="BI272" s="9"/>
      <c r="BJ272" s="73"/>
    </row>
    <row r="273" spans="1:62" ht="12.95" customHeight="1" x14ac:dyDescent="0.2">
      <c r="A273" s="597"/>
      <c r="B273" s="600"/>
      <c r="C273" s="538"/>
      <c r="D273" s="532"/>
      <c r="E273" s="84" t="str">
        <f>Parameters!$B$16</f>
        <v>Masc.</v>
      </c>
      <c r="F273" s="31">
        <v>0</v>
      </c>
      <c r="G273" s="31">
        <v>0</v>
      </c>
      <c r="H273" s="31">
        <v>0</v>
      </c>
      <c r="I273" s="31">
        <v>0</v>
      </c>
      <c r="J273" s="31">
        <v>0</v>
      </c>
      <c r="K273" s="31">
        <v>0</v>
      </c>
      <c r="L273" s="31">
        <v>0</v>
      </c>
      <c r="M273" s="31">
        <v>0</v>
      </c>
      <c r="N273" s="31">
        <v>0</v>
      </c>
      <c r="O273" s="31">
        <v>0</v>
      </c>
      <c r="P273" s="31">
        <v>0</v>
      </c>
      <c r="Q273" s="31">
        <v>0</v>
      </c>
      <c r="R273" s="31">
        <v>0</v>
      </c>
      <c r="S273" s="31">
        <v>0</v>
      </c>
      <c r="T273" s="31">
        <v>0</v>
      </c>
      <c r="U273" s="31">
        <v>1</v>
      </c>
      <c r="V273" s="31">
        <v>0</v>
      </c>
      <c r="W273" s="31">
        <v>0</v>
      </c>
      <c r="X273" s="31">
        <v>0</v>
      </c>
      <c r="Y273" s="31">
        <v>1</v>
      </c>
      <c r="Z273" s="31">
        <v>3</v>
      </c>
      <c r="AA273" s="31">
        <v>1</v>
      </c>
      <c r="AB273" s="31">
        <v>2</v>
      </c>
      <c r="AC273" s="31">
        <v>0</v>
      </c>
      <c r="AD273" s="31">
        <v>0</v>
      </c>
      <c r="AE273" s="31">
        <v>2</v>
      </c>
      <c r="AF273" s="31">
        <v>0</v>
      </c>
      <c r="AG273" s="31">
        <v>8</v>
      </c>
      <c r="AH273" s="31">
        <v>0</v>
      </c>
      <c r="AI273" s="31">
        <v>4</v>
      </c>
      <c r="AJ273" s="31">
        <v>3</v>
      </c>
      <c r="AK273" s="31">
        <v>8</v>
      </c>
      <c r="AL273" s="31">
        <v>4</v>
      </c>
      <c r="AM273" s="31">
        <v>1</v>
      </c>
      <c r="AN273" s="31">
        <v>6</v>
      </c>
      <c r="AO273" s="31">
        <v>2</v>
      </c>
      <c r="AP273" s="31">
        <v>2</v>
      </c>
      <c r="AQ273" s="31">
        <v>2</v>
      </c>
      <c r="AR273" s="31">
        <v>0</v>
      </c>
      <c r="AS273" s="31">
        <v>0</v>
      </c>
      <c r="AT273" s="31">
        <v>0</v>
      </c>
      <c r="AU273" s="31">
        <v>0</v>
      </c>
      <c r="AV273" s="31">
        <v>0</v>
      </c>
      <c r="AW273" s="31">
        <v>0</v>
      </c>
      <c r="AX273" s="31">
        <v>0</v>
      </c>
      <c r="AY273" s="31">
        <v>0</v>
      </c>
      <c r="AZ273" s="31">
        <v>0</v>
      </c>
      <c r="BA273" s="31"/>
      <c r="BB273" s="31"/>
      <c r="BC273" s="31"/>
      <c r="BD273" s="31"/>
      <c r="BE273" s="31"/>
      <c r="BF273" s="31"/>
      <c r="BG273" s="32">
        <f t="shared" si="266"/>
        <v>50</v>
      </c>
      <c r="BI273" s="9"/>
      <c r="BJ273" s="73"/>
    </row>
    <row r="274" spans="1:62" ht="12.95" customHeight="1" x14ac:dyDescent="0.2">
      <c r="A274" s="597"/>
      <c r="B274" s="600"/>
      <c r="C274" s="539"/>
      <c r="D274" s="541" t="str">
        <f>Parameters!$B$11</f>
        <v>Hosp.</v>
      </c>
      <c r="E274" s="86" t="str">
        <f>Parameters!$B$14</f>
        <v>Total</v>
      </c>
      <c r="F274" s="15">
        <f>F275+F276</f>
        <v>0</v>
      </c>
      <c r="G274" s="15">
        <f t="shared" ref="G274:BF274" si="267">G275+G276</f>
        <v>0</v>
      </c>
      <c r="H274" s="15">
        <f t="shared" si="267"/>
        <v>0</v>
      </c>
      <c r="I274" s="15">
        <f t="shared" si="267"/>
        <v>0</v>
      </c>
      <c r="J274" s="15">
        <f t="shared" si="267"/>
        <v>0</v>
      </c>
      <c r="K274" s="15">
        <f t="shared" si="267"/>
        <v>0</v>
      </c>
      <c r="L274" s="15">
        <f t="shared" si="267"/>
        <v>0</v>
      </c>
      <c r="M274" s="15">
        <f t="shared" si="267"/>
        <v>0</v>
      </c>
      <c r="N274" s="15">
        <f t="shared" si="267"/>
        <v>0</v>
      </c>
      <c r="O274" s="15">
        <f t="shared" si="267"/>
        <v>0</v>
      </c>
      <c r="P274" s="15">
        <f t="shared" si="267"/>
        <v>0</v>
      </c>
      <c r="Q274" s="15">
        <f t="shared" si="267"/>
        <v>0</v>
      </c>
      <c r="R274" s="15">
        <f t="shared" si="267"/>
        <v>0</v>
      </c>
      <c r="S274" s="15">
        <f t="shared" si="267"/>
        <v>0</v>
      </c>
      <c r="T274" s="15">
        <f t="shared" si="267"/>
        <v>0</v>
      </c>
      <c r="U274" s="15">
        <f t="shared" si="267"/>
        <v>1</v>
      </c>
      <c r="V274" s="15">
        <f t="shared" si="267"/>
        <v>0</v>
      </c>
      <c r="W274" s="15">
        <f t="shared" si="267"/>
        <v>0</v>
      </c>
      <c r="X274" s="15">
        <f t="shared" si="267"/>
        <v>0</v>
      </c>
      <c r="Y274" s="15">
        <f t="shared" si="267"/>
        <v>3</v>
      </c>
      <c r="Z274" s="15">
        <f t="shared" si="267"/>
        <v>2</v>
      </c>
      <c r="AA274" s="15">
        <f t="shared" si="267"/>
        <v>2</v>
      </c>
      <c r="AB274" s="15">
        <f t="shared" si="267"/>
        <v>3</v>
      </c>
      <c r="AC274" s="15">
        <f t="shared" si="267"/>
        <v>4</v>
      </c>
      <c r="AD274" s="15">
        <f t="shared" si="267"/>
        <v>1</v>
      </c>
      <c r="AE274" s="15">
        <f t="shared" si="267"/>
        <v>8</v>
      </c>
      <c r="AF274" s="15">
        <f t="shared" si="267"/>
        <v>4</v>
      </c>
      <c r="AG274" s="15">
        <f t="shared" si="267"/>
        <v>15</v>
      </c>
      <c r="AH274" s="15">
        <f t="shared" si="267"/>
        <v>10</v>
      </c>
      <c r="AI274" s="15">
        <f t="shared" si="267"/>
        <v>13</v>
      </c>
      <c r="AJ274" s="15">
        <f t="shared" si="267"/>
        <v>11</v>
      </c>
      <c r="AK274" s="15">
        <f t="shared" si="267"/>
        <v>15</v>
      </c>
      <c r="AL274" s="15">
        <f t="shared" si="267"/>
        <v>11</v>
      </c>
      <c r="AM274" s="15">
        <f t="shared" si="267"/>
        <v>6</v>
      </c>
      <c r="AN274" s="15">
        <f t="shared" si="267"/>
        <v>6</v>
      </c>
      <c r="AO274" s="15">
        <f t="shared" si="267"/>
        <v>4</v>
      </c>
      <c r="AP274" s="15">
        <f t="shared" si="267"/>
        <v>8</v>
      </c>
      <c r="AQ274" s="15">
        <f t="shared" si="267"/>
        <v>3</v>
      </c>
      <c r="AR274" s="15">
        <f t="shared" si="267"/>
        <v>2</v>
      </c>
      <c r="AS274" s="15">
        <f t="shared" si="267"/>
        <v>1</v>
      </c>
      <c r="AT274" s="15">
        <f t="shared" si="267"/>
        <v>0</v>
      </c>
      <c r="AU274" s="15">
        <f t="shared" si="267"/>
        <v>0</v>
      </c>
      <c r="AV274" s="15">
        <f t="shared" si="267"/>
        <v>0</v>
      </c>
      <c r="AW274" s="15">
        <f t="shared" si="267"/>
        <v>0</v>
      </c>
      <c r="AX274" s="15">
        <f t="shared" si="267"/>
        <v>0</v>
      </c>
      <c r="AY274" s="15">
        <f t="shared" si="267"/>
        <v>0</v>
      </c>
      <c r="AZ274" s="15">
        <f t="shared" si="267"/>
        <v>0</v>
      </c>
      <c r="BA274" s="15">
        <f t="shared" si="267"/>
        <v>0</v>
      </c>
      <c r="BB274" s="15">
        <f t="shared" si="267"/>
        <v>0</v>
      </c>
      <c r="BC274" s="15">
        <f t="shared" si="267"/>
        <v>0</v>
      </c>
      <c r="BD274" s="15">
        <f t="shared" si="267"/>
        <v>0</v>
      </c>
      <c r="BE274" s="15">
        <f t="shared" si="267"/>
        <v>0</v>
      </c>
      <c r="BF274" s="15">
        <f t="shared" si="267"/>
        <v>0</v>
      </c>
      <c r="BG274" s="33">
        <f t="shared" si="266"/>
        <v>133</v>
      </c>
      <c r="BI274" s="9"/>
      <c r="BJ274" s="73"/>
    </row>
    <row r="275" spans="1:62" ht="12.95" customHeight="1" x14ac:dyDescent="0.2">
      <c r="A275" s="597"/>
      <c r="B275" s="600"/>
      <c r="C275" s="539"/>
      <c r="D275" s="534"/>
      <c r="E275" s="48" t="str">
        <f>Parameters!$B$15</f>
        <v>Fem.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2</v>
      </c>
      <c r="Z275" s="11">
        <v>0</v>
      </c>
      <c r="AA275" s="11">
        <v>1</v>
      </c>
      <c r="AB275" s="11">
        <v>1</v>
      </c>
      <c r="AC275" s="11">
        <v>2</v>
      </c>
      <c r="AD275" s="11">
        <v>1</v>
      </c>
      <c r="AE275" s="11">
        <v>5</v>
      </c>
      <c r="AF275" s="11">
        <v>4</v>
      </c>
      <c r="AG275" s="11">
        <v>8</v>
      </c>
      <c r="AH275" s="11">
        <v>8</v>
      </c>
      <c r="AI275" s="11">
        <v>9</v>
      </c>
      <c r="AJ275" s="11">
        <v>6</v>
      </c>
      <c r="AK275" s="11">
        <v>7</v>
      </c>
      <c r="AL275" s="11">
        <v>8</v>
      </c>
      <c r="AM275" s="11">
        <v>3</v>
      </c>
      <c r="AN275" s="11">
        <v>2</v>
      </c>
      <c r="AO275" s="11">
        <v>2</v>
      </c>
      <c r="AP275" s="11">
        <v>4</v>
      </c>
      <c r="AQ275" s="11">
        <v>1</v>
      </c>
      <c r="AR275" s="11">
        <v>1</v>
      </c>
      <c r="AS275" s="11">
        <v>1</v>
      </c>
      <c r="AT275" s="11">
        <v>0</v>
      </c>
      <c r="AU275" s="11">
        <v>0</v>
      </c>
      <c r="AV275" s="11">
        <v>0</v>
      </c>
      <c r="AW275" s="11">
        <v>0</v>
      </c>
      <c r="AX275" s="11">
        <v>0</v>
      </c>
      <c r="AY275" s="11">
        <v>0</v>
      </c>
      <c r="AZ275" s="11">
        <v>0</v>
      </c>
      <c r="BA275" s="11"/>
      <c r="BB275" s="11"/>
      <c r="BC275" s="11"/>
      <c r="BD275" s="11"/>
      <c r="BE275" s="11"/>
      <c r="BF275" s="11"/>
      <c r="BG275" s="19">
        <f t="shared" si="266"/>
        <v>76</v>
      </c>
      <c r="BI275" s="9"/>
      <c r="BJ275" s="73"/>
    </row>
    <row r="276" spans="1:62" ht="12.95" customHeight="1" x14ac:dyDescent="0.2">
      <c r="A276" s="597"/>
      <c r="B276" s="600"/>
      <c r="C276" s="539"/>
      <c r="D276" s="535"/>
      <c r="E276" s="48" t="str">
        <f>Parameters!$B$16</f>
        <v>Masc.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1</v>
      </c>
      <c r="V276" s="11">
        <v>0</v>
      </c>
      <c r="W276" s="11">
        <v>0</v>
      </c>
      <c r="X276" s="11">
        <v>0</v>
      </c>
      <c r="Y276" s="11">
        <v>1</v>
      </c>
      <c r="Z276" s="11">
        <v>2</v>
      </c>
      <c r="AA276" s="11">
        <v>1</v>
      </c>
      <c r="AB276" s="11">
        <v>2</v>
      </c>
      <c r="AC276" s="11">
        <v>2</v>
      </c>
      <c r="AD276" s="11">
        <v>0</v>
      </c>
      <c r="AE276" s="11">
        <v>3</v>
      </c>
      <c r="AF276" s="11">
        <v>0</v>
      </c>
      <c r="AG276" s="11">
        <v>7</v>
      </c>
      <c r="AH276" s="11">
        <v>2</v>
      </c>
      <c r="AI276" s="11">
        <v>4</v>
      </c>
      <c r="AJ276" s="11">
        <v>5</v>
      </c>
      <c r="AK276" s="11">
        <v>8</v>
      </c>
      <c r="AL276" s="11">
        <v>3</v>
      </c>
      <c r="AM276" s="11">
        <v>3</v>
      </c>
      <c r="AN276" s="11">
        <v>4</v>
      </c>
      <c r="AO276" s="11">
        <v>2</v>
      </c>
      <c r="AP276" s="11">
        <v>4</v>
      </c>
      <c r="AQ276" s="11">
        <v>2</v>
      </c>
      <c r="AR276" s="11">
        <v>1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 s="11">
        <v>0</v>
      </c>
      <c r="AY276" s="11">
        <v>0</v>
      </c>
      <c r="AZ276" s="11">
        <v>0</v>
      </c>
      <c r="BA276" s="11"/>
      <c r="BB276" s="11"/>
      <c r="BC276" s="11"/>
      <c r="BD276" s="11"/>
      <c r="BE276" s="11"/>
      <c r="BF276" s="11"/>
      <c r="BG276" s="19">
        <f t="shared" si="266"/>
        <v>57</v>
      </c>
      <c r="BI276" s="9"/>
      <c r="BJ276" s="73"/>
    </row>
    <row r="277" spans="1:62" ht="12.95" customHeight="1" x14ac:dyDescent="0.2">
      <c r="A277" s="597"/>
      <c r="B277" s="600"/>
      <c r="C277" s="539"/>
      <c r="D277" s="533" t="str">
        <f>Parameters!$B$12</f>
        <v>UCI</v>
      </c>
      <c r="E277" s="86" t="str">
        <f>Parameters!$B$14</f>
        <v>Total</v>
      </c>
      <c r="F277" s="15">
        <f>F278+F279</f>
        <v>0</v>
      </c>
      <c r="G277" s="15">
        <f t="shared" ref="G277:BF277" si="268">G278+G279</f>
        <v>0</v>
      </c>
      <c r="H277" s="15">
        <f t="shared" si="268"/>
        <v>0</v>
      </c>
      <c r="I277" s="15">
        <f t="shared" si="268"/>
        <v>0</v>
      </c>
      <c r="J277" s="15">
        <f t="shared" si="268"/>
        <v>0</v>
      </c>
      <c r="K277" s="15">
        <f t="shared" si="268"/>
        <v>0</v>
      </c>
      <c r="L277" s="15">
        <f t="shared" si="268"/>
        <v>0</v>
      </c>
      <c r="M277" s="15">
        <f t="shared" si="268"/>
        <v>0</v>
      </c>
      <c r="N277" s="15">
        <f t="shared" si="268"/>
        <v>0</v>
      </c>
      <c r="O277" s="15">
        <f t="shared" si="268"/>
        <v>0</v>
      </c>
      <c r="P277" s="15">
        <f t="shared" si="268"/>
        <v>0</v>
      </c>
      <c r="Q277" s="15">
        <f t="shared" si="268"/>
        <v>0</v>
      </c>
      <c r="R277" s="15">
        <f t="shared" si="268"/>
        <v>0</v>
      </c>
      <c r="S277" s="15">
        <f t="shared" si="268"/>
        <v>0</v>
      </c>
      <c r="T277" s="15">
        <f t="shared" si="268"/>
        <v>0</v>
      </c>
      <c r="U277" s="15">
        <f t="shared" si="268"/>
        <v>1</v>
      </c>
      <c r="V277" s="15">
        <f t="shared" si="268"/>
        <v>0</v>
      </c>
      <c r="W277" s="15">
        <f t="shared" si="268"/>
        <v>0</v>
      </c>
      <c r="X277" s="15">
        <f t="shared" si="268"/>
        <v>0</v>
      </c>
      <c r="Y277" s="15">
        <f t="shared" si="268"/>
        <v>0</v>
      </c>
      <c r="Z277" s="15">
        <f t="shared" si="268"/>
        <v>0</v>
      </c>
      <c r="AA277" s="15">
        <f t="shared" si="268"/>
        <v>1</v>
      </c>
      <c r="AB277" s="15">
        <f t="shared" si="268"/>
        <v>1</v>
      </c>
      <c r="AC277" s="15">
        <f t="shared" si="268"/>
        <v>1</v>
      </c>
      <c r="AD277" s="15">
        <f t="shared" si="268"/>
        <v>0</v>
      </c>
      <c r="AE277" s="15">
        <f t="shared" si="268"/>
        <v>2</v>
      </c>
      <c r="AF277" s="15">
        <f t="shared" si="268"/>
        <v>1</v>
      </c>
      <c r="AG277" s="15">
        <f t="shared" si="268"/>
        <v>2</v>
      </c>
      <c r="AH277" s="15">
        <f t="shared" si="268"/>
        <v>3</v>
      </c>
      <c r="AI277" s="15">
        <f t="shared" si="268"/>
        <v>0</v>
      </c>
      <c r="AJ277" s="15">
        <f t="shared" si="268"/>
        <v>4</v>
      </c>
      <c r="AK277" s="15">
        <f t="shared" si="268"/>
        <v>5</v>
      </c>
      <c r="AL277" s="15">
        <f t="shared" si="268"/>
        <v>2</v>
      </c>
      <c r="AM277" s="15">
        <f t="shared" si="268"/>
        <v>3</v>
      </c>
      <c r="AN277" s="15">
        <f t="shared" si="268"/>
        <v>2</v>
      </c>
      <c r="AO277" s="15">
        <f t="shared" si="268"/>
        <v>0</v>
      </c>
      <c r="AP277" s="15">
        <f t="shared" si="268"/>
        <v>2</v>
      </c>
      <c r="AQ277" s="15">
        <f t="shared" si="268"/>
        <v>1</v>
      </c>
      <c r="AR277" s="15">
        <f t="shared" si="268"/>
        <v>0</v>
      </c>
      <c r="AS277" s="15">
        <f t="shared" si="268"/>
        <v>0</v>
      </c>
      <c r="AT277" s="15">
        <f t="shared" si="268"/>
        <v>0</v>
      </c>
      <c r="AU277" s="15">
        <f t="shared" si="268"/>
        <v>0</v>
      </c>
      <c r="AV277" s="15">
        <f t="shared" si="268"/>
        <v>0</v>
      </c>
      <c r="AW277" s="15">
        <f t="shared" si="268"/>
        <v>0</v>
      </c>
      <c r="AX277" s="15">
        <f t="shared" si="268"/>
        <v>0</v>
      </c>
      <c r="AY277" s="15">
        <f t="shared" si="268"/>
        <v>0</v>
      </c>
      <c r="AZ277" s="15">
        <f t="shared" si="268"/>
        <v>0</v>
      </c>
      <c r="BA277" s="15">
        <f t="shared" si="268"/>
        <v>0</v>
      </c>
      <c r="BB277" s="15">
        <f t="shared" si="268"/>
        <v>0</v>
      </c>
      <c r="BC277" s="15">
        <f t="shared" si="268"/>
        <v>0</v>
      </c>
      <c r="BD277" s="15">
        <f t="shared" si="268"/>
        <v>0</v>
      </c>
      <c r="BE277" s="15">
        <f t="shared" si="268"/>
        <v>0</v>
      </c>
      <c r="BF277" s="15">
        <f t="shared" si="268"/>
        <v>0</v>
      </c>
      <c r="BG277" s="33">
        <f t="shared" si="266"/>
        <v>31</v>
      </c>
      <c r="BI277" s="9"/>
      <c r="BJ277" s="73"/>
    </row>
    <row r="278" spans="1:62" ht="12.95" customHeight="1" x14ac:dyDescent="0.2">
      <c r="A278" s="597"/>
      <c r="B278" s="600"/>
      <c r="C278" s="539"/>
      <c r="D278" s="534"/>
      <c r="E278" s="48" t="str">
        <f>Parameters!$B$15</f>
        <v>Fem.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0</v>
      </c>
      <c r="AD278" s="11">
        <v>0</v>
      </c>
      <c r="AE278" s="11">
        <v>2</v>
      </c>
      <c r="AF278" s="11">
        <v>1</v>
      </c>
      <c r="AG278" s="11">
        <v>2</v>
      </c>
      <c r="AH278" s="11">
        <v>1</v>
      </c>
      <c r="AI278" s="11">
        <v>0</v>
      </c>
      <c r="AJ278" s="11">
        <v>2</v>
      </c>
      <c r="AK278" s="11">
        <v>2</v>
      </c>
      <c r="AL278" s="11">
        <v>1</v>
      </c>
      <c r="AM278" s="11">
        <v>1</v>
      </c>
      <c r="AN278" s="11">
        <v>1</v>
      </c>
      <c r="AO278" s="11">
        <v>0</v>
      </c>
      <c r="AP278" s="11">
        <v>1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 s="11">
        <v>0</v>
      </c>
      <c r="AY278" s="11">
        <v>0</v>
      </c>
      <c r="AZ278" s="11">
        <v>0</v>
      </c>
      <c r="BA278" s="11"/>
      <c r="BB278" s="11"/>
      <c r="BC278" s="11"/>
      <c r="BD278" s="11"/>
      <c r="BE278" s="11"/>
      <c r="BF278" s="11"/>
      <c r="BG278" s="19">
        <f t="shared" si="266"/>
        <v>14</v>
      </c>
      <c r="BI278" s="9"/>
      <c r="BJ278" s="73"/>
    </row>
    <row r="279" spans="1:62" ht="12.95" customHeight="1" x14ac:dyDescent="0.2">
      <c r="A279" s="597"/>
      <c r="B279" s="600"/>
      <c r="C279" s="539"/>
      <c r="D279" s="535"/>
      <c r="E279" s="48" t="str">
        <f>Parameters!$B$16</f>
        <v>Masc.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1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1</v>
      </c>
      <c r="AB279" s="11">
        <v>1</v>
      </c>
      <c r="AC279" s="11">
        <v>1</v>
      </c>
      <c r="AD279" s="11">
        <v>0</v>
      </c>
      <c r="AE279" s="11">
        <v>0</v>
      </c>
      <c r="AF279" s="11">
        <v>0</v>
      </c>
      <c r="AG279" s="11">
        <v>0</v>
      </c>
      <c r="AH279" s="11">
        <v>2</v>
      </c>
      <c r="AI279" s="11">
        <v>0</v>
      </c>
      <c r="AJ279" s="11">
        <v>2</v>
      </c>
      <c r="AK279" s="11">
        <v>3</v>
      </c>
      <c r="AL279" s="11">
        <v>1</v>
      </c>
      <c r="AM279" s="11">
        <v>2</v>
      </c>
      <c r="AN279" s="11">
        <v>1</v>
      </c>
      <c r="AO279" s="11">
        <v>0</v>
      </c>
      <c r="AP279" s="11">
        <v>1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 s="11">
        <v>0</v>
      </c>
      <c r="AY279" s="11">
        <v>0</v>
      </c>
      <c r="AZ279" s="11">
        <v>0</v>
      </c>
      <c r="BA279" s="11"/>
      <c r="BB279" s="11"/>
      <c r="BC279" s="11"/>
      <c r="BD279" s="11"/>
      <c r="BE279" s="11"/>
      <c r="BF279" s="11"/>
      <c r="BG279" s="19">
        <f t="shared" si="266"/>
        <v>17</v>
      </c>
      <c r="BI279" s="9"/>
      <c r="BJ279" s="73"/>
    </row>
    <row r="280" spans="1:62" ht="12.95" customHeight="1" x14ac:dyDescent="0.2">
      <c r="A280" s="597"/>
      <c r="B280" s="600"/>
      <c r="C280" s="539"/>
      <c r="D280" s="533" t="str">
        <f>Parameters!$B$13</f>
        <v>Def.</v>
      </c>
      <c r="E280" s="86" t="str">
        <f>Parameters!$B$14</f>
        <v>Total</v>
      </c>
      <c r="F280" s="15">
        <f>F281+F282</f>
        <v>0</v>
      </c>
      <c r="G280" s="15">
        <f t="shared" ref="G280:BF280" si="269">G281+G282</f>
        <v>0</v>
      </c>
      <c r="H280" s="15">
        <f t="shared" si="269"/>
        <v>0</v>
      </c>
      <c r="I280" s="15">
        <f t="shared" si="269"/>
        <v>0</v>
      </c>
      <c r="J280" s="15">
        <f t="shared" si="269"/>
        <v>0</v>
      </c>
      <c r="K280" s="15">
        <f t="shared" si="269"/>
        <v>0</v>
      </c>
      <c r="L280" s="15">
        <f t="shared" si="269"/>
        <v>0</v>
      </c>
      <c r="M280" s="15">
        <f t="shared" si="269"/>
        <v>0</v>
      </c>
      <c r="N280" s="15">
        <f t="shared" si="269"/>
        <v>0</v>
      </c>
      <c r="O280" s="15">
        <f t="shared" si="269"/>
        <v>0</v>
      </c>
      <c r="P280" s="15">
        <f t="shared" si="269"/>
        <v>0</v>
      </c>
      <c r="Q280" s="15">
        <f t="shared" si="269"/>
        <v>0</v>
      </c>
      <c r="R280" s="15">
        <f t="shared" si="269"/>
        <v>0</v>
      </c>
      <c r="S280" s="15">
        <f t="shared" si="269"/>
        <v>0</v>
      </c>
      <c r="T280" s="15">
        <f t="shared" si="269"/>
        <v>0</v>
      </c>
      <c r="U280" s="15">
        <f t="shared" si="269"/>
        <v>0</v>
      </c>
      <c r="V280" s="15">
        <f t="shared" si="269"/>
        <v>0</v>
      </c>
      <c r="W280" s="15">
        <f t="shared" si="269"/>
        <v>0</v>
      </c>
      <c r="X280" s="15">
        <f t="shared" si="269"/>
        <v>0</v>
      </c>
      <c r="Y280" s="15">
        <f t="shared" si="269"/>
        <v>0</v>
      </c>
      <c r="Z280" s="15">
        <f t="shared" si="269"/>
        <v>0</v>
      </c>
      <c r="AA280" s="15">
        <f t="shared" si="269"/>
        <v>0</v>
      </c>
      <c r="AB280" s="15">
        <f t="shared" si="269"/>
        <v>0</v>
      </c>
      <c r="AC280" s="15">
        <f t="shared" si="269"/>
        <v>1</v>
      </c>
      <c r="AD280" s="15">
        <f t="shared" si="269"/>
        <v>0</v>
      </c>
      <c r="AE280" s="15">
        <f t="shared" si="269"/>
        <v>1</v>
      </c>
      <c r="AF280" s="15">
        <f t="shared" si="269"/>
        <v>0</v>
      </c>
      <c r="AG280" s="15">
        <f t="shared" si="269"/>
        <v>0</v>
      </c>
      <c r="AH280" s="15">
        <f t="shared" si="269"/>
        <v>0</v>
      </c>
      <c r="AI280" s="15">
        <f t="shared" si="269"/>
        <v>3</v>
      </c>
      <c r="AJ280" s="15">
        <f t="shared" si="269"/>
        <v>3</v>
      </c>
      <c r="AK280" s="15">
        <f t="shared" si="269"/>
        <v>0</v>
      </c>
      <c r="AL280" s="15">
        <f t="shared" si="269"/>
        <v>0</v>
      </c>
      <c r="AM280" s="15">
        <f t="shared" si="269"/>
        <v>3</v>
      </c>
      <c r="AN280" s="15">
        <f t="shared" si="269"/>
        <v>3</v>
      </c>
      <c r="AO280" s="15">
        <f t="shared" si="269"/>
        <v>4</v>
      </c>
      <c r="AP280" s="15">
        <f t="shared" si="269"/>
        <v>0</v>
      </c>
      <c r="AQ280" s="15">
        <f t="shared" si="269"/>
        <v>2</v>
      </c>
      <c r="AR280" s="15">
        <f t="shared" si="269"/>
        <v>0</v>
      </c>
      <c r="AS280" s="15">
        <f t="shared" si="269"/>
        <v>0</v>
      </c>
      <c r="AT280" s="15">
        <f t="shared" si="269"/>
        <v>0</v>
      </c>
      <c r="AU280" s="15">
        <f t="shared" si="269"/>
        <v>1</v>
      </c>
      <c r="AV280" s="15">
        <f t="shared" si="269"/>
        <v>0</v>
      </c>
      <c r="AW280" s="15">
        <f t="shared" si="269"/>
        <v>0</v>
      </c>
      <c r="AX280" s="15">
        <f t="shared" si="269"/>
        <v>0</v>
      </c>
      <c r="AY280" s="15">
        <f t="shared" si="269"/>
        <v>0</v>
      </c>
      <c r="AZ280" s="15">
        <f t="shared" si="269"/>
        <v>0</v>
      </c>
      <c r="BA280" s="15">
        <f t="shared" si="269"/>
        <v>0</v>
      </c>
      <c r="BB280" s="15">
        <f t="shared" si="269"/>
        <v>0</v>
      </c>
      <c r="BC280" s="15">
        <f t="shared" si="269"/>
        <v>0</v>
      </c>
      <c r="BD280" s="15">
        <f t="shared" si="269"/>
        <v>0</v>
      </c>
      <c r="BE280" s="15">
        <f t="shared" si="269"/>
        <v>0</v>
      </c>
      <c r="BF280" s="15">
        <f t="shared" si="269"/>
        <v>0</v>
      </c>
      <c r="BG280" s="33">
        <f t="shared" si="266"/>
        <v>21</v>
      </c>
    </row>
    <row r="281" spans="1:62" ht="12.95" customHeight="1" x14ac:dyDescent="0.2">
      <c r="A281" s="597"/>
      <c r="B281" s="600"/>
      <c r="C281" s="539"/>
      <c r="D281" s="534"/>
      <c r="E281" s="48" t="str">
        <f>Parameters!$B$15</f>
        <v>Fem.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0</v>
      </c>
      <c r="AD281" s="11">
        <v>0</v>
      </c>
      <c r="AE281" s="11">
        <v>1</v>
      </c>
      <c r="AF281" s="11">
        <v>0</v>
      </c>
      <c r="AG281" s="11">
        <v>0</v>
      </c>
      <c r="AH281" s="11">
        <v>0</v>
      </c>
      <c r="AI281" s="11">
        <v>1</v>
      </c>
      <c r="AJ281" s="11">
        <v>0</v>
      </c>
      <c r="AK281" s="11">
        <v>0</v>
      </c>
      <c r="AL281" s="11">
        <v>0</v>
      </c>
      <c r="AM281" s="11">
        <v>2</v>
      </c>
      <c r="AN281" s="11">
        <v>3</v>
      </c>
      <c r="AO281" s="11">
        <v>1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 s="11">
        <v>0</v>
      </c>
      <c r="AY281" s="11">
        <v>0</v>
      </c>
      <c r="AZ281" s="11">
        <v>0</v>
      </c>
      <c r="BA281" s="11"/>
      <c r="BB281" s="11"/>
      <c r="BC281" s="11"/>
      <c r="BD281" s="11"/>
      <c r="BE281" s="11"/>
      <c r="BF281" s="11"/>
      <c r="BG281" s="19">
        <f t="shared" si="266"/>
        <v>9</v>
      </c>
    </row>
    <row r="282" spans="1:62" ht="12.95" customHeight="1" thickBot="1" x14ac:dyDescent="0.25">
      <c r="A282" s="597"/>
      <c r="B282" s="601"/>
      <c r="C282" s="540"/>
      <c r="D282" s="536"/>
      <c r="E282" s="48" t="str">
        <f>Parameters!$B$16</f>
        <v>Masc.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1</v>
      </c>
      <c r="AD282" s="36">
        <v>0</v>
      </c>
      <c r="AE282" s="36">
        <v>0</v>
      </c>
      <c r="AF282" s="36">
        <v>0</v>
      </c>
      <c r="AG282" s="36">
        <v>0</v>
      </c>
      <c r="AH282" s="36">
        <v>0</v>
      </c>
      <c r="AI282" s="36">
        <v>2</v>
      </c>
      <c r="AJ282" s="36">
        <v>3</v>
      </c>
      <c r="AK282" s="36">
        <v>0</v>
      </c>
      <c r="AL282" s="36">
        <v>0</v>
      </c>
      <c r="AM282" s="36">
        <v>1</v>
      </c>
      <c r="AN282" s="36">
        <v>0</v>
      </c>
      <c r="AO282" s="36">
        <v>3</v>
      </c>
      <c r="AP282" s="36">
        <v>0</v>
      </c>
      <c r="AQ282" s="36">
        <v>1</v>
      </c>
      <c r="AR282" s="36">
        <v>0</v>
      </c>
      <c r="AS282" s="36">
        <v>0</v>
      </c>
      <c r="AT282" s="36">
        <v>0</v>
      </c>
      <c r="AU282" s="36">
        <v>1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/>
      <c r="BB282" s="36"/>
      <c r="BC282" s="36"/>
      <c r="BD282" s="36"/>
      <c r="BE282" s="36"/>
      <c r="BF282" s="36"/>
      <c r="BG282" s="37">
        <f>SUM(F282:BF282)</f>
        <v>12</v>
      </c>
    </row>
    <row r="283" spans="1:62" ht="12.95" customHeight="1" thickBot="1" x14ac:dyDescent="0.25">
      <c r="A283" s="597"/>
      <c r="B283" s="515" t="str">
        <f>Parameters!$B$19</f>
        <v>Influenza A No Subtipificada</v>
      </c>
      <c r="C283" s="558" t="str">
        <f>Parameters!$B$14</f>
        <v>Total</v>
      </c>
      <c r="D283" s="558"/>
      <c r="E283" s="51" t="str">
        <f>Parameters!$B$14</f>
        <v>Total</v>
      </c>
      <c r="F283" s="56">
        <f>F286+F298+F310+F322+F334+F346</f>
        <v>0</v>
      </c>
      <c r="G283" s="56">
        <f t="shared" ref="G283:BF283" si="270">G286+G298+G310+G322+G334+G346</f>
        <v>0</v>
      </c>
      <c r="H283" s="56">
        <f t="shared" si="270"/>
        <v>0</v>
      </c>
      <c r="I283" s="56">
        <f t="shared" si="270"/>
        <v>0</v>
      </c>
      <c r="J283" s="56">
        <f t="shared" si="270"/>
        <v>0</v>
      </c>
      <c r="K283" s="56">
        <f t="shared" si="270"/>
        <v>0</v>
      </c>
      <c r="L283" s="56">
        <f t="shared" si="270"/>
        <v>0</v>
      </c>
      <c r="M283" s="56">
        <f t="shared" si="270"/>
        <v>0</v>
      </c>
      <c r="N283" s="56">
        <f t="shared" si="270"/>
        <v>0</v>
      </c>
      <c r="O283" s="56">
        <f t="shared" si="270"/>
        <v>0</v>
      </c>
      <c r="P283" s="56">
        <f t="shared" si="270"/>
        <v>0</v>
      </c>
      <c r="Q283" s="56">
        <f t="shared" si="270"/>
        <v>0</v>
      </c>
      <c r="R283" s="56">
        <f t="shared" si="270"/>
        <v>0</v>
      </c>
      <c r="S283" s="56">
        <f t="shared" si="270"/>
        <v>0</v>
      </c>
      <c r="T283" s="56">
        <f t="shared" si="270"/>
        <v>0</v>
      </c>
      <c r="U283" s="56">
        <f t="shared" si="270"/>
        <v>0</v>
      </c>
      <c r="V283" s="56">
        <f t="shared" si="270"/>
        <v>0</v>
      </c>
      <c r="W283" s="56">
        <f t="shared" si="270"/>
        <v>0</v>
      </c>
      <c r="X283" s="56">
        <f t="shared" si="270"/>
        <v>0</v>
      </c>
      <c r="Y283" s="56">
        <f t="shared" si="270"/>
        <v>0</v>
      </c>
      <c r="Z283" s="56">
        <f t="shared" si="270"/>
        <v>0</v>
      </c>
      <c r="AA283" s="56">
        <f t="shared" si="270"/>
        <v>0</v>
      </c>
      <c r="AB283" s="56">
        <f t="shared" si="270"/>
        <v>2</v>
      </c>
      <c r="AC283" s="56">
        <f t="shared" si="270"/>
        <v>1</v>
      </c>
      <c r="AD283" s="56">
        <f t="shared" si="270"/>
        <v>0</v>
      </c>
      <c r="AE283" s="56">
        <f t="shared" si="270"/>
        <v>5</v>
      </c>
      <c r="AF283" s="56">
        <f t="shared" si="270"/>
        <v>8</v>
      </c>
      <c r="AG283" s="56">
        <f t="shared" si="270"/>
        <v>6</v>
      </c>
      <c r="AH283" s="56">
        <f t="shared" si="270"/>
        <v>8</v>
      </c>
      <c r="AI283" s="56">
        <f t="shared" si="270"/>
        <v>1</v>
      </c>
      <c r="AJ283" s="56">
        <f t="shared" si="270"/>
        <v>6</v>
      </c>
      <c r="AK283" s="56">
        <f t="shared" si="270"/>
        <v>2</v>
      </c>
      <c r="AL283" s="56">
        <f t="shared" si="270"/>
        <v>2</v>
      </c>
      <c r="AM283" s="56">
        <f t="shared" si="270"/>
        <v>3</v>
      </c>
      <c r="AN283" s="56">
        <f t="shared" si="270"/>
        <v>0</v>
      </c>
      <c r="AO283" s="56">
        <f t="shared" si="270"/>
        <v>2</v>
      </c>
      <c r="AP283" s="56">
        <f t="shared" si="270"/>
        <v>0</v>
      </c>
      <c r="AQ283" s="56">
        <f t="shared" si="270"/>
        <v>3</v>
      </c>
      <c r="AR283" s="56">
        <f t="shared" si="270"/>
        <v>0</v>
      </c>
      <c r="AS283" s="56">
        <f t="shared" si="270"/>
        <v>1</v>
      </c>
      <c r="AT283" s="56">
        <f t="shared" si="270"/>
        <v>0</v>
      </c>
      <c r="AU283" s="56">
        <f t="shared" si="270"/>
        <v>0</v>
      </c>
      <c r="AV283" s="56">
        <f t="shared" si="270"/>
        <v>0</v>
      </c>
      <c r="AW283" s="56">
        <f t="shared" si="270"/>
        <v>0</v>
      </c>
      <c r="AX283" s="56">
        <f t="shared" si="270"/>
        <v>0</v>
      </c>
      <c r="AY283" s="56">
        <f t="shared" si="270"/>
        <v>0</v>
      </c>
      <c r="AZ283" s="56">
        <f t="shared" si="270"/>
        <v>1</v>
      </c>
      <c r="BA283" s="56">
        <f t="shared" si="270"/>
        <v>0</v>
      </c>
      <c r="BB283" s="56">
        <f t="shared" si="270"/>
        <v>0</v>
      </c>
      <c r="BC283" s="56">
        <f t="shared" si="270"/>
        <v>0</v>
      </c>
      <c r="BD283" s="56">
        <f t="shared" si="270"/>
        <v>0</v>
      </c>
      <c r="BE283" s="56">
        <f t="shared" si="270"/>
        <v>0</v>
      </c>
      <c r="BF283" s="56">
        <f t="shared" si="270"/>
        <v>0</v>
      </c>
      <c r="BG283" s="57">
        <f>SUM(F283:BF283)</f>
        <v>51</v>
      </c>
      <c r="BH283" s="524" t="str">
        <f>$B283</f>
        <v>Influenza A No Subtipificada</v>
      </c>
      <c r="BI283" s="525"/>
      <c r="BJ283" s="526"/>
    </row>
    <row r="284" spans="1:62" ht="12.95" customHeight="1" x14ac:dyDescent="0.2">
      <c r="A284" s="597"/>
      <c r="B284" s="516"/>
      <c r="C284" s="558"/>
      <c r="D284" s="559"/>
      <c r="E284" s="52" t="str">
        <f>Parameters!$B$15</f>
        <v>Fem.</v>
      </c>
      <c r="F284" s="38">
        <f>F287+F299+F311+F323+F335+F347</f>
        <v>0</v>
      </c>
      <c r="G284" s="38">
        <f t="shared" ref="G284:BF284" si="271">G287+G299+G311+G323+G335+G347</f>
        <v>0</v>
      </c>
      <c r="H284" s="38">
        <f t="shared" si="271"/>
        <v>0</v>
      </c>
      <c r="I284" s="38">
        <f t="shared" si="271"/>
        <v>0</v>
      </c>
      <c r="J284" s="38">
        <f t="shared" si="271"/>
        <v>0</v>
      </c>
      <c r="K284" s="38">
        <f t="shared" si="271"/>
        <v>0</v>
      </c>
      <c r="L284" s="38">
        <f t="shared" si="271"/>
        <v>0</v>
      </c>
      <c r="M284" s="38">
        <f t="shared" si="271"/>
        <v>0</v>
      </c>
      <c r="N284" s="38">
        <f t="shared" si="271"/>
        <v>0</v>
      </c>
      <c r="O284" s="38">
        <f t="shared" si="271"/>
        <v>0</v>
      </c>
      <c r="P284" s="38">
        <f t="shared" si="271"/>
        <v>0</v>
      </c>
      <c r="Q284" s="38">
        <f t="shared" si="271"/>
        <v>0</v>
      </c>
      <c r="R284" s="38">
        <f t="shared" si="271"/>
        <v>0</v>
      </c>
      <c r="S284" s="38">
        <f t="shared" si="271"/>
        <v>0</v>
      </c>
      <c r="T284" s="38">
        <f t="shared" si="271"/>
        <v>0</v>
      </c>
      <c r="U284" s="38">
        <f t="shared" si="271"/>
        <v>0</v>
      </c>
      <c r="V284" s="38">
        <f t="shared" si="271"/>
        <v>0</v>
      </c>
      <c r="W284" s="38">
        <f t="shared" si="271"/>
        <v>0</v>
      </c>
      <c r="X284" s="38">
        <f t="shared" si="271"/>
        <v>0</v>
      </c>
      <c r="Y284" s="38">
        <f t="shared" si="271"/>
        <v>0</v>
      </c>
      <c r="Z284" s="38">
        <f t="shared" si="271"/>
        <v>0</v>
      </c>
      <c r="AA284" s="38">
        <f t="shared" si="271"/>
        <v>0</v>
      </c>
      <c r="AB284" s="38">
        <f t="shared" si="271"/>
        <v>1</v>
      </c>
      <c r="AC284" s="38">
        <f t="shared" si="271"/>
        <v>0</v>
      </c>
      <c r="AD284" s="38">
        <f t="shared" si="271"/>
        <v>0</v>
      </c>
      <c r="AE284" s="38">
        <f t="shared" si="271"/>
        <v>2</v>
      </c>
      <c r="AF284" s="38">
        <f t="shared" si="271"/>
        <v>2</v>
      </c>
      <c r="AG284" s="38">
        <f t="shared" si="271"/>
        <v>0</v>
      </c>
      <c r="AH284" s="38">
        <f t="shared" si="271"/>
        <v>5</v>
      </c>
      <c r="AI284" s="38">
        <f t="shared" si="271"/>
        <v>0</v>
      </c>
      <c r="AJ284" s="38">
        <f t="shared" si="271"/>
        <v>3</v>
      </c>
      <c r="AK284" s="38">
        <f t="shared" si="271"/>
        <v>1</v>
      </c>
      <c r="AL284" s="38">
        <f t="shared" si="271"/>
        <v>2</v>
      </c>
      <c r="AM284" s="38">
        <f t="shared" si="271"/>
        <v>1</v>
      </c>
      <c r="AN284" s="38">
        <f t="shared" si="271"/>
        <v>0</v>
      </c>
      <c r="AO284" s="38">
        <f t="shared" si="271"/>
        <v>2</v>
      </c>
      <c r="AP284" s="38">
        <f t="shared" si="271"/>
        <v>0</v>
      </c>
      <c r="AQ284" s="38">
        <f t="shared" si="271"/>
        <v>2</v>
      </c>
      <c r="AR284" s="38">
        <f t="shared" si="271"/>
        <v>0</v>
      </c>
      <c r="AS284" s="38">
        <f t="shared" si="271"/>
        <v>1</v>
      </c>
      <c r="AT284" s="38">
        <f t="shared" si="271"/>
        <v>0</v>
      </c>
      <c r="AU284" s="38">
        <f t="shared" si="271"/>
        <v>0</v>
      </c>
      <c r="AV284" s="38">
        <f t="shared" si="271"/>
        <v>0</v>
      </c>
      <c r="AW284" s="38">
        <f t="shared" si="271"/>
        <v>0</v>
      </c>
      <c r="AX284" s="38">
        <f t="shared" si="271"/>
        <v>0</v>
      </c>
      <c r="AY284" s="38">
        <f t="shared" si="271"/>
        <v>0</v>
      </c>
      <c r="AZ284" s="38">
        <f t="shared" si="271"/>
        <v>0</v>
      </c>
      <c r="BA284" s="38">
        <f t="shared" si="271"/>
        <v>0</v>
      </c>
      <c r="BB284" s="38">
        <f t="shared" si="271"/>
        <v>0</v>
      </c>
      <c r="BC284" s="38">
        <f t="shared" si="271"/>
        <v>0</v>
      </c>
      <c r="BD284" s="38">
        <f t="shared" si="271"/>
        <v>0</v>
      </c>
      <c r="BE284" s="38">
        <f t="shared" si="271"/>
        <v>0</v>
      </c>
      <c r="BF284" s="38">
        <f t="shared" si="271"/>
        <v>0</v>
      </c>
      <c r="BG284" s="44">
        <f>SUM(F284:BF284)</f>
        <v>22</v>
      </c>
      <c r="BH284" s="341" t="str">
        <f>$D286</f>
        <v>Fiebre</v>
      </c>
      <c r="BI284" s="51" t="str">
        <f t="shared" ref="BI284:BI295" si="272">$E286</f>
        <v>Total</v>
      </c>
      <c r="BJ284" s="69">
        <f>BG283</f>
        <v>51</v>
      </c>
    </row>
    <row r="285" spans="1:62" ht="12.95" customHeight="1" thickBot="1" x14ac:dyDescent="0.25">
      <c r="A285" s="597"/>
      <c r="B285" s="516"/>
      <c r="C285" s="560"/>
      <c r="D285" s="561"/>
      <c r="E285" s="53" t="str">
        <f>Parameters!$B$16</f>
        <v>Masc.</v>
      </c>
      <c r="F285" s="54">
        <f>F288+F300+F312+F324+F336+F348</f>
        <v>0</v>
      </c>
      <c r="G285" s="54">
        <f t="shared" ref="G285:BF285" si="273">G288+G300+G312+G324+G336+G348</f>
        <v>0</v>
      </c>
      <c r="H285" s="54">
        <f t="shared" si="273"/>
        <v>0</v>
      </c>
      <c r="I285" s="54">
        <f t="shared" si="273"/>
        <v>0</v>
      </c>
      <c r="J285" s="54">
        <f t="shared" si="273"/>
        <v>0</v>
      </c>
      <c r="K285" s="54">
        <f t="shared" si="273"/>
        <v>0</v>
      </c>
      <c r="L285" s="54">
        <f t="shared" si="273"/>
        <v>0</v>
      </c>
      <c r="M285" s="54">
        <f t="shared" si="273"/>
        <v>0</v>
      </c>
      <c r="N285" s="54">
        <f t="shared" si="273"/>
        <v>0</v>
      </c>
      <c r="O285" s="54">
        <f t="shared" si="273"/>
        <v>0</v>
      </c>
      <c r="P285" s="54">
        <f t="shared" si="273"/>
        <v>0</v>
      </c>
      <c r="Q285" s="54">
        <f t="shared" si="273"/>
        <v>0</v>
      </c>
      <c r="R285" s="54">
        <f t="shared" si="273"/>
        <v>0</v>
      </c>
      <c r="S285" s="54">
        <f t="shared" si="273"/>
        <v>0</v>
      </c>
      <c r="T285" s="54">
        <f t="shared" si="273"/>
        <v>0</v>
      </c>
      <c r="U285" s="54">
        <f t="shared" si="273"/>
        <v>0</v>
      </c>
      <c r="V285" s="54">
        <f t="shared" si="273"/>
        <v>0</v>
      </c>
      <c r="W285" s="54">
        <f t="shared" si="273"/>
        <v>0</v>
      </c>
      <c r="X285" s="54">
        <f t="shared" si="273"/>
        <v>0</v>
      </c>
      <c r="Y285" s="54">
        <f t="shared" si="273"/>
        <v>0</v>
      </c>
      <c r="Z285" s="54">
        <f t="shared" si="273"/>
        <v>0</v>
      </c>
      <c r="AA285" s="54">
        <f t="shared" si="273"/>
        <v>0</v>
      </c>
      <c r="AB285" s="54">
        <f t="shared" si="273"/>
        <v>1</v>
      </c>
      <c r="AC285" s="54">
        <f t="shared" si="273"/>
        <v>1</v>
      </c>
      <c r="AD285" s="54">
        <f t="shared" si="273"/>
        <v>0</v>
      </c>
      <c r="AE285" s="54">
        <f t="shared" si="273"/>
        <v>3</v>
      </c>
      <c r="AF285" s="54">
        <f t="shared" si="273"/>
        <v>6</v>
      </c>
      <c r="AG285" s="54">
        <f t="shared" si="273"/>
        <v>6</v>
      </c>
      <c r="AH285" s="54">
        <f t="shared" si="273"/>
        <v>3</v>
      </c>
      <c r="AI285" s="54">
        <f t="shared" si="273"/>
        <v>1</v>
      </c>
      <c r="AJ285" s="54">
        <f t="shared" si="273"/>
        <v>3</v>
      </c>
      <c r="AK285" s="54">
        <f t="shared" si="273"/>
        <v>1</v>
      </c>
      <c r="AL285" s="54">
        <f t="shared" si="273"/>
        <v>0</v>
      </c>
      <c r="AM285" s="54">
        <f t="shared" si="273"/>
        <v>2</v>
      </c>
      <c r="AN285" s="54">
        <f t="shared" si="273"/>
        <v>0</v>
      </c>
      <c r="AO285" s="54">
        <f t="shared" si="273"/>
        <v>0</v>
      </c>
      <c r="AP285" s="54">
        <f t="shared" si="273"/>
        <v>0</v>
      </c>
      <c r="AQ285" s="54">
        <f t="shared" si="273"/>
        <v>1</v>
      </c>
      <c r="AR285" s="54">
        <f t="shared" si="273"/>
        <v>0</v>
      </c>
      <c r="AS285" s="54">
        <f t="shared" si="273"/>
        <v>0</v>
      </c>
      <c r="AT285" s="54">
        <f t="shared" si="273"/>
        <v>0</v>
      </c>
      <c r="AU285" s="54">
        <f t="shared" si="273"/>
        <v>0</v>
      </c>
      <c r="AV285" s="54">
        <f t="shared" si="273"/>
        <v>0</v>
      </c>
      <c r="AW285" s="54">
        <f t="shared" si="273"/>
        <v>0</v>
      </c>
      <c r="AX285" s="54">
        <f t="shared" si="273"/>
        <v>0</v>
      </c>
      <c r="AY285" s="54">
        <f t="shared" si="273"/>
        <v>0</v>
      </c>
      <c r="AZ285" s="54">
        <f t="shared" si="273"/>
        <v>1</v>
      </c>
      <c r="BA285" s="54">
        <f t="shared" si="273"/>
        <v>0</v>
      </c>
      <c r="BB285" s="54">
        <f t="shared" si="273"/>
        <v>0</v>
      </c>
      <c r="BC285" s="54">
        <f t="shared" si="273"/>
        <v>0</v>
      </c>
      <c r="BD285" s="54">
        <f t="shared" si="273"/>
        <v>0</v>
      </c>
      <c r="BE285" s="54">
        <f t="shared" si="273"/>
        <v>0</v>
      </c>
      <c r="BF285" s="54">
        <f t="shared" si="273"/>
        <v>0</v>
      </c>
      <c r="BG285" s="55">
        <f>SUM(F285:BF285)</f>
        <v>29</v>
      </c>
      <c r="BH285" s="342"/>
      <c r="BI285" s="52" t="str">
        <f t="shared" si="272"/>
        <v>Fem.</v>
      </c>
      <c r="BJ285" s="71">
        <f>BG284</f>
        <v>22</v>
      </c>
    </row>
    <row r="286" spans="1:62" ht="12.95" customHeight="1" x14ac:dyDescent="0.2">
      <c r="A286" s="597"/>
      <c r="B286" s="600"/>
      <c r="C286" s="538" t="str">
        <f>Parameters!$C$3</f>
        <v>&lt; 2</v>
      </c>
      <c r="D286" s="530" t="str">
        <f>Parameters!$B$10</f>
        <v>Fiebre</v>
      </c>
      <c r="E286" s="83" t="str">
        <f>Parameters!$B$14</f>
        <v>Total</v>
      </c>
      <c r="F286" s="34">
        <f>F287+F288</f>
        <v>0</v>
      </c>
      <c r="G286" s="34">
        <f t="shared" ref="G286:BF286" si="274">G287+G288</f>
        <v>0</v>
      </c>
      <c r="H286" s="34">
        <f t="shared" si="274"/>
        <v>0</v>
      </c>
      <c r="I286" s="34">
        <f t="shared" si="274"/>
        <v>0</v>
      </c>
      <c r="J286" s="34">
        <f t="shared" si="274"/>
        <v>0</v>
      </c>
      <c r="K286" s="34">
        <f t="shared" si="274"/>
        <v>0</v>
      </c>
      <c r="L286" s="34">
        <f t="shared" si="274"/>
        <v>0</v>
      </c>
      <c r="M286" s="34">
        <f t="shared" si="274"/>
        <v>0</v>
      </c>
      <c r="N286" s="34">
        <f t="shared" si="274"/>
        <v>0</v>
      </c>
      <c r="O286" s="34">
        <f t="shared" si="274"/>
        <v>0</v>
      </c>
      <c r="P286" s="34">
        <f t="shared" si="274"/>
        <v>0</v>
      </c>
      <c r="Q286" s="34">
        <f t="shared" si="274"/>
        <v>0</v>
      </c>
      <c r="R286" s="34">
        <f t="shared" si="274"/>
        <v>0</v>
      </c>
      <c r="S286" s="34">
        <f t="shared" si="274"/>
        <v>0</v>
      </c>
      <c r="T286" s="34">
        <f t="shared" si="274"/>
        <v>0</v>
      </c>
      <c r="U286" s="34">
        <f t="shared" si="274"/>
        <v>0</v>
      </c>
      <c r="V286" s="34">
        <f t="shared" si="274"/>
        <v>0</v>
      </c>
      <c r="W286" s="34">
        <f t="shared" si="274"/>
        <v>0</v>
      </c>
      <c r="X286" s="34">
        <f t="shared" si="274"/>
        <v>0</v>
      </c>
      <c r="Y286" s="34">
        <f t="shared" si="274"/>
        <v>0</v>
      </c>
      <c r="Z286" s="34">
        <f t="shared" si="274"/>
        <v>0</v>
      </c>
      <c r="AA286" s="34">
        <f t="shared" si="274"/>
        <v>0</v>
      </c>
      <c r="AB286" s="34">
        <f t="shared" si="274"/>
        <v>1</v>
      </c>
      <c r="AC286" s="34">
        <f t="shared" si="274"/>
        <v>0</v>
      </c>
      <c r="AD286" s="34">
        <f t="shared" si="274"/>
        <v>0</v>
      </c>
      <c r="AE286" s="34">
        <f t="shared" si="274"/>
        <v>1</v>
      </c>
      <c r="AF286" s="34">
        <f t="shared" si="274"/>
        <v>2</v>
      </c>
      <c r="AG286" s="34">
        <f t="shared" si="274"/>
        <v>2</v>
      </c>
      <c r="AH286" s="34">
        <f t="shared" si="274"/>
        <v>0</v>
      </c>
      <c r="AI286" s="34">
        <f t="shared" si="274"/>
        <v>0</v>
      </c>
      <c r="AJ286" s="34">
        <f t="shared" si="274"/>
        <v>4</v>
      </c>
      <c r="AK286" s="34">
        <f t="shared" si="274"/>
        <v>0</v>
      </c>
      <c r="AL286" s="34">
        <f t="shared" si="274"/>
        <v>1</v>
      </c>
      <c r="AM286" s="34">
        <f t="shared" si="274"/>
        <v>2</v>
      </c>
      <c r="AN286" s="34">
        <f t="shared" si="274"/>
        <v>0</v>
      </c>
      <c r="AO286" s="34">
        <f t="shared" si="274"/>
        <v>1</v>
      </c>
      <c r="AP286" s="34">
        <f t="shared" si="274"/>
        <v>0</v>
      </c>
      <c r="AQ286" s="34">
        <f t="shared" si="274"/>
        <v>0</v>
      </c>
      <c r="AR286" s="34">
        <f t="shared" si="274"/>
        <v>0</v>
      </c>
      <c r="AS286" s="34">
        <f t="shared" si="274"/>
        <v>0</v>
      </c>
      <c r="AT286" s="34">
        <f t="shared" si="274"/>
        <v>0</v>
      </c>
      <c r="AU286" s="34">
        <f t="shared" si="274"/>
        <v>0</v>
      </c>
      <c r="AV286" s="34">
        <f t="shared" si="274"/>
        <v>0</v>
      </c>
      <c r="AW286" s="34">
        <f t="shared" si="274"/>
        <v>0</v>
      </c>
      <c r="AX286" s="34">
        <f t="shared" si="274"/>
        <v>0</v>
      </c>
      <c r="AY286" s="34">
        <f t="shared" si="274"/>
        <v>0</v>
      </c>
      <c r="AZ286" s="34">
        <f t="shared" si="274"/>
        <v>0</v>
      </c>
      <c r="BA286" s="34">
        <f t="shared" si="274"/>
        <v>0</v>
      </c>
      <c r="BB286" s="34">
        <f t="shared" si="274"/>
        <v>0</v>
      </c>
      <c r="BC286" s="34">
        <f t="shared" si="274"/>
        <v>0</v>
      </c>
      <c r="BD286" s="34">
        <f t="shared" si="274"/>
        <v>0</v>
      </c>
      <c r="BE286" s="34">
        <f t="shared" si="274"/>
        <v>0</v>
      </c>
      <c r="BF286" s="34">
        <f t="shared" si="274"/>
        <v>0</v>
      </c>
      <c r="BG286" s="35">
        <f>SUM(F286:BF286)</f>
        <v>14</v>
      </c>
      <c r="BH286" s="343"/>
      <c r="BI286" s="53" t="str">
        <f t="shared" si="272"/>
        <v>Masc.</v>
      </c>
      <c r="BJ286" s="71">
        <f>BG285</f>
        <v>29</v>
      </c>
    </row>
    <row r="287" spans="1:62" ht="12.95" customHeight="1" x14ac:dyDescent="0.2">
      <c r="A287" s="597"/>
      <c r="B287" s="600"/>
      <c r="C287" s="538"/>
      <c r="D287" s="531"/>
      <c r="E287" s="84" t="str">
        <f>Parameters!$B$15</f>
        <v>Fem.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0</v>
      </c>
      <c r="N287" s="31">
        <v>0</v>
      </c>
      <c r="O287" s="31">
        <v>0</v>
      </c>
      <c r="P287" s="31">
        <v>0</v>
      </c>
      <c r="Q287" s="31">
        <v>0</v>
      </c>
      <c r="R287" s="31">
        <v>0</v>
      </c>
      <c r="S287" s="31">
        <v>0</v>
      </c>
      <c r="T287" s="31">
        <v>0</v>
      </c>
      <c r="U287" s="31">
        <v>0</v>
      </c>
      <c r="V287" s="31">
        <v>0</v>
      </c>
      <c r="W287" s="31">
        <v>0</v>
      </c>
      <c r="X287" s="31">
        <v>0</v>
      </c>
      <c r="Y287" s="31">
        <v>0</v>
      </c>
      <c r="Z287" s="31">
        <v>0</v>
      </c>
      <c r="AA287" s="31">
        <v>0</v>
      </c>
      <c r="AB287" s="31">
        <v>0</v>
      </c>
      <c r="AC287" s="31">
        <v>0</v>
      </c>
      <c r="AD287" s="31">
        <v>0</v>
      </c>
      <c r="AE287" s="31">
        <v>0</v>
      </c>
      <c r="AF287" s="31">
        <v>1</v>
      </c>
      <c r="AG287" s="31">
        <v>0</v>
      </c>
      <c r="AH287" s="31">
        <v>0</v>
      </c>
      <c r="AI287" s="31">
        <v>0</v>
      </c>
      <c r="AJ287" s="31">
        <v>1</v>
      </c>
      <c r="AK287" s="31">
        <v>0</v>
      </c>
      <c r="AL287" s="31">
        <v>1</v>
      </c>
      <c r="AM287" s="31">
        <v>0</v>
      </c>
      <c r="AN287" s="31">
        <v>0</v>
      </c>
      <c r="AO287" s="31">
        <v>1</v>
      </c>
      <c r="AP287" s="31">
        <v>0</v>
      </c>
      <c r="AQ287" s="31">
        <v>0</v>
      </c>
      <c r="AR287" s="31">
        <v>0</v>
      </c>
      <c r="AS287" s="31">
        <v>0</v>
      </c>
      <c r="AT287" s="31">
        <v>0</v>
      </c>
      <c r="AU287" s="31">
        <v>0</v>
      </c>
      <c r="AV287" s="31">
        <v>0</v>
      </c>
      <c r="AW287" s="31">
        <v>0</v>
      </c>
      <c r="AX287" s="31">
        <v>0</v>
      </c>
      <c r="AY287" s="31">
        <v>0</v>
      </c>
      <c r="AZ287" s="31">
        <v>0</v>
      </c>
      <c r="BA287" s="31"/>
      <c r="BB287" s="31"/>
      <c r="BC287" s="31"/>
      <c r="BD287" s="31"/>
      <c r="BE287" s="31"/>
      <c r="BF287" s="31"/>
      <c r="BG287" s="32">
        <f t="shared" ref="BG287:BG296" si="275">SUM(F287:BF287)</f>
        <v>4</v>
      </c>
      <c r="BH287" s="336" t="str">
        <f>$D289</f>
        <v>Hosp.</v>
      </c>
      <c r="BI287" s="86" t="str">
        <f t="shared" si="272"/>
        <v>Total</v>
      </c>
      <c r="BJ287" s="23">
        <f t="shared" ref="BJ287:BJ295" si="276">BG289+BG301+BG313+BG325+BG337+BG349</f>
        <v>38</v>
      </c>
    </row>
    <row r="288" spans="1:62" ht="12.95" customHeight="1" x14ac:dyDescent="0.2">
      <c r="A288" s="597"/>
      <c r="B288" s="600"/>
      <c r="C288" s="538"/>
      <c r="D288" s="532"/>
      <c r="E288" s="84" t="str">
        <f>Parameters!$B$16</f>
        <v>Masc.</v>
      </c>
      <c r="F288" s="31">
        <v>0</v>
      </c>
      <c r="G288" s="31">
        <v>0</v>
      </c>
      <c r="H288" s="31">
        <v>0</v>
      </c>
      <c r="I288" s="31">
        <v>0</v>
      </c>
      <c r="J288" s="31">
        <v>0</v>
      </c>
      <c r="K288" s="31">
        <v>0</v>
      </c>
      <c r="L288" s="31">
        <v>0</v>
      </c>
      <c r="M288" s="31">
        <v>0</v>
      </c>
      <c r="N288" s="31">
        <v>0</v>
      </c>
      <c r="O288" s="31">
        <v>0</v>
      </c>
      <c r="P288" s="31">
        <v>0</v>
      </c>
      <c r="Q288" s="31">
        <v>0</v>
      </c>
      <c r="R288" s="31">
        <v>0</v>
      </c>
      <c r="S288" s="31">
        <v>0</v>
      </c>
      <c r="T288" s="31">
        <v>0</v>
      </c>
      <c r="U288" s="31">
        <v>0</v>
      </c>
      <c r="V288" s="31">
        <v>0</v>
      </c>
      <c r="W288" s="31">
        <v>0</v>
      </c>
      <c r="X288" s="31">
        <v>0</v>
      </c>
      <c r="Y288" s="31">
        <v>0</v>
      </c>
      <c r="Z288" s="31">
        <v>0</v>
      </c>
      <c r="AA288" s="31">
        <v>0</v>
      </c>
      <c r="AB288" s="31">
        <v>1</v>
      </c>
      <c r="AC288" s="31">
        <v>0</v>
      </c>
      <c r="AD288" s="31">
        <v>0</v>
      </c>
      <c r="AE288" s="31">
        <v>1</v>
      </c>
      <c r="AF288" s="31">
        <v>1</v>
      </c>
      <c r="AG288" s="31">
        <v>2</v>
      </c>
      <c r="AH288" s="31">
        <v>0</v>
      </c>
      <c r="AI288" s="31">
        <v>0</v>
      </c>
      <c r="AJ288" s="31">
        <v>3</v>
      </c>
      <c r="AK288" s="31">
        <v>0</v>
      </c>
      <c r="AL288" s="31">
        <v>0</v>
      </c>
      <c r="AM288" s="31">
        <v>2</v>
      </c>
      <c r="AN288" s="31">
        <v>0</v>
      </c>
      <c r="AO288" s="31">
        <v>0</v>
      </c>
      <c r="AP288" s="31">
        <v>0</v>
      </c>
      <c r="AQ288" s="31">
        <v>0</v>
      </c>
      <c r="AR288" s="31">
        <v>0</v>
      </c>
      <c r="AS288" s="31">
        <v>0</v>
      </c>
      <c r="AT288" s="31">
        <v>0</v>
      </c>
      <c r="AU288" s="31">
        <v>0</v>
      </c>
      <c r="AV288" s="31">
        <v>0</v>
      </c>
      <c r="AW288" s="31">
        <v>0</v>
      </c>
      <c r="AX288" s="31">
        <v>0</v>
      </c>
      <c r="AY288" s="31">
        <v>0</v>
      </c>
      <c r="AZ288" s="31">
        <v>0</v>
      </c>
      <c r="BA288" s="31"/>
      <c r="BB288" s="31"/>
      <c r="BC288" s="31"/>
      <c r="BD288" s="31"/>
      <c r="BE288" s="31"/>
      <c r="BF288" s="31"/>
      <c r="BG288" s="32">
        <f t="shared" si="275"/>
        <v>10</v>
      </c>
      <c r="BH288" s="337"/>
      <c r="BI288" s="48" t="str">
        <f t="shared" si="272"/>
        <v>Fem.</v>
      </c>
      <c r="BJ288" s="41">
        <f t="shared" si="276"/>
        <v>16</v>
      </c>
    </row>
    <row r="289" spans="1:63" ht="12.95" customHeight="1" x14ac:dyDescent="0.2">
      <c r="A289" s="597"/>
      <c r="B289" s="600"/>
      <c r="C289" s="539"/>
      <c r="D289" s="541" t="str">
        <f>Parameters!$B$11</f>
        <v>Hosp.</v>
      </c>
      <c r="E289" s="86" t="str">
        <f>Parameters!$B$14</f>
        <v>Total</v>
      </c>
      <c r="F289" s="15">
        <f>F290+F291</f>
        <v>0</v>
      </c>
      <c r="G289" s="15">
        <f t="shared" ref="G289:BF289" si="277">G290+G291</f>
        <v>0</v>
      </c>
      <c r="H289" s="15">
        <f t="shared" si="277"/>
        <v>0</v>
      </c>
      <c r="I289" s="15">
        <f t="shared" si="277"/>
        <v>0</v>
      </c>
      <c r="J289" s="15">
        <f t="shared" si="277"/>
        <v>0</v>
      </c>
      <c r="K289" s="15">
        <f t="shared" si="277"/>
        <v>0</v>
      </c>
      <c r="L289" s="15">
        <f t="shared" si="277"/>
        <v>0</v>
      </c>
      <c r="M289" s="15">
        <f t="shared" si="277"/>
        <v>0</v>
      </c>
      <c r="N289" s="15">
        <f t="shared" si="277"/>
        <v>0</v>
      </c>
      <c r="O289" s="15">
        <f t="shared" si="277"/>
        <v>0</v>
      </c>
      <c r="P289" s="15">
        <f t="shared" si="277"/>
        <v>0</v>
      </c>
      <c r="Q289" s="15">
        <f t="shared" si="277"/>
        <v>0</v>
      </c>
      <c r="R289" s="15">
        <f t="shared" si="277"/>
        <v>0</v>
      </c>
      <c r="S289" s="15">
        <f t="shared" si="277"/>
        <v>0</v>
      </c>
      <c r="T289" s="15">
        <f t="shared" si="277"/>
        <v>0</v>
      </c>
      <c r="U289" s="15">
        <f t="shared" si="277"/>
        <v>0</v>
      </c>
      <c r="V289" s="15">
        <f t="shared" si="277"/>
        <v>0</v>
      </c>
      <c r="W289" s="15">
        <f t="shared" si="277"/>
        <v>0</v>
      </c>
      <c r="X289" s="15">
        <f t="shared" si="277"/>
        <v>0</v>
      </c>
      <c r="Y289" s="15">
        <f t="shared" si="277"/>
        <v>0</v>
      </c>
      <c r="Z289" s="15">
        <f t="shared" si="277"/>
        <v>0</v>
      </c>
      <c r="AA289" s="15">
        <f t="shared" si="277"/>
        <v>0</v>
      </c>
      <c r="AB289" s="15">
        <f t="shared" si="277"/>
        <v>0</v>
      </c>
      <c r="AC289" s="15">
        <f t="shared" si="277"/>
        <v>0</v>
      </c>
      <c r="AD289" s="15">
        <f t="shared" si="277"/>
        <v>0</v>
      </c>
      <c r="AE289" s="15">
        <f t="shared" si="277"/>
        <v>1</v>
      </c>
      <c r="AF289" s="15">
        <f t="shared" si="277"/>
        <v>1</v>
      </c>
      <c r="AG289" s="15">
        <f t="shared" si="277"/>
        <v>3</v>
      </c>
      <c r="AH289" s="15">
        <f t="shared" si="277"/>
        <v>0</v>
      </c>
      <c r="AI289" s="15">
        <f t="shared" si="277"/>
        <v>0</v>
      </c>
      <c r="AJ289" s="15">
        <f t="shared" si="277"/>
        <v>2</v>
      </c>
      <c r="AK289" s="15">
        <f t="shared" si="277"/>
        <v>2</v>
      </c>
      <c r="AL289" s="15">
        <f t="shared" si="277"/>
        <v>0</v>
      </c>
      <c r="AM289" s="15">
        <f t="shared" si="277"/>
        <v>1</v>
      </c>
      <c r="AN289" s="15">
        <f t="shared" si="277"/>
        <v>0</v>
      </c>
      <c r="AO289" s="15">
        <f t="shared" si="277"/>
        <v>1</v>
      </c>
      <c r="AP289" s="15">
        <f t="shared" si="277"/>
        <v>0</v>
      </c>
      <c r="AQ289" s="15">
        <f t="shared" si="277"/>
        <v>0</v>
      </c>
      <c r="AR289" s="15">
        <f t="shared" si="277"/>
        <v>0</v>
      </c>
      <c r="AS289" s="15">
        <f t="shared" si="277"/>
        <v>0</v>
      </c>
      <c r="AT289" s="15">
        <f t="shared" si="277"/>
        <v>0</v>
      </c>
      <c r="AU289" s="15">
        <f t="shared" si="277"/>
        <v>0</v>
      </c>
      <c r="AV289" s="15">
        <f t="shared" si="277"/>
        <v>0</v>
      </c>
      <c r="AW289" s="15">
        <f t="shared" si="277"/>
        <v>0</v>
      </c>
      <c r="AX289" s="15">
        <f t="shared" si="277"/>
        <v>0</v>
      </c>
      <c r="AY289" s="15">
        <f t="shared" si="277"/>
        <v>0</v>
      </c>
      <c r="AZ289" s="15">
        <f t="shared" si="277"/>
        <v>0</v>
      </c>
      <c r="BA289" s="15">
        <f t="shared" si="277"/>
        <v>0</v>
      </c>
      <c r="BB289" s="15">
        <f t="shared" si="277"/>
        <v>0</v>
      </c>
      <c r="BC289" s="15">
        <f t="shared" si="277"/>
        <v>0</v>
      </c>
      <c r="BD289" s="15">
        <f t="shared" si="277"/>
        <v>0</v>
      </c>
      <c r="BE289" s="15">
        <f t="shared" si="277"/>
        <v>0</v>
      </c>
      <c r="BF289" s="15">
        <f t="shared" si="277"/>
        <v>0</v>
      </c>
      <c r="BG289" s="33">
        <f t="shared" si="275"/>
        <v>11</v>
      </c>
      <c r="BH289" s="338"/>
      <c r="BI289" s="48" t="str">
        <f t="shared" si="272"/>
        <v>Masc.</v>
      </c>
      <c r="BJ289" s="41">
        <f t="shared" si="276"/>
        <v>22</v>
      </c>
    </row>
    <row r="290" spans="1:63" ht="12.95" customHeight="1" x14ac:dyDescent="0.2">
      <c r="A290" s="597"/>
      <c r="B290" s="600"/>
      <c r="C290" s="539"/>
      <c r="D290" s="534"/>
      <c r="E290" s="48" t="str">
        <f>Parameters!$B$15</f>
        <v>Fem.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1</v>
      </c>
      <c r="AH290" s="11">
        <v>0</v>
      </c>
      <c r="AI290" s="11">
        <v>0</v>
      </c>
      <c r="AJ290" s="11">
        <v>0</v>
      </c>
      <c r="AK290" s="11">
        <v>1</v>
      </c>
      <c r="AL290" s="11">
        <v>0</v>
      </c>
      <c r="AM290" s="11">
        <v>1</v>
      </c>
      <c r="AN290" s="11">
        <v>0</v>
      </c>
      <c r="AO290" s="11">
        <v>1</v>
      </c>
      <c r="AP290" s="11">
        <v>0</v>
      </c>
      <c r="AQ290" s="11">
        <v>0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 s="11">
        <v>0</v>
      </c>
      <c r="AY290" s="11">
        <v>0</v>
      </c>
      <c r="AZ290" s="11">
        <v>0</v>
      </c>
      <c r="BA290" s="11"/>
      <c r="BB290" s="11"/>
      <c r="BC290" s="11"/>
      <c r="BD290" s="11"/>
      <c r="BE290" s="11"/>
      <c r="BF290" s="11"/>
      <c r="BG290" s="19">
        <f t="shared" si="275"/>
        <v>4</v>
      </c>
      <c r="BH290" s="336" t="str">
        <f>$D292</f>
        <v>UCI</v>
      </c>
      <c r="BI290" s="86" t="str">
        <f t="shared" si="272"/>
        <v>Total</v>
      </c>
      <c r="BJ290" s="23">
        <f t="shared" si="276"/>
        <v>4</v>
      </c>
    </row>
    <row r="291" spans="1:63" ht="12.95" customHeight="1" x14ac:dyDescent="0.2">
      <c r="A291" s="597"/>
      <c r="B291" s="600"/>
      <c r="C291" s="539"/>
      <c r="D291" s="535"/>
      <c r="E291" s="48" t="str">
        <f>Parameters!$B$16</f>
        <v>Masc.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1</v>
      </c>
      <c r="AF291" s="11">
        <v>1</v>
      </c>
      <c r="AG291" s="11">
        <v>2</v>
      </c>
      <c r="AH291" s="11">
        <v>0</v>
      </c>
      <c r="AI291" s="11">
        <v>0</v>
      </c>
      <c r="AJ291" s="11">
        <v>2</v>
      </c>
      <c r="AK291" s="11">
        <v>1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0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 s="11">
        <v>0</v>
      </c>
      <c r="AY291" s="11">
        <v>0</v>
      </c>
      <c r="AZ291" s="11">
        <v>0</v>
      </c>
      <c r="BA291" s="11"/>
      <c r="BB291" s="11"/>
      <c r="BC291" s="11"/>
      <c r="BD291" s="11"/>
      <c r="BE291" s="11"/>
      <c r="BF291" s="11"/>
      <c r="BG291" s="19">
        <f t="shared" si="275"/>
        <v>7</v>
      </c>
      <c r="BH291" s="337"/>
      <c r="BI291" s="48" t="str">
        <f t="shared" si="272"/>
        <v>Fem.</v>
      </c>
      <c r="BJ291" s="41">
        <f t="shared" si="276"/>
        <v>2</v>
      </c>
    </row>
    <row r="292" spans="1:63" ht="12.95" customHeight="1" x14ac:dyDescent="0.2">
      <c r="A292" s="597"/>
      <c r="B292" s="600"/>
      <c r="C292" s="539"/>
      <c r="D292" s="533" t="str">
        <f>Parameters!$B$12</f>
        <v>UCI</v>
      </c>
      <c r="E292" s="86" t="str">
        <f>Parameters!$B$14</f>
        <v>Total</v>
      </c>
      <c r="F292" s="15">
        <f t="shared" ref="F292:BF292" si="278">F293+F294</f>
        <v>0</v>
      </c>
      <c r="G292" s="15">
        <f t="shared" si="278"/>
        <v>0</v>
      </c>
      <c r="H292" s="15">
        <f t="shared" si="278"/>
        <v>0</v>
      </c>
      <c r="I292" s="15">
        <f t="shared" si="278"/>
        <v>0</v>
      </c>
      <c r="J292" s="15">
        <f t="shared" si="278"/>
        <v>0</v>
      </c>
      <c r="K292" s="15">
        <f t="shared" si="278"/>
        <v>0</v>
      </c>
      <c r="L292" s="15">
        <f t="shared" si="278"/>
        <v>0</v>
      </c>
      <c r="M292" s="15">
        <f t="shared" si="278"/>
        <v>0</v>
      </c>
      <c r="N292" s="15">
        <f t="shared" si="278"/>
        <v>0</v>
      </c>
      <c r="O292" s="15">
        <f t="shared" si="278"/>
        <v>0</v>
      </c>
      <c r="P292" s="15">
        <f t="shared" si="278"/>
        <v>0</v>
      </c>
      <c r="Q292" s="15">
        <f t="shared" si="278"/>
        <v>0</v>
      </c>
      <c r="R292" s="15">
        <f t="shared" si="278"/>
        <v>0</v>
      </c>
      <c r="S292" s="15">
        <f t="shared" si="278"/>
        <v>0</v>
      </c>
      <c r="T292" s="15">
        <f t="shared" si="278"/>
        <v>0</v>
      </c>
      <c r="U292" s="15">
        <f t="shared" si="278"/>
        <v>0</v>
      </c>
      <c r="V292" s="15">
        <f t="shared" si="278"/>
        <v>0</v>
      </c>
      <c r="W292" s="15">
        <f t="shared" si="278"/>
        <v>0</v>
      </c>
      <c r="X292" s="15">
        <f t="shared" si="278"/>
        <v>0</v>
      </c>
      <c r="Y292" s="15">
        <f t="shared" si="278"/>
        <v>0</v>
      </c>
      <c r="Z292" s="15">
        <f t="shared" si="278"/>
        <v>0</v>
      </c>
      <c r="AA292" s="15">
        <f t="shared" si="278"/>
        <v>0</v>
      </c>
      <c r="AB292" s="15">
        <f t="shared" si="278"/>
        <v>0</v>
      </c>
      <c r="AC292" s="15">
        <f t="shared" si="278"/>
        <v>0</v>
      </c>
      <c r="AD292" s="15">
        <f t="shared" si="278"/>
        <v>0</v>
      </c>
      <c r="AE292" s="15">
        <f t="shared" si="278"/>
        <v>0</v>
      </c>
      <c r="AF292" s="15">
        <f t="shared" si="278"/>
        <v>0</v>
      </c>
      <c r="AG292" s="15">
        <f t="shared" si="278"/>
        <v>1</v>
      </c>
      <c r="AH292" s="15">
        <f t="shared" si="278"/>
        <v>0</v>
      </c>
      <c r="AI292" s="15">
        <f t="shared" si="278"/>
        <v>0</v>
      </c>
      <c r="AJ292" s="15">
        <f t="shared" si="278"/>
        <v>0</v>
      </c>
      <c r="AK292" s="15">
        <f t="shared" si="278"/>
        <v>0</v>
      </c>
      <c r="AL292" s="15">
        <f t="shared" si="278"/>
        <v>0</v>
      </c>
      <c r="AM292" s="15">
        <f t="shared" si="278"/>
        <v>0</v>
      </c>
      <c r="AN292" s="15">
        <f t="shared" si="278"/>
        <v>0</v>
      </c>
      <c r="AO292" s="15">
        <f t="shared" si="278"/>
        <v>0</v>
      </c>
      <c r="AP292" s="15">
        <f t="shared" si="278"/>
        <v>1</v>
      </c>
      <c r="AQ292" s="15">
        <f t="shared" si="278"/>
        <v>0</v>
      </c>
      <c r="AR292" s="15">
        <f t="shared" si="278"/>
        <v>0</v>
      </c>
      <c r="AS292" s="15">
        <f t="shared" si="278"/>
        <v>0</v>
      </c>
      <c r="AT292" s="15">
        <f t="shared" si="278"/>
        <v>0</v>
      </c>
      <c r="AU292" s="15">
        <f t="shared" si="278"/>
        <v>0</v>
      </c>
      <c r="AV292" s="15">
        <f t="shared" si="278"/>
        <v>0</v>
      </c>
      <c r="AW292" s="15">
        <f t="shared" si="278"/>
        <v>0</v>
      </c>
      <c r="AX292" s="15">
        <f t="shared" si="278"/>
        <v>0</v>
      </c>
      <c r="AY292" s="15">
        <f t="shared" si="278"/>
        <v>0</v>
      </c>
      <c r="AZ292" s="15">
        <f t="shared" si="278"/>
        <v>0</v>
      </c>
      <c r="BA292" s="15">
        <f t="shared" si="278"/>
        <v>0</v>
      </c>
      <c r="BB292" s="15">
        <f t="shared" si="278"/>
        <v>0</v>
      </c>
      <c r="BC292" s="15">
        <f t="shared" si="278"/>
        <v>0</v>
      </c>
      <c r="BD292" s="15">
        <f t="shared" si="278"/>
        <v>0</v>
      </c>
      <c r="BE292" s="15">
        <f t="shared" si="278"/>
        <v>0</v>
      </c>
      <c r="BF292" s="15">
        <f t="shared" si="278"/>
        <v>0</v>
      </c>
      <c r="BG292" s="33">
        <f t="shared" si="275"/>
        <v>2</v>
      </c>
      <c r="BH292" s="338"/>
      <c r="BI292" s="48" t="str">
        <f t="shared" si="272"/>
        <v>Masc.</v>
      </c>
      <c r="BJ292" s="41">
        <f t="shared" si="276"/>
        <v>2</v>
      </c>
    </row>
    <row r="293" spans="1:63" ht="12.95" customHeight="1" x14ac:dyDescent="0.2">
      <c r="A293" s="597"/>
      <c r="B293" s="600"/>
      <c r="C293" s="539"/>
      <c r="D293" s="534"/>
      <c r="E293" s="48" t="str">
        <f>Parameters!$B$15</f>
        <v>Fem.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1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 s="11">
        <v>0</v>
      </c>
      <c r="AY293" s="11">
        <v>0</v>
      </c>
      <c r="AZ293" s="11">
        <v>0</v>
      </c>
      <c r="BA293" s="11"/>
      <c r="BB293" s="11"/>
      <c r="BC293" s="11"/>
      <c r="BD293" s="11"/>
      <c r="BE293" s="11"/>
      <c r="BF293" s="11"/>
      <c r="BG293" s="19">
        <f t="shared" si="275"/>
        <v>1</v>
      </c>
      <c r="BH293" s="339" t="str">
        <f>$D295</f>
        <v>Def.</v>
      </c>
      <c r="BI293" s="86" t="str">
        <f t="shared" si="272"/>
        <v>Total</v>
      </c>
      <c r="BJ293" s="23">
        <f t="shared" si="276"/>
        <v>3</v>
      </c>
    </row>
    <row r="294" spans="1:63" ht="12.95" customHeight="1" x14ac:dyDescent="0.2">
      <c r="A294" s="597"/>
      <c r="B294" s="600"/>
      <c r="C294" s="539"/>
      <c r="D294" s="535"/>
      <c r="E294" s="48" t="str">
        <f>Parameters!$B$16</f>
        <v>Masc.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0</v>
      </c>
      <c r="AG294" s="11">
        <v>1</v>
      </c>
      <c r="AH294" s="11">
        <v>0</v>
      </c>
      <c r="AI294" s="11">
        <v>0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 s="11">
        <v>0</v>
      </c>
      <c r="AY294" s="11">
        <v>0</v>
      </c>
      <c r="AZ294" s="11">
        <v>0</v>
      </c>
      <c r="BA294" s="11"/>
      <c r="BB294" s="11"/>
      <c r="BC294" s="11"/>
      <c r="BD294" s="11"/>
      <c r="BE294" s="11"/>
      <c r="BF294" s="11"/>
      <c r="BG294" s="19">
        <f t="shared" si="275"/>
        <v>1</v>
      </c>
      <c r="BH294" s="337"/>
      <c r="BI294" s="48" t="str">
        <f t="shared" si="272"/>
        <v>Fem.</v>
      </c>
      <c r="BJ294" s="41">
        <f t="shared" si="276"/>
        <v>1</v>
      </c>
    </row>
    <row r="295" spans="1:63" ht="12.95" customHeight="1" thickBot="1" x14ac:dyDescent="0.25">
      <c r="A295" s="597"/>
      <c r="B295" s="600"/>
      <c r="C295" s="539"/>
      <c r="D295" s="533" t="str">
        <f>Parameters!$B$13</f>
        <v>Def.</v>
      </c>
      <c r="E295" s="86" t="str">
        <f>Parameters!$B$14</f>
        <v>Total</v>
      </c>
      <c r="F295" s="15">
        <f t="shared" ref="F295:BF295" si="279">F296+F297</f>
        <v>0</v>
      </c>
      <c r="G295" s="15">
        <f t="shared" si="279"/>
        <v>0</v>
      </c>
      <c r="H295" s="15">
        <f t="shared" si="279"/>
        <v>0</v>
      </c>
      <c r="I295" s="15">
        <f t="shared" si="279"/>
        <v>0</v>
      </c>
      <c r="J295" s="15">
        <f t="shared" si="279"/>
        <v>0</v>
      </c>
      <c r="K295" s="15">
        <f t="shared" si="279"/>
        <v>0</v>
      </c>
      <c r="L295" s="15">
        <f t="shared" si="279"/>
        <v>0</v>
      </c>
      <c r="M295" s="15">
        <f t="shared" si="279"/>
        <v>0</v>
      </c>
      <c r="N295" s="15">
        <f t="shared" si="279"/>
        <v>0</v>
      </c>
      <c r="O295" s="15">
        <f t="shared" si="279"/>
        <v>0</v>
      </c>
      <c r="P295" s="15">
        <f t="shared" si="279"/>
        <v>0</v>
      </c>
      <c r="Q295" s="15">
        <f t="shared" si="279"/>
        <v>0</v>
      </c>
      <c r="R295" s="15">
        <f t="shared" si="279"/>
        <v>0</v>
      </c>
      <c r="S295" s="15">
        <f t="shared" si="279"/>
        <v>0</v>
      </c>
      <c r="T295" s="15">
        <f t="shared" si="279"/>
        <v>0</v>
      </c>
      <c r="U295" s="15">
        <f t="shared" si="279"/>
        <v>0</v>
      </c>
      <c r="V295" s="15">
        <f t="shared" si="279"/>
        <v>0</v>
      </c>
      <c r="W295" s="15">
        <f t="shared" si="279"/>
        <v>0</v>
      </c>
      <c r="X295" s="15">
        <f t="shared" si="279"/>
        <v>0</v>
      </c>
      <c r="Y295" s="15">
        <f t="shared" si="279"/>
        <v>0</v>
      </c>
      <c r="Z295" s="15">
        <f t="shared" si="279"/>
        <v>0</v>
      </c>
      <c r="AA295" s="15">
        <f t="shared" si="279"/>
        <v>0</v>
      </c>
      <c r="AB295" s="15">
        <f t="shared" si="279"/>
        <v>0</v>
      </c>
      <c r="AC295" s="15">
        <f t="shared" si="279"/>
        <v>0</v>
      </c>
      <c r="AD295" s="15">
        <f t="shared" si="279"/>
        <v>0</v>
      </c>
      <c r="AE295" s="15">
        <f t="shared" si="279"/>
        <v>0</v>
      </c>
      <c r="AF295" s="15">
        <f t="shared" si="279"/>
        <v>0</v>
      </c>
      <c r="AG295" s="15">
        <f t="shared" si="279"/>
        <v>0</v>
      </c>
      <c r="AH295" s="15">
        <f t="shared" si="279"/>
        <v>0</v>
      </c>
      <c r="AI295" s="15">
        <f t="shared" si="279"/>
        <v>0</v>
      </c>
      <c r="AJ295" s="15">
        <f t="shared" si="279"/>
        <v>0</v>
      </c>
      <c r="AK295" s="15">
        <f t="shared" si="279"/>
        <v>0</v>
      </c>
      <c r="AL295" s="15">
        <f t="shared" si="279"/>
        <v>0</v>
      </c>
      <c r="AM295" s="15">
        <f t="shared" si="279"/>
        <v>0</v>
      </c>
      <c r="AN295" s="15">
        <f t="shared" si="279"/>
        <v>0</v>
      </c>
      <c r="AO295" s="15">
        <f t="shared" si="279"/>
        <v>0</v>
      </c>
      <c r="AP295" s="15">
        <f t="shared" si="279"/>
        <v>0</v>
      </c>
      <c r="AQ295" s="15">
        <f t="shared" si="279"/>
        <v>0</v>
      </c>
      <c r="AR295" s="15">
        <f t="shared" si="279"/>
        <v>0</v>
      </c>
      <c r="AS295" s="15">
        <f t="shared" si="279"/>
        <v>0</v>
      </c>
      <c r="AT295" s="15">
        <f t="shared" si="279"/>
        <v>0</v>
      </c>
      <c r="AU295" s="15">
        <f t="shared" si="279"/>
        <v>0</v>
      </c>
      <c r="AV295" s="15">
        <f t="shared" si="279"/>
        <v>0</v>
      </c>
      <c r="AW295" s="15">
        <f t="shared" si="279"/>
        <v>0</v>
      </c>
      <c r="AX295" s="15">
        <f t="shared" si="279"/>
        <v>0</v>
      </c>
      <c r="AY295" s="15">
        <f t="shared" si="279"/>
        <v>0</v>
      </c>
      <c r="AZ295" s="15">
        <f t="shared" si="279"/>
        <v>0</v>
      </c>
      <c r="BA295" s="15">
        <f t="shared" si="279"/>
        <v>0</v>
      </c>
      <c r="BB295" s="15">
        <f t="shared" si="279"/>
        <v>0</v>
      </c>
      <c r="BC295" s="15">
        <f t="shared" si="279"/>
        <v>0</v>
      </c>
      <c r="BD295" s="15">
        <f t="shared" si="279"/>
        <v>0</v>
      </c>
      <c r="BE295" s="15">
        <f t="shared" si="279"/>
        <v>0</v>
      </c>
      <c r="BF295" s="15">
        <f t="shared" si="279"/>
        <v>0</v>
      </c>
      <c r="BG295" s="33">
        <f t="shared" si="275"/>
        <v>0</v>
      </c>
      <c r="BH295" s="340"/>
      <c r="BI295" s="333" t="str">
        <f t="shared" si="272"/>
        <v>Masc.</v>
      </c>
      <c r="BJ295" s="42">
        <f t="shared" si="276"/>
        <v>2</v>
      </c>
    </row>
    <row r="296" spans="1:63" ht="12.95" customHeight="1" x14ac:dyDescent="0.2">
      <c r="A296" s="597"/>
      <c r="B296" s="600"/>
      <c r="C296" s="539"/>
      <c r="D296" s="534"/>
      <c r="E296" s="48" t="str">
        <f>Parameters!$B$15</f>
        <v>Fem.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0</v>
      </c>
      <c r="Z296" s="11">
        <v>0</v>
      </c>
      <c r="AA296" s="11">
        <v>0</v>
      </c>
      <c r="AB296" s="11">
        <v>0</v>
      </c>
      <c r="AC296" s="11">
        <v>0</v>
      </c>
      <c r="AD296" s="11">
        <v>0</v>
      </c>
      <c r="AE296" s="11"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 s="11">
        <v>0</v>
      </c>
      <c r="AY296" s="11">
        <v>0</v>
      </c>
      <c r="AZ296" s="11">
        <v>0</v>
      </c>
      <c r="BA296" s="11"/>
      <c r="BB296" s="11"/>
      <c r="BC296" s="11"/>
      <c r="BD296" s="11"/>
      <c r="BE296" s="11"/>
      <c r="BF296" s="11"/>
      <c r="BG296" s="19">
        <f t="shared" si="275"/>
        <v>0</v>
      </c>
    </row>
    <row r="297" spans="1:63" ht="12.95" customHeight="1" thickBot="1" x14ac:dyDescent="0.25">
      <c r="A297" s="597"/>
      <c r="B297" s="600"/>
      <c r="C297" s="540"/>
      <c r="D297" s="536"/>
      <c r="E297" s="48" t="str">
        <f>Parameters!$B$16</f>
        <v>Masc.</v>
      </c>
      <c r="F297" s="36">
        <v>0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0</v>
      </c>
      <c r="AH297" s="36">
        <v>0</v>
      </c>
      <c r="AI297" s="36">
        <v>0</v>
      </c>
      <c r="AJ297" s="36">
        <v>0</v>
      </c>
      <c r="AK297" s="36">
        <v>0</v>
      </c>
      <c r="AL297" s="36">
        <v>0</v>
      </c>
      <c r="AM297" s="36">
        <v>0</v>
      </c>
      <c r="AN297" s="36">
        <v>0</v>
      </c>
      <c r="AO297" s="36">
        <v>0</v>
      </c>
      <c r="AP297" s="36">
        <v>0</v>
      </c>
      <c r="AQ297" s="36">
        <v>0</v>
      </c>
      <c r="AR297" s="36">
        <v>0</v>
      </c>
      <c r="AS297" s="36">
        <v>0</v>
      </c>
      <c r="AT297" s="36">
        <v>0</v>
      </c>
      <c r="AU297" s="36">
        <v>0</v>
      </c>
      <c r="AV297" s="36">
        <v>0</v>
      </c>
      <c r="AW297" s="36">
        <v>0</v>
      </c>
      <c r="AX297" s="36">
        <v>0</v>
      </c>
      <c r="AY297" s="36">
        <v>0</v>
      </c>
      <c r="AZ297" s="36">
        <v>0</v>
      </c>
      <c r="BA297" s="36"/>
      <c r="BB297" s="36"/>
      <c r="BC297" s="36"/>
      <c r="BD297" s="36"/>
      <c r="BE297" s="36"/>
      <c r="BF297" s="36"/>
      <c r="BG297" s="37">
        <f>SUM(F297:BF297)</f>
        <v>0</v>
      </c>
      <c r="BI297" s="348"/>
      <c r="BJ297" s="348"/>
      <c r="BK297" s="348"/>
    </row>
    <row r="298" spans="1:63" ht="12.95" customHeight="1" x14ac:dyDescent="0.2">
      <c r="A298" s="597"/>
      <c r="B298" s="600"/>
      <c r="C298" s="542" t="str">
        <f>Parameters!$C$4</f>
        <v>2 a 4</v>
      </c>
      <c r="D298" s="530" t="str">
        <f>Parameters!$B$10</f>
        <v>Fiebre</v>
      </c>
      <c r="E298" s="83" t="str">
        <f>Parameters!$B$14</f>
        <v>Total</v>
      </c>
      <c r="F298" s="34">
        <f>F299+F300</f>
        <v>0</v>
      </c>
      <c r="G298" s="34">
        <f t="shared" ref="G298:BF298" si="280">G299+G300</f>
        <v>0</v>
      </c>
      <c r="H298" s="34">
        <f t="shared" si="280"/>
        <v>0</v>
      </c>
      <c r="I298" s="34">
        <f t="shared" si="280"/>
        <v>0</v>
      </c>
      <c r="J298" s="34">
        <f t="shared" si="280"/>
        <v>0</v>
      </c>
      <c r="K298" s="34">
        <f t="shared" si="280"/>
        <v>0</v>
      </c>
      <c r="L298" s="34">
        <f t="shared" si="280"/>
        <v>0</v>
      </c>
      <c r="M298" s="34">
        <f t="shared" si="280"/>
        <v>0</v>
      </c>
      <c r="N298" s="34">
        <f t="shared" si="280"/>
        <v>0</v>
      </c>
      <c r="O298" s="34">
        <f t="shared" si="280"/>
        <v>0</v>
      </c>
      <c r="P298" s="34">
        <f t="shared" si="280"/>
        <v>0</v>
      </c>
      <c r="Q298" s="34">
        <f t="shared" si="280"/>
        <v>0</v>
      </c>
      <c r="R298" s="34">
        <f t="shared" si="280"/>
        <v>0</v>
      </c>
      <c r="S298" s="34">
        <f t="shared" si="280"/>
        <v>0</v>
      </c>
      <c r="T298" s="34">
        <f t="shared" si="280"/>
        <v>0</v>
      </c>
      <c r="U298" s="34">
        <f t="shared" si="280"/>
        <v>0</v>
      </c>
      <c r="V298" s="34">
        <f t="shared" si="280"/>
        <v>0</v>
      </c>
      <c r="W298" s="34">
        <f t="shared" si="280"/>
        <v>0</v>
      </c>
      <c r="X298" s="34">
        <f t="shared" si="280"/>
        <v>0</v>
      </c>
      <c r="Y298" s="34">
        <f t="shared" si="280"/>
        <v>0</v>
      </c>
      <c r="Z298" s="34">
        <f t="shared" si="280"/>
        <v>0</v>
      </c>
      <c r="AA298" s="34">
        <f t="shared" si="280"/>
        <v>0</v>
      </c>
      <c r="AB298" s="34">
        <f t="shared" si="280"/>
        <v>0</v>
      </c>
      <c r="AC298" s="34">
        <f t="shared" si="280"/>
        <v>1</v>
      </c>
      <c r="AD298" s="34">
        <f t="shared" si="280"/>
        <v>0</v>
      </c>
      <c r="AE298" s="34">
        <f t="shared" si="280"/>
        <v>0</v>
      </c>
      <c r="AF298" s="34">
        <f t="shared" si="280"/>
        <v>2</v>
      </c>
      <c r="AG298" s="34">
        <f t="shared" si="280"/>
        <v>0</v>
      </c>
      <c r="AH298" s="34">
        <f t="shared" si="280"/>
        <v>3</v>
      </c>
      <c r="AI298" s="34">
        <f t="shared" si="280"/>
        <v>0</v>
      </c>
      <c r="AJ298" s="34">
        <f t="shared" si="280"/>
        <v>1</v>
      </c>
      <c r="AK298" s="34">
        <f t="shared" si="280"/>
        <v>1</v>
      </c>
      <c r="AL298" s="34">
        <f t="shared" si="280"/>
        <v>0</v>
      </c>
      <c r="AM298" s="34">
        <f t="shared" si="280"/>
        <v>0</v>
      </c>
      <c r="AN298" s="34">
        <f t="shared" si="280"/>
        <v>0</v>
      </c>
      <c r="AO298" s="34">
        <f t="shared" si="280"/>
        <v>0</v>
      </c>
      <c r="AP298" s="34">
        <f t="shared" si="280"/>
        <v>0</v>
      </c>
      <c r="AQ298" s="34">
        <f t="shared" si="280"/>
        <v>0</v>
      </c>
      <c r="AR298" s="34">
        <f t="shared" si="280"/>
        <v>0</v>
      </c>
      <c r="AS298" s="34">
        <f t="shared" si="280"/>
        <v>0</v>
      </c>
      <c r="AT298" s="34">
        <f t="shared" si="280"/>
        <v>0</v>
      </c>
      <c r="AU298" s="34">
        <f t="shared" si="280"/>
        <v>0</v>
      </c>
      <c r="AV298" s="34">
        <f t="shared" si="280"/>
        <v>0</v>
      </c>
      <c r="AW298" s="34">
        <f t="shared" si="280"/>
        <v>0</v>
      </c>
      <c r="AX298" s="34">
        <f t="shared" si="280"/>
        <v>0</v>
      </c>
      <c r="AY298" s="34">
        <f t="shared" si="280"/>
        <v>0</v>
      </c>
      <c r="AZ298" s="34">
        <f t="shared" si="280"/>
        <v>0</v>
      </c>
      <c r="BA298" s="34">
        <f t="shared" si="280"/>
        <v>0</v>
      </c>
      <c r="BB298" s="34">
        <f t="shared" si="280"/>
        <v>0</v>
      </c>
      <c r="BC298" s="34">
        <f t="shared" si="280"/>
        <v>0</v>
      </c>
      <c r="BD298" s="34">
        <f t="shared" si="280"/>
        <v>0</v>
      </c>
      <c r="BE298" s="34">
        <f t="shared" si="280"/>
        <v>0</v>
      </c>
      <c r="BF298" s="34">
        <f t="shared" si="280"/>
        <v>0</v>
      </c>
      <c r="BG298" s="35">
        <f>SUM(F298:BF298)</f>
        <v>8</v>
      </c>
    </row>
    <row r="299" spans="1:63" ht="12.95" customHeight="1" x14ac:dyDescent="0.2">
      <c r="A299" s="597"/>
      <c r="B299" s="600"/>
      <c r="C299" s="539"/>
      <c r="D299" s="531"/>
      <c r="E299" s="84" t="str">
        <f>Parameters!$B$15</f>
        <v>Fem.</v>
      </c>
      <c r="F299" s="31">
        <v>0</v>
      </c>
      <c r="G299" s="31">
        <v>0</v>
      </c>
      <c r="H299" s="31">
        <v>0</v>
      </c>
      <c r="I299" s="31">
        <v>0</v>
      </c>
      <c r="J299" s="31">
        <v>0</v>
      </c>
      <c r="K299" s="31">
        <v>0</v>
      </c>
      <c r="L299" s="31">
        <v>0</v>
      </c>
      <c r="M299" s="31">
        <v>0</v>
      </c>
      <c r="N299" s="31">
        <v>0</v>
      </c>
      <c r="O299" s="31">
        <v>0</v>
      </c>
      <c r="P299" s="31">
        <v>0</v>
      </c>
      <c r="Q299" s="31">
        <v>0</v>
      </c>
      <c r="R299" s="31">
        <v>0</v>
      </c>
      <c r="S299" s="31">
        <v>0</v>
      </c>
      <c r="T299" s="31">
        <v>0</v>
      </c>
      <c r="U299" s="31">
        <v>0</v>
      </c>
      <c r="V299" s="31">
        <v>0</v>
      </c>
      <c r="W299" s="31">
        <v>0</v>
      </c>
      <c r="X299" s="31">
        <v>0</v>
      </c>
      <c r="Y299" s="31">
        <v>0</v>
      </c>
      <c r="Z299" s="31">
        <v>0</v>
      </c>
      <c r="AA299" s="31">
        <v>0</v>
      </c>
      <c r="AB299" s="31">
        <v>0</v>
      </c>
      <c r="AC299" s="31">
        <v>0</v>
      </c>
      <c r="AD299" s="31">
        <v>0</v>
      </c>
      <c r="AE299" s="31">
        <v>0</v>
      </c>
      <c r="AF299" s="31">
        <v>1</v>
      </c>
      <c r="AG299" s="31">
        <v>0</v>
      </c>
      <c r="AH299" s="31">
        <v>2</v>
      </c>
      <c r="AI299" s="31">
        <v>0</v>
      </c>
      <c r="AJ299" s="31">
        <v>1</v>
      </c>
      <c r="AK299" s="31">
        <v>0</v>
      </c>
      <c r="AL299" s="31">
        <v>0</v>
      </c>
      <c r="AM299" s="31">
        <v>0</v>
      </c>
      <c r="AN299" s="31">
        <v>0</v>
      </c>
      <c r="AO299" s="31">
        <v>0</v>
      </c>
      <c r="AP299" s="31">
        <v>0</v>
      </c>
      <c r="AQ299" s="31">
        <v>0</v>
      </c>
      <c r="AR299" s="31">
        <v>0</v>
      </c>
      <c r="AS299" s="31">
        <v>0</v>
      </c>
      <c r="AT299" s="31">
        <v>0</v>
      </c>
      <c r="AU299" s="31">
        <v>0</v>
      </c>
      <c r="AV299" s="31">
        <v>0</v>
      </c>
      <c r="AW299" s="31">
        <v>0</v>
      </c>
      <c r="AX299" s="31">
        <v>0</v>
      </c>
      <c r="AY299" s="31">
        <v>0</v>
      </c>
      <c r="AZ299" s="31">
        <v>0</v>
      </c>
      <c r="BA299" s="31"/>
      <c r="BB299" s="31"/>
      <c r="BC299" s="31"/>
      <c r="BD299" s="31"/>
      <c r="BE299" s="31"/>
      <c r="BF299" s="31"/>
      <c r="BG299" s="32">
        <f t="shared" ref="BG299:BG308" si="281">SUM(F299:BF299)</f>
        <v>4</v>
      </c>
    </row>
    <row r="300" spans="1:63" ht="12.95" customHeight="1" x14ac:dyDescent="0.2">
      <c r="A300" s="597"/>
      <c r="B300" s="600"/>
      <c r="C300" s="539"/>
      <c r="D300" s="532"/>
      <c r="E300" s="84" t="str">
        <f>Parameters!$B$16</f>
        <v>Masc.</v>
      </c>
      <c r="F300" s="31">
        <v>0</v>
      </c>
      <c r="G300" s="31">
        <v>0</v>
      </c>
      <c r="H300" s="31">
        <v>0</v>
      </c>
      <c r="I300" s="31">
        <v>0</v>
      </c>
      <c r="J300" s="31">
        <v>0</v>
      </c>
      <c r="K300" s="31">
        <v>0</v>
      </c>
      <c r="L300" s="31">
        <v>0</v>
      </c>
      <c r="M300" s="31">
        <v>0</v>
      </c>
      <c r="N300" s="31">
        <v>0</v>
      </c>
      <c r="O300" s="31">
        <v>0</v>
      </c>
      <c r="P300" s="31">
        <v>0</v>
      </c>
      <c r="Q300" s="31">
        <v>0</v>
      </c>
      <c r="R300" s="31">
        <v>0</v>
      </c>
      <c r="S300" s="31">
        <v>0</v>
      </c>
      <c r="T300" s="31">
        <v>0</v>
      </c>
      <c r="U300" s="31">
        <v>0</v>
      </c>
      <c r="V300" s="31">
        <v>0</v>
      </c>
      <c r="W300" s="31">
        <v>0</v>
      </c>
      <c r="X300" s="31">
        <v>0</v>
      </c>
      <c r="Y300" s="31">
        <v>0</v>
      </c>
      <c r="Z300" s="31">
        <v>0</v>
      </c>
      <c r="AA300" s="31">
        <v>0</v>
      </c>
      <c r="AB300" s="31">
        <v>0</v>
      </c>
      <c r="AC300" s="31">
        <v>1</v>
      </c>
      <c r="AD300" s="31">
        <v>0</v>
      </c>
      <c r="AE300" s="31">
        <v>0</v>
      </c>
      <c r="AF300" s="31">
        <v>1</v>
      </c>
      <c r="AG300" s="31">
        <v>0</v>
      </c>
      <c r="AH300" s="31">
        <v>1</v>
      </c>
      <c r="AI300" s="31">
        <v>0</v>
      </c>
      <c r="AJ300" s="31">
        <v>0</v>
      </c>
      <c r="AK300" s="31">
        <v>1</v>
      </c>
      <c r="AL300" s="31">
        <v>0</v>
      </c>
      <c r="AM300" s="31">
        <v>0</v>
      </c>
      <c r="AN300" s="31">
        <v>0</v>
      </c>
      <c r="AO300" s="31">
        <v>0</v>
      </c>
      <c r="AP300" s="31">
        <v>0</v>
      </c>
      <c r="AQ300" s="31">
        <v>0</v>
      </c>
      <c r="AR300" s="31">
        <v>0</v>
      </c>
      <c r="AS300" s="31">
        <v>0</v>
      </c>
      <c r="AT300" s="31">
        <v>0</v>
      </c>
      <c r="AU300" s="31">
        <v>0</v>
      </c>
      <c r="AV300" s="31">
        <v>0</v>
      </c>
      <c r="AW300" s="31">
        <v>0</v>
      </c>
      <c r="AX300" s="31">
        <v>0</v>
      </c>
      <c r="AY300" s="31">
        <v>0</v>
      </c>
      <c r="AZ300" s="31">
        <v>0</v>
      </c>
      <c r="BA300" s="31"/>
      <c r="BB300" s="31"/>
      <c r="BC300" s="31"/>
      <c r="BD300" s="31"/>
      <c r="BE300" s="31"/>
      <c r="BF300" s="31"/>
      <c r="BG300" s="32">
        <f t="shared" si="281"/>
        <v>4</v>
      </c>
    </row>
    <row r="301" spans="1:63" ht="12.95" customHeight="1" x14ac:dyDescent="0.2">
      <c r="A301" s="597"/>
      <c r="B301" s="600"/>
      <c r="C301" s="539"/>
      <c r="D301" s="541" t="str">
        <f>Parameters!$B$11</f>
        <v>Hosp.</v>
      </c>
      <c r="E301" s="86" t="str">
        <f>Parameters!$B$14</f>
        <v>Total</v>
      </c>
      <c r="F301" s="15">
        <f t="shared" ref="F301:BF301" si="282">F302+F303</f>
        <v>0</v>
      </c>
      <c r="G301" s="15">
        <f t="shared" si="282"/>
        <v>0</v>
      </c>
      <c r="H301" s="15">
        <f t="shared" si="282"/>
        <v>0</v>
      </c>
      <c r="I301" s="15">
        <f t="shared" si="282"/>
        <v>0</v>
      </c>
      <c r="J301" s="15">
        <f t="shared" si="282"/>
        <v>0</v>
      </c>
      <c r="K301" s="15">
        <f t="shared" si="282"/>
        <v>0</v>
      </c>
      <c r="L301" s="15">
        <f t="shared" si="282"/>
        <v>0</v>
      </c>
      <c r="M301" s="15">
        <f t="shared" si="282"/>
        <v>0</v>
      </c>
      <c r="N301" s="15">
        <f t="shared" si="282"/>
        <v>0</v>
      </c>
      <c r="O301" s="15">
        <f t="shared" si="282"/>
        <v>0</v>
      </c>
      <c r="P301" s="15">
        <f t="shared" si="282"/>
        <v>0</v>
      </c>
      <c r="Q301" s="15">
        <f t="shared" si="282"/>
        <v>0</v>
      </c>
      <c r="R301" s="15">
        <f t="shared" si="282"/>
        <v>0</v>
      </c>
      <c r="S301" s="15">
        <f t="shared" si="282"/>
        <v>0</v>
      </c>
      <c r="T301" s="15">
        <f t="shared" si="282"/>
        <v>0</v>
      </c>
      <c r="U301" s="15">
        <f t="shared" si="282"/>
        <v>0</v>
      </c>
      <c r="V301" s="15">
        <f t="shared" si="282"/>
        <v>0</v>
      </c>
      <c r="W301" s="15">
        <f t="shared" si="282"/>
        <v>0</v>
      </c>
      <c r="X301" s="15">
        <f t="shared" si="282"/>
        <v>0</v>
      </c>
      <c r="Y301" s="15">
        <f t="shared" si="282"/>
        <v>0</v>
      </c>
      <c r="Z301" s="15">
        <f t="shared" si="282"/>
        <v>0</v>
      </c>
      <c r="AA301" s="15">
        <f t="shared" si="282"/>
        <v>0</v>
      </c>
      <c r="AB301" s="15">
        <f t="shared" si="282"/>
        <v>0</v>
      </c>
      <c r="AC301" s="15">
        <f t="shared" si="282"/>
        <v>1</v>
      </c>
      <c r="AD301" s="15">
        <f t="shared" si="282"/>
        <v>0</v>
      </c>
      <c r="AE301" s="15">
        <f t="shared" si="282"/>
        <v>0</v>
      </c>
      <c r="AF301" s="15">
        <f t="shared" si="282"/>
        <v>2</v>
      </c>
      <c r="AG301" s="15">
        <f t="shared" si="282"/>
        <v>0</v>
      </c>
      <c r="AH301" s="15">
        <f t="shared" si="282"/>
        <v>0</v>
      </c>
      <c r="AI301" s="15">
        <f t="shared" si="282"/>
        <v>0</v>
      </c>
      <c r="AJ301" s="15">
        <f t="shared" si="282"/>
        <v>0</v>
      </c>
      <c r="AK301" s="15">
        <f t="shared" si="282"/>
        <v>2</v>
      </c>
      <c r="AL301" s="15">
        <f t="shared" si="282"/>
        <v>0</v>
      </c>
      <c r="AM301" s="15">
        <f t="shared" si="282"/>
        <v>0</v>
      </c>
      <c r="AN301" s="15">
        <f t="shared" si="282"/>
        <v>0</v>
      </c>
      <c r="AO301" s="15">
        <f t="shared" si="282"/>
        <v>0</v>
      </c>
      <c r="AP301" s="15">
        <f t="shared" si="282"/>
        <v>0</v>
      </c>
      <c r="AQ301" s="15">
        <f t="shared" si="282"/>
        <v>0</v>
      </c>
      <c r="AR301" s="15">
        <f t="shared" si="282"/>
        <v>0</v>
      </c>
      <c r="AS301" s="15">
        <f t="shared" si="282"/>
        <v>0</v>
      </c>
      <c r="AT301" s="15">
        <f t="shared" si="282"/>
        <v>0</v>
      </c>
      <c r="AU301" s="15">
        <f t="shared" si="282"/>
        <v>0</v>
      </c>
      <c r="AV301" s="15">
        <f t="shared" si="282"/>
        <v>0</v>
      </c>
      <c r="AW301" s="15">
        <f t="shared" si="282"/>
        <v>0</v>
      </c>
      <c r="AX301" s="15">
        <f t="shared" si="282"/>
        <v>0</v>
      </c>
      <c r="AY301" s="15">
        <f t="shared" si="282"/>
        <v>0</v>
      </c>
      <c r="AZ301" s="15">
        <f t="shared" si="282"/>
        <v>0</v>
      </c>
      <c r="BA301" s="15">
        <f t="shared" si="282"/>
        <v>0</v>
      </c>
      <c r="BB301" s="15">
        <f t="shared" si="282"/>
        <v>0</v>
      </c>
      <c r="BC301" s="15">
        <f t="shared" si="282"/>
        <v>0</v>
      </c>
      <c r="BD301" s="15">
        <f t="shared" si="282"/>
        <v>0</v>
      </c>
      <c r="BE301" s="15">
        <f t="shared" si="282"/>
        <v>0</v>
      </c>
      <c r="BF301" s="15">
        <f t="shared" si="282"/>
        <v>0</v>
      </c>
      <c r="BG301" s="33">
        <f t="shared" si="281"/>
        <v>5</v>
      </c>
    </row>
    <row r="302" spans="1:63" ht="12.95" customHeight="1" x14ac:dyDescent="0.2">
      <c r="A302" s="597"/>
      <c r="B302" s="600"/>
      <c r="C302" s="539"/>
      <c r="D302" s="534"/>
      <c r="E302" s="48" t="str">
        <f>Parameters!$B$15</f>
        <v>Fem.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v>0</v>
      </c>
      <c r="AC302" s="11">
        <v>0</v>
      </c>
      <c r="AD302" s="11">
        <v>0</v>
      </c>
      <c r="AE302" s="11">
        <v>0</v>
      </c>
      <c r="AF302" s="11">
        <v>1</v>
      </c>
      <c r="AG302" s="11">
        <v>0</v>
      </c>
      <c r="AH302" s="11">
        <v>0</v>
      </c>
      <c r="AI302" s="11">
        <v>0</v>
      </c>
      <c r="AJ302" s="11">
        <v>0</v>
      </c>
      <c r="AK302" s="11">
        <v>1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 s="11">
        <v>0</v>
      </c>
      <c r="AY302" s="11">
        <v>0</v>
      </c>
      <c r="AZ302" s="11">
        <v>0</v>
      </c>
      <c r="BA302" s="11"/>
      <c r="BB302" s="11"/>
      <c r="BC302" s="11"/>
      <c r="BD302" s="11"/>
      <c r="BE302" s="11"/>
      <c r="BF302" s="11"/>
      <c r="BG302" s="19">
        <f t="shared" si="281"/>
        <v>2</v>
      </c>
    </row>
    <row r="303" spans="1:63" ht="12.95" customHeight="1" x14ac:dyDescent="0.2">
      <c r="A303" s="597"/>
      <c r="B303" s="600"/>
      <c r="C303" s="539"/>
      <c r="D303" s="535"/>
      <c r="E303" s="48" t="str">
        <f>Parameters!$B$16</f>
        <v>Masc.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>
        <v>1</v>
      </c>
      <c r="AD303" s="11">
        <v>0</v>
      </c>
      <c r="AE303" s="11">
        <v>0</v>
      </c>
      <c r="AF303" s="11">
        <v>1</v>
      </c>
      <c r="AG303" s="11">
        <v>0</v>
      </c>
      <c r="AH303" s="11">
        <v>0</v>
      </c>
      <c r="AI303" s="11">
        <v>0</v>
      </c>
      <c r="AJ303" s="11">
        <v>0</v>
      </c>
      <c r="AK303" s="11">
        <v>1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 s="11">
        <v>0</v>
      </c>
      <c r="AY303" s="11">
        <v>0</v>
      </c>
      <c r="AZ303" s="11">
        <v>0</v>
      </c>
      <c r="BA303" s="11"/>
      <c r="BB303" s="11"/>
      <c r="BC303" s="11"/>
      <c r="BD303" s="11"/>
      <c r="BE303" s="11"/>
      <c r="BF303" s="11"/>
      <c r="BG303" s="19">
        <f t="shared" si="281"/>
        <v>3</v>
      </c>
    </row>
    <row r="304" spans="1:63" ht="12.95" customHeight="1" x14ac:dyDescent="0.2">
      <c r="A304" s="597"/>
      <c r="B304" s="600"/>
      <c r="C304" s="539"/>
      <c r="D304" s="533" t="str">
        <f>Parameters!$B$12</f>
        <v>UCI</v>
      </c>
      <c r="E304" s="86" t="str">
        <f>Parameters!$B$14</f>
        <v>Total</v>
      </c>
      <c r="F304" s="15">
        <f t="shared" ref="F304:BF304" si="283">F305+F306</f>
        <v>0</v>
      </c>
      <c r="G304" s="15">
        <f t="shared" si="283"/>
        <v>0</v>
      </c>
      <c r="H304" s="15">
        <f t="shared" si="283"/>
        <v>0</v>
      </c>
      <c r="I304" s="15">
        <f t="shared" si="283"/>
        <v>0</v>
      </c>
      <c r="J304" s="15">
        <f t="shared" si="283"/>
        <v>0</v>
      </c>
      <c r="K304" s="15">
        <f t="shared" si="283"/>
        <v>0</v>
      </c>
      <c r="L304" s="15">
        <f t="shared" si="283"/>
        <v>0</v>
      </c>
      <c r="M304" s="15">
        <f t="shared" si="283"/>
        <v>0</v>
      </c>
      <c r="N304" s="15">
        <f t="shared" si="283"/>
        <v>0</v>
      </c>
      <c r="O304" s="15">
        <f t="shared" si="283"/>
        <v>0</v>
      </c>
      <c r="P304" s="15">
        <f t="shared" si="283"/>
        <v>0</v>
      </c>
      <c r="Q304" s="15">
        <f t="shared" si="283"/>
        <v>0</v>
      </c>
      <c r="R304" s="15">
        <f t="shared" si="283"/>
        <v>0</v>
      </c>
      <c r="S304" s="15">
        <f t="shared" si="283"/>
        <v>0</v>
      </c>
      <c r="T304" s="15">
        <f t="shared" si="283"/>
        <v>0</v>
      </c>
      <c r="U304" s="15">
        <f t="shared" si="283"/>
        <v>0</v>
      </c>
      <c r="V304" s="15">
        <f t="shared" si="283"/>
        <v>0</v>
      </c>
      <c r="W304" s="15">
        <f t="shared" si="283"/>
        <v>0</v>
      </c>
      <c r="X304" s="15">
        <f t="shared" si="283"/>
        <v>0</v>
      </c>
      <c r="Y304" s="15">
        <f t="shared" si="283"/>
        <v>0</v>
      </c>
      <c r="Z304" s="15">
        <f t="shared" si="283"/>
        <v>0</v>
      </c>
      <c r="AA304" s="15">
        <f t="shared" si="283"/>
        <v>0</v>
      </c>
      <c r="AB304" s="15">
        <f t="shared" si="283"/>
        <v>0</v>
      </c>
      <c r="AC304" s="15">
        <f t="shared" si="283"/>
        <v>0</v>
      </c>
      <c r="AD304" s="15">
        <f t="shared" si="283"/>
        <v>0</v>
      </c>
      <c r="AE304" s="15">
        <f t="shared" si="283"/>
        <v>0</v>
      </c>
      <c r="AF304" s="15">
        <f t="shared" si="283"/>
        <v>0</v>
      </c>
      <c r="AG304" s="15">
        <f t="shared" si="283"/>
        <v>0</v>
      </c>
      <c r="AH304" s="15">
        <f t="shared" si="283"/>
        <v>0</v>
      </c>
      <c r="AI304" s="15">
        <f t="shared" si="283"/>
        <v>0</v>
      </c>
      <c r="AJ304" s="15">
        <f t="shared" si="283"/>
        <v>0</v>
      </c>
      <c r="AK304" s="15">
        <f t="shared" si="283"/>
        <v>0</v>
      </c>
      <c r="AL304" s="15">
        <f t="shared" si="283"/>
        <v>0</v>
      </c>
      <c r="AM304" s="15">
        <f t="shared" si="283"/>
        <v>0</v>
      </c>
      <c r="AN304" s="15">
        <f t="shared" si="283"/>
        <v>0</v>
      </c>
      <c r="AO304" s="15">
        <f t="shared" si="283"/>
        <v>0</v>
      </c>
      <c r="AP304" s="15">
        <f t="shared" si="283"/>
        <v>0</v>
      </c>
      <c r="AQ304" s="15">
        <f t="shared" si="283"/>
        <v>0</v>
      </c>
      <c r="AR304" s="15">
        <f t="shared" si="283"/>
        <v>0</v>
      </c>
      <c r="AS304" s="15">
        <f t="shared" si="283"/>
        <v>0</v>
      </c>
      <c r="AT304" s="15">
        <f t="shared" si="283"/>
        <v>0</v>
      </c>
      <c r="AU304" s="15">
        <f t="shared" si="283"/>
        <v>0</v>
      </c>
      <c r="AV304" s="15">
        <f t="shared" si="283"/>
        <v>0</v>
      </c>
      <c r="AW304" s="15">
        <f t="shared" si="283"/>
        <v>0</v>
      </c>
      <c r="AX304" s="15">
        <f t="shared" si="283"/>
        <v>0</v>
      </c>
      <c r="AY304" s="15">
        <f t="shared" si="283"/>
        <v>0</v>
      </c>
      <c r="AZ304" s="15">
        <f t="shared" si="283"/>
        <v>0</v>
      </c>
      <c r="BA304" s="15">
        <f t="shared" si="283"/>
        <v>0</v>
      </c>
      <c r="BB304" s="15">
        <f t="shared" si="283"/>
        <v>0</v>
      </c>
      <c r="BC304" s="15">
        <f t="shared" si="283"/>
        <v>0</v>
      </c>
      <c r="BD304" s="15">
        <f t="shared" si="283"/>
        <v>0</v>
      </c>
      <c r="BE304" s="15">
        <f t="shared" si="283"/>
        <v>0</v>
      </c>
      <c r="BF304" s="15">
        <f t="shared" si="283"/>
        <v>0</v>
      </c>
      <c r="BG304" s="33">
        <f t="shared" si="281"/>
        <v>0</v>
      </c>
    </row>
    <row r="305" spans="1:62" ht="12.95" customHeight="1" x14ac:dyDescent="0.2">
      <c r="A305" s="597"/>
      <c r="B305" s="600"/>
      <c r="C305" s="539"/>
      <c r="D305" s="534"/>
      <c r="E305" s="48" t="str">
        <f>Parameters!$B$15</f>
        <v>Fem.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0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 s="11">
        <v>0</v>
      </c>
      <c r="AY305" s="11">
        <v>0</v>
      </c>
      <c r="AZ305" s="11">
        <v>0</v>
      </c>
      <c r="BA305" s="11"/>
      <c r="BB305" s="11"/>
      <c r="BC305" s="11"/>
      <c r="BD305" s="11"/>
      <c r="BE305" s="11"/>
      <c r="BF305" s="11"/>
      <c r="BG305" s="19">
        <f t="shared" si="281"/>
        <v>0</v>
      </c>
    </row>
    <row r="306" spans="1:62" ht="12.95" customHeight="1" x14ac:dyDescent="0.2">
      <c r="A306" s="597"/>
      <c r="B306" s="600"/>
      <c r="C306" s="539"/>
      <c r="D306" s="535"/>
      <c r="E306" s="48" t="str">
        <f>Parameters!$B$16</f>
        <v>Masc.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>
        <v>0</v>
      </c>
      <c r="AC306" s="11">
        <v>0</v>
      </c>
      <c r="AD306" s="11">
        <v>0</v>
      </c>
      <c r="AE306" s="11">
        <v>0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0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 s="11">
        <v>0</v>
      </c>
      <c r="AY306" s="11">
        <v>0</v>
      </c>
      <c r="AZ306" s="11">
        <v>0</v>
      </c>
      <c r="BA306" s="11"/>
      <c r="BB306" s="11"/>
      <c r="BC306" s="11"/>
      <c r="BD306" s="11"/>
      <c r="BE306" s="11"/>
      <c r="BF306" s="11"/>
      <c r="BG306" s="19">
        <f t="shared" si="281"/>
        <v>0</v>
      </c>
    </row>
    <row r="307" spans="1:62" ht="12.95" customHeight="1" x14ac:dyDescent="0.2">
      <c r="A307" s="597"/>
      <c r="B307" s="600"/>
      <c r="C307" s="539"/>
      <c r="D307" s="533" t="str">
        <f>Parameters!$B$13</f>
        <v>Def.</v>
      </c>
      <c r="E307" s="86" t="str">
        <f>Parameters!$B$14</f>
        <v>Total</v>
      </c>
      <c r="F307" s="15">
        <f t="shared" ref="F307:BF307" si="284">F308+F309</f>
        <v>0</v>
      </c>
      <c r="G307" s="15">
        <f t="shared" si="284"/>
        <v>0</v>
      </c>
      <c r="H307" s="15">
        <f t="shared" si="284"/>
        <v>0</v>
      </c>
      <c r="I307" s="15">
        <f t="shared" si="284"/>
        <v>0</v>
      </c>
      <c r="J307" s="15">
        <f t="shared" si="284"/>
        <v>0</v>
      </c>
      <c r="K307" s="15">
        <f t="shared" si="284"/>
        <v>0</v>
      </c>
      <c r="L307" s="15">
        <f t="shared" si="284"/>
        <v>0</v>
      </c>
      <c r="M307" s="15">
        <f t="shared" si="284"/>
        <v>0</v>
      </c>
      <c r="N307" s="15">
        <f t="shared" si="284"/>
        <v>0</v>
      </c>
      <c r="O307" s="15">
        <f t="shared" si="284"/>
        <v>0</v>
      </c>
      <c r="P307" s="15">
        <f t="shared" si="284"/>
        <v>0</v>
      </c>
      <c r="Q307" s="15">
        <f t="shared" si="284"/>
        <v>0</v>
      </c>
      <c r="R307" s="15">
        <f t="shared" si="284"/>
        <v>0</v>
      </c>
      <c r="S307" s="15">
        <f t="shared" si="284"/>
        <v>0</v>
      </c>
      <c r="T307" s="15">
        <f t="shared" si="284"/>
        <v>0</v>
      </c>
      <c r="U307" s="15">
        <f t="shared" si="284"/>
        <v>0</v>
      </c>
      <c r="V307" s="15">
        <f t="shared" si="284"/>
        <v>0</v>
      </c>
      <c r="W307" s="15">
        <f t="shared" si="284"/>
        <v>0</v>
      </c>
      <c r="X307" s="15">
        <f t="shared" si="284"/>
        <v>0</v>
      </c>
      <c r="Y307" s="15">
        <f t="shared" si="284"/>
        <v>0</v>
      </c>
      <c r="Z307" s="15">
        <f t="shared" si="284"/>
        <v>0</v>
      </c>
      <c r="AA307" s="15">
        <f t="shared" si="284"/>
        <v>0</v>
      </c>
      <c r="AB307" s="15">
        <f t="shared" si="284"/>
        <v>0</v>
      </c>
      <c r="AC307" s="15">
        <f t="shared" si="284"/>
        <v>0</v>
      </c>
      <c r="AD307" s="15">
        <f t="shared" si="284"/>
        <v>0</v>
      </c>
      <c r="AE307" s="15">
        <f t="shared" si="284"/>
        <v>0</v>
      </c>
      <c r="AF307" s="15">
        <f t="shared" si="284"/>
        <v>0</v>
      </c>
      <c r="AG307" s="15">
        <f t="shared" si="284"/>
        <v>0</v>
      </c>
      <c r="AH307" s="15">
        <f t="shared" si="284"/>
        <v>0</v>
      </c>
      <c r="AI307" s="15">
        <f t="shared" si="284"/>
        <v>0</v>
      </c>
      <c r="AJ307" s="15">
        <f t="shared" si="284"/>
        <v>0</v>
      </c>
      <c r="AK307" s="15">
        <f t="shared" si="284"/>
        <v>0</v>
      </c>
      <c r="AL307" s="15">
        <f t="shared" si="284"/>
        <v>0</v>
      </c>
      <c r="AM307" s="15">
        <f t="shared" si="284"/>
        <v>0</v>
      </c>
      <c r="AN307" s="15">
        <f t="shared" si="284"/>
        <v>0</v>
      </c>
      <c r="AO307" s="15">
        <f t="shared" si="284"/>
        <v>0</v>
      </c>
      <c r="AP307" s="15">
        <f t="shared" si="284"/>
        <v>0</v>
      </c>
      <c r="AQ307" s="15">
        <f t="shared" si="284"/>
        <v>0</v>
      </c>
      <c r="AR307" s="15">
        <f t="shared" si="284"/>
        <v>0</v>
      </c>
      <c r="AS307" s="15">
        <f t="shared" si="284"/>
        <v>0</v>
      </c>
      <c r="AT307" s="15">
        <f t="shared" si="284"/>
        <v>0</v>
      </c>
      <c r="AU307" s="15">
        <f t="shared" si="284"/>
        <v>0</v>
      </c>
      <c r="AV307" s="15">
        <f t="shared" si="284"/>
        <v>0</v>
      </c>
      <c r="AW307" s="15">
        <f t="shared" si="284"/>
        <v>0</v>
      </c>
      <c r="AX307" s="15">
        <f t="shared" si="284"/>
        <v>0</v>
      </c>
      <c r="AY307" s="15">
        <f t="shared" si="284"/>
        <v>0</v>
      </c>
      <c r="AZ307" s="15">
        <f t="shared" si="284"/>
        <v>0</v>
      </c>
      <c r="BA307" s="15">
        <f t="shared" si="284"/>
        <v>0</v>
      </c>
      <c r="BB307" s="15">
        <f t="shared" si="284"/>
        <v>0</v>
      </c>
      <c r="BC307" s="15">
        <f t="shared" si="284"/>
        <v>0</v>
      </c>
      <c r="BD307" s="15">
        <f t="shared" si="284"/>
        <v>0</v>
      </c>
      <c r="BE307" s="15">
        <f t="shared" si="284"/>
        <v>0</v>
      </c>
      <c r="BF307" s="15">
        <f t="shared" si="284"/>
        <v>0</v>
      </c>
      <c r="BG307" s="33">
        <f t="shared" si="281"/>
        <v>0</v>
      </c>
    </row>
    <row r="308" spans="1:62" ht="12.95" customHeight="1" x14ac:dyDescent="0.2">
      <c r="A308" s="597"/>
      <c r="B308" s="600"/>
      <c r="C308" s="539"/>
      <c r="D308" s="534"/>
      <c r="E308" s="48" t="str">
        <f>Parameters!$B$15</f>
        <v>Fem.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0</v>
      </c>
      <c r="Z308" s="11">
        <v>0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 s="11">
        <v>0</v>
      </c>
      <c r="AY308" s="11">
        <v>0</v>
      </c>
      <c r="AZ308" s="11">
        <v>0</v>
      </c>
      <c r="BA308" s="11"/>
      <c r="BB308" s="11"/>
      <c r="BC308" s="11"/>
      <c r="BD308" s="11"/>
      <c r="BE308" s="11"/>
      <c r="BF308" s="11"/>
      <c r="BG308" s="19">
        <f t="shared" si="281"/>
        <v>0</v>
      </c>
    </row>
    <row r="309" spans="1:62" ht="12.95" customHeight="1" thickBot="1" x14ac:dyDescent="0.25">
      <c r="A309" s="597"/>
      <c r="B309" s="600"/>
      <c r="C309" s="540"/>
      <c r="D309" s="536"/>
      <c r="E309" s="48" t="str">
        <f>Parameters!$B$16</f>
        <v>Masc.</v>
      </c>
      <c r="F309" s="36">
        <v>0</v>
      </c>
      <c r="G309" s="36">
        <v>0</v>
      </c>
      <c r="H309" s="36">
        <v>0</v>
      </c>
      <c r="I309" s="36">
        <v>0</v>
      </c>
      <c r="J309" s="36">
        <v>0</v>
      </c>
      <c r="K309" s="36">
        <v>0</v>
      </c>
      <c r="L309" s="36">
        <v>0</v>
      </c>
      <c r="M309" s="36">
        <v>0</v>
      </c>
      <c r="N309" s="36">
        <v>0</v>
      </c>
      <c r="O309" s="36">
        <v>0</v>
      </c>
      <c r="P309" s="36">
        <v>0</v>
      </c>
      <c r="Q309" s="36">
        <v>0</v>
      </c>
      <c r="R309" s="36">
        <v>0</v>
      </c>
      <c r="S309" s="36">
        <v>0</v>
      </c>
      <c r="T309" s="36">
        <v>0</v>
      </c>
      <c r="U309" s="36">
        <v>0</v>
      </c>
      <c r="V309" s="36">
        <v>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s="36">
        <v>0</v>
      </c>
      <c r="AI309" s="36">
        <v>0</v>
      </c>
      <c r="AJ309" s="36">
        <v>0</v>
      </c>
      <c r="AK309" s="36">
        <v>0</v>
      </c>
      <c r="AL309" s="36">
        <v>0</v>
      </c>
      <c r="AM309" s="36">
        <v>0</v>
      </c>
      <c r="AN309" s="36">
        <v>0</v>
      </c>
      <c r="AO309" s="36">
        <v>0</v>
      </c>
      <c r="AP309" s="36">
        <v>0</v>
      </c>
      <c r="AQ309" s="36">
        <v>0</v>
      </c>
      <c r="AR309" s="36">
        <v>0</v>
      </c>
      <c r="AS309" s="36">
        <v>0</v>
      </c>
      <c r="AT309" s="36">
        <v>0</v>
      </c>
      <c r="AU309" s="36">
        <v>0</v>
      </c>
      <c r="AV309" s="36">
        <v>0</v>
      </c>
      <c r="AW309" s="36">
        <v>0</v>
      </c>
      <c r="AX309" s="36">
        <v>0</v>
      </c>
      <c r="AY309" s="36">
        <v>0</v>
      </c>
      <c r="AZ309" s="36">
        <v>0</v>
      </c>
      <c r="BA309" s="36"/>
      <c r="BB309" s="36"/>
      <c r="BC309" s="36"/>
      <c r="BD309" s="36"/>
      <c r="BE309" s="36"/>
      <c r="BF309" s="36"/>
      <c r="BG309" s="37">
        <f>SUM(F309:BF309)</f>
        <v>0</v>
      </c>
    </row>
    <row r="310" spans="1:62" ht="12.95" customHeight="1" x14ac:dyDescent="0.2">
      <c r="A310" s="597"/>
      <c r="B310" s="600"/>
      <c r="C310" s="537" t="str">
        <f>Parameters!$C$5</f>
        <v>5 a 19</v>
      </c>
      <c r="D310" s="530" t="str">
        <f>Parameters!$B$10</f>
        <v>Fiebre</v>
      </c>
      <c r="E310" s="83" t="str">
        <f>Parameters!$B$14</f>
        <v>Total</v>
      </c>
      <c r="F310" s="34">
        <f>F311+F312</f>
        <v>0</v>
      </c>
      <c r="G310" s="34">
        <f t="shared" ref="G310:BF310" si="285">G311+G312</f>
        <v>0</v>
      </c>
      <c r="H310" s="34">
        <f t="shared" si="285"/>
        <v>0</v>
      </c>
      <c r="I310" s="34">
        <f t="shared" si="285"/>
        <v>0</v>
      </c>
      <c r="J310" s="34">
        <f t="shared" si="285"/>
        <v>0</v>
      </c>
      <c r="K310" s="34">
        <f t="shared" si="285"/>
        <v>0</v>
      </c>
      <c r="L310" s="34">
        <f t="shared" si="285"/>
        <v>0</v>
      </c>
      <c r="M310" s="34">
        <f t="shared" si="285"/>
        <v>0</v>
      </c>
      <c r="N310" s="34">
        <f t="shared" si="285"/>
        <v>0</v>
      </c>
      <c r="O310" s="34">
        <f t="shared" si="285"/>
        <v>0</v>
      </c>
      <c r="P310" s="34">
        <f t="shared" si="285"/>
        <v>0</v>
      </c>
      <c r="Q310" s="34">
        <f t="shared" si="285"/>
        <v>0</v>
      </c>
      <c r="R310" s="34">
        <f t="shared" si="285"/>
        <v>0</v>
      </c>
      <c r="S310" s="34">
        <f t="shared" si="285"/>
        <v>0</v>
      </c>
      <c r="T310" s="34">
        <f t="shared" si="285"/>
        <v>0</v>
      </c>
      <c r="U310" s="34">
        <f t="shared" si="285"/>
        <v>0</v>
      </c>
      <c r="V310" s="34">
        <f t="shared" si="285"/>
        <v>0</v>
      </c>
      <c r="W310" s="34">
        <f t="shared" si="285"/>
        <v>0</v>
      </c>
      <c r="X310" s="34">
        <f t="shared" si="285"/>
        <v>0</v>
      </c>
      <c r="Y310" s="34">
        <f t="shared" si="285"/>
        <v>0</v>
      </c>
      <c r="Z310" s="34">
        <f t="shared" si="285"/>
        <v>0</v>
      </c>
      <c r="AA310" s="34">
        <f t="shared" si="285"/>
        <v>0</v>
      </c>
      <c r="AB310" s="34">
        <f t="shared" si="285"/>
        <v>0</v>
      </c>
      <c r="AC310" s="34">
        <f t="shared" si="285"/>
        <v>0</v>
      </c>
      <c r="AD310" s="34">
        <f t="shared" si="285"/>
        <v>0</v>
      </c>
      <c r="AE310" s="34">
        <f t="shared" si="285"/>
        <v>0</v>
      </c>
      <c r="AF310" s="34">
        <f t="shared" si="285"/>
        <v>2</v>
      </c>
      <c r="AG310" s="34">
        <f t="shared" si="285"/>
        <v>2</v>
      </c>
      <c r="AH310" s="34">
        <f t="shared" si="285"/>
        <v>0</v>
      </c>
      <c r="AI310" s="34">
        <f t="shared" si="285"/>
        <v>0</v>
      </c>
      <c r="AJ310" s="34">
        <f t="shared" si="285"/>
        <v>1</v>
      </c>
      <c r="AK310" s="34">
        <f t="shared" si="285"/>
        <v>1</v>
      </c>
      <c r="AL310" s="34">
        <f t="shared" si="285"/>
        <v>1</v>
      </c>
      <c r="AM310" s="34">
        <f t="shared" si="285"/>
        <v>0</v>
      </c>
      <c r="AN310" s="34">
        <f t="shared" si="285"/>
        <v>0</v>
      </c>
      <c r="AO310" s="34">
        <f t="shared" si="285"/>
        <v>0</v>
      </c>
      <c r="AP310" s="34">
        <f t="shared" si="285"/>
        <v>0</v>
      </c>
      <c r="AQ310" s="34">
        <f t="shared" si="285"/>
        <v>1</v>
      </c>
      <c r="AR310" s="34">
        <f t="shared" si="285"/>
        <v>0</v>
      </c>
      <c r="AS310" s="34">
        <f t="shared" si="285"/>
        <v>0</v>
      </c>
      <c r="AT310" s="34">
        <f t="shared" si="285"/>
        <v>0</v>
      </c>
      <c r="AU310" s="34">
        <f t="shared" si="285"/>
        <v>0</v>
      </c>
      <c r="AV310" s="34">
        <f t="shared" si="285"/>
        <v>0</v>
      </c>
      <c r="AW310" s="34">
        <f t="shared" si="285"/>
        <v>0</v>
      </c>
      <c r="AX310" s="34">
        <f t="shared" si="285"/>
        <v>0</v>
      </c>
      <c r="AY310" s="34">
        <f t="shared" si="285"/>
        <v>0</v>
      </c>
      <c r="AZ310" s="34">
        <f t="shared" si="285"/>
        <v>0</v>
      </c>
      <c r="BA310" s="34">
        <f t="shared" si="285"/>
        <v>0</v>
      </c>
      <c r="BB310" s="34">
        <f t="shared" si="285"/>
        <v>0</v>
      </c>
      <c r="BC310" s="34">
        <f t="shared" si="285"/>
        <v>0</v>
      </c>
      <c r="BD310" s="34">
        <f t="shared" si="285"/>
        <v>0</v>
      </c>
      <c r="BE310" s="34">
        <f t="shared" si="285"/>
        <v>0</v>
      </c>
      <c r="BF310" s="34">
        <f t="shared" si="285"/>
        <v>0</v>
      </c>
      <c r="BG310" s="35">
        <f>SUM(F310:BF310)</f>
        <v>8</v>
      </c>
    </row>
    <row r="311" spans="1:62" ht="12.95" customHeight="1" x14ac:dyDescent="0.2">
      <c r="A311" s="597"/>
      <c r="B311" s="600"/>
      <c r="C311" s="538"/>
      <c r="D311" s="531"/>
      <c r="E311" s="84" t="str">
        <f>Parameters!$B$15</f>
        <v>Fem.</v>
      </c>
      <c r="F311" s="31">
        <v>0</v>
      </c>
      <c r="G311" s="31">
        <v>0</v>
      </c>
      <c r="H311" s="31">
        <v>0</v>
      </c>
      <c r="I311" s="31">
        <v>0</v>
      </c>
      <c r="J311" s="31">
        <v>0</v>
      </c>
      <c r="K311" s="31">
        <v>0</v>
      </c>
      <c r="L311" s="31">
        <v>0</v>
      </c>
      <c r="M311" s="31">
        <v>0</v>
      </c>
      <c r="N311" s="31">
        <v>0</v>
      </c>
      <c r="O311" s="31">
        <v>0</v>
      </c>
      <c r="P311" s="31">
        <v>0</v>
      </c>
      <c r="Q311" s="31">
        <v>0</v>
      </c>
      <c r="R311" s="31">
        <v>0</v>
      </c>
      <c r="S311" s="31">
        <v>0</v>
      </c>
      <c r="T311" s="31">
        <v>0</v>
      </c>
      <c r="U311" s="31">
        <v>0</v>
      </c>
      <c r="V311" s="31">
        <v>0</v>
      </c>
      <c r="W311" s="31">
        <v>0</v>
      </c>
      <c r="X311" s="31">
        <v>0</v>
      </c>
      <c r="Y311" s="31">
        <v>0</v>
      </c>
      <c r="Z311" s="31">
        <v>0</v>
      </c>
      <c r="AA311" s="31">
        <v>0</v>
      </c>
      <c r="AB311" s="31">
        <v>0</v>
      </c>
      <c r="AC311" s="31">
        <v>0</v>
      </c>
      <c r="AD311" s="31">
        <v>0</v>
      </c>
      <c r="AE311" s="31">
        <v>0</v>
      </c>
      <c r="AF311" s="31">
        <v>0</v>
      </c>
      <c r="AG311" s="31">
        <v>0</v>
      </c>
      <c r="AH311" s="31">
        <v>0</v>
      </c>
      <c r="AI311" s="31">
        <v>0</v>
      </c>
      <c r="AJ311" s="31">
        <v>1</v>
      </c>
      <c r="AK311" s="31">
        <v>1</v>
      </c>
      <c r="AL311" s="31">
        <v>1</v>
      </c>
      <c r="AM311" s="31">
        <v>0</v>
      </c>
      <c r="AN311" s="31">
        <v>0</v>
      </c>
      <c r="AO311" s="31">
        <v>0</v>
      </c>
      <c r="AP311" s="31">
        <v>0</v>
      </c>
      <c r="AQ311" s="31">
        <v>0</v>
      </c>
      <c r="AR311" s="31">
        <v>0</v>
      </c>
      <c r="AS311" s="31">
        <v>0</v>
      </c>
      <c r="AT311" s="31">
        <v>0</v>
      </c>
      <c r="AU311" s="31">
        <v>0</v>
      </c>
      <c r="AV311" s="31">
        <v>0</v>
      </c>
      <c r="AW311" s="31">
        <v>0</v>
      </c>
      <c r="AX311" s="31">
        <v>0</v>
      </c>
      <c r="AY311" s="31">
        <v>0</v>
      </c>
      <c r="AZ311" s="31">
        <v>0</v>
      </c>
      <c r="BA311" s="31"/>
      <c r="BB311" s="31"/>
      <c r="BC311" s="31"/>
      <c r="BD311" s="31"/>
      <c r="BE311" s="31"/>
      <c r="BF311" s="31"/>
      <c r="BG311" s="32">
        <f t="shared" ref="BG311:BG320" si="286">SUM(F311:BF311)</f>
        <v>3</v>
      </c>
    </row>
    <row r="312" spans="1:62" ht="12.95" customHeight="1" x14ac:dyDescent="0.2">
      <c r="A312" s="597"/>
      <c r="B312" s="600"/>
      <c r="C312" s="538"/>
      <c r="D312" s="532"/>
      <c r="E312" s="84" t="str">
        <f>Parameters!$B$16</f>
        <v>Masc.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31">
        <v>0</v>
      </c>
      <c r="L312" s="31">
        <v>0</v>
      </c>
      <c r="M312" s="31">
        <v>0</v>
      </c>
      <c r="N312" s="31">
        <v>0</v>
      </c>
      <c r="O312" s="31">
        <v>0</v>
      </c>
      <c r="P312" s="31">
        <v>0</v>
      </c>
      <c r="Q312" s="31">
        <v>0</v>
      </c>
      <c r="R312" s="31">
        <v>0</v>
      </c>
      <c r="S312" s="31">
        <v>0</v>
      </c>
      <c r="T312" s="31">
        <v>0</v>
      </c>
      <c r="U312" s="31">
        <v>0</v>
      </c>
      <c r="V312" s="31">
        <v>0</v>
      </c>
      <c r="W312" s="31">
        <v>0</v>
      </c>
      <c r="X312" s="31">
        <v>0</v>
      </c>
      <c r="Y312" s="31">
        <v>0</v>
      </c>
      <c r="Z312" s="31">
        <v>0</v>
      </c>
      <c r="AA312" s="31">
        <v>0</v>
      </c>
      <c r="AB312" s="31">
        <v>0</v>
      </c>
      <c r="AC312" s="31">
        <v>0</v>
      </c>
      <c r="AD312" s="31">
        <v>0</v>
      </c>
      <c r="AE312" s="31">
        <v>0</v>
      </c>
      <c r="AF312" s="31">
        <v>2</v>
      </c>
      <c r="AG312" s="31">
        <v>2</v>
      </c>
      <c r="AH312" s="31">
        <v>0</v>
      </c>
      <c r="AI312" s="31">
        <v>0</v>
      </c>
      <c r="AJ312" s="31">
        <v>0</v>
      </c>
      <c r="AK312" s="31">
        <v>0</v>
      </c>
      <c r="AL312" s="31">
        <v>0</v>
      </c>
      <c r="AM312" s="31">
        <v>0</v>
      </c>
      <c r="AN312" s="31">
        <v>0</v>
      </c>
      <c r="AO312" s="31">
        <v>0</v>
      </c>
      <c r="AP312" s="31">
        <v>0</v>
      </c>
      <c r="AQ312" s="31">
        <v>1</v>
      </c>
      <c r="AR312" s="31">
        <v>0</v>
      </c>
      <c r="AS312" s="31">
        <v>0</v>
      </c>
      <c r="AT312" s="31">
        <v>0</v>
      </c>
      <c r="AU312" s="31">
        <v>0</v>
      </c>
      <c r="AV312" s="31">
        <v>0</v>
      </c>
      <c r="AW312" s="31">
        <v>0</v>
      </c>
      <c r="AX312" s="31">
        <v>0</v>
      </c>
      <c r="AY312" s="31">
        <v>0</v>
      </c>
      <c r="AZ312" s="31">
        <v>0</v>
      </c>
      <c r="BA312" s="31"/>
      <c r="BB312" s="31"/>
      <c r="BC312" s="31"/>
      <c r="BD312" s="31"/>
      <c r="BE312" s="31"/>
      <c r="BF312" s="31"/>
      <c r="BG312" s="32">
        <f t="shared" si="286"/>
        <v>5</v>
      </c>
    </row>
    <row r="313" spans="1:62" ht="12.95" customHeight="1" x14ac:dyDescent="0.2">
      <c r="A313" s="597"/>
      <c r="B313" s="600"/>
      <c r="C313" s="539"/>
      <c r="D313" s="541" t="str">
        <f>Parameters!$B$11</f>
        <v>Hosp.</v>
      </c>
      <c r="E313" s="86" t="str">
        <f>Parameters!$B$14</f>
        <v>Total</v>
      </c>
      <c r="F313" s="15">
        <f t="shared" ref="F313:BF313" si="287">F314+F315</f>
        <v>0</v>
      </c>
      <c r="G313" s="15">
        <f t="shared" si="287"/>
        <v>0</v>
      </c>
      <c r="H313" s="15">
        <f t="shared" si="287"/>
        <v>0</v>
      </c>
      <c r="I313" s="15">
        <f t="shared" si="287"/>
        <v>0</v>
      </c>
      <c r="J313" s="15">
        <f t="shared" si="287"/>
        <v>0</v>
      </c>
      <c r="K313" s="15">
        <f t="shared" si="287"/>
        <v>0</v>
      </c>
      <c r="L313" s="15">
        <f t="shared" si="287"/>
        <v>0</v>
      </c>
      <c r="M313" s="15">
        <f t="shared" si="287"/>
        <v>0</v>
      </c>
      <c r="N313" s="15">
        <f t="shared" si="287"/>
        <v>0</v>
      </c>
      <c r="O313" s="15">
        <f t="shared" si="287"/>
        <v>0</v>
      </c>
      <c r="P313" s="15">
        <f t="shared" si="287"/>
        <v>0</v>
      </c>
      <c r="Q313" s="15">
        <f t="shared" si="287"/>
        <v>0</v>
      </c>
      <c r="R313" s="15">
        <f t="shared" si="287"/>
        <v>0</v>
      </c>
      <c r="S313" s="15">
        <f t="shared" si="287"/>
        <v>0</v>
      </c>
      <c r="T313" s="15">
        <f t="shared" si="287"/>
        <v>0</v>
      </c>
      <c r="U313" s="15">
        <f t="shared" si="287"/>
        <v>0</v>
      </c>
      <c r="V313" s="15">
        <f t="shared" si="287"/>
        <v>0</v>
      </c>
      <c r="W313" s="15">
        <f t="shared" si="287"/>
        <v>0</v>
      </c>
      <c r="X313" s="15">
        <f t="shared" si="287"/>
        <v>0</v>
      </c>
      <c r="Y313" s="15">
        <f t="shared" si="287"/>
        <v>0</v>
      </c>
      <c r="Z313" s="15">
        <f t="shared" si="287"/>
        <v>0</v>
      </c>
      <c r="AA313" s="15">
        <f t="shared" si="287"/>
        <v>0</v>
      </c>
      <c r="AB313" s="15">
        <f t="shared" si="287"/>
        <v>0</v>
      </c>
      <c r="AC313" s="15">
        <f t="shared" si="287"/>
        <v>0</v>
      </c>
      <c r="AD313" s="15">
        <f t="shared" si="287"/>
        <v>0</v>
      </c>
      <c r="AE313" s="15">
        <f t="shared" si="287"/>
        <v>0</v>
      </c>
      <c r="AF313" s="15">
        <f t="shared" si="287"/>
        <v>2</v>
      </c>
      <c r="AG313" s="15">
        <f t="shared" si="287"/>
        <v>2</v>
      </c>
      <c r="AH313" s="15">
        <f t="shared" si="287"/>
        <v>0</v>
      </c>
      <c r="AI313" s="15">
        <f t="shared" si="287"/>
        <v>0</v>
      </c>
      <c r="AJ313" s="15">
        <f t="shared" si="287"/>
        <v>1</v>
      </c>
      <c r="AK313" s="15">
        <f t="shared" si="287"/>
        <v>1</v>
      </c>
      <c r="AL313" s="15">
        <f t="shared" si="287"/>
        <v>1</v>
      </c>
      <c r="AM313" s="15">
        <f t="shared" si="287"/>
        <v>0</v>
      </c>
      <c r="AN313" s="15">
        <f t="shared" si="287"/>
        <v>0</v>
      </c>
      <c r="AO313" s="15">
        <f t="shared" si="287"/>
        <v>0</v>
      </c>
      <c r="AP313" s="15">
        <f t="shared" si="287"/>
        <v>0</v>
      </c>
      <c r="AQ313" s="15">
        <f t="shared" si="287"/>
        <v>1</v>
      </c>
      <c r="AR313" s="15">
        <f t="shared" si="287"/>
        <v>0</v>
      </c>
      <c r="AS313" s="15">
        <f t="shared" si="287"/>
        <v>0</v>
      </c>
      <c r="AT313" s="15">
        <f t="shared" si="287"/>
        <v>0</v>
      </c>
      <c r="AU313" s="15">
        <f t="shared" si="287"/>
        <v>0</v>
      </c>
      <c r="AV313" s="15">
        <f t="shared" si="287"/>
        <v>0</v>
      </c>
      <c r="AW313" s="15">
        <f t="shared" si="287"/>
        <v>0</v>
      </c>
      <c r="AX313" s="15">
        <f t="shared" si="287"/>
        <v>0</v>
      </c>
      <c r="AY313" s="15">
        <f t="shared" si="287"/>
        <v>0</v>
      </c>
      <c r="AZ313" s="15">
        <f t="shared" si="287"/>
        <v>0</v>
      </c>
      <c r="BA313" s="15">
        <f t="shared" si="287"/>
        <v>0</v>
      </c>
      <c r="BB313" s="15">
        <f t="shared" si="287"/>
        <v>0</v>
      </c>
      <c r="BC313" s="15">
        <f t="shared" si="287"/>
        <v>0</v>
      </c>
      <c r="BD313" s="15">
        <f t="shared" si="287"/>
        <v>0</v>
      </c>
      <c r="BE313" s="15">
        <f t="shared" si="287"/>
        <v>0</v>
      </c>
      <c r="BF313" s="15">
        <f t="shared" si="287"/>
        <v>0</v>
      </c>
      <c r="BG313" s="33">
        <f t="shared" si="286"/>
        <v>8</v>
      </c>
    </row>
    <row r="314" spans="1:62" ht="12.95" customHeight="1" x14ac:dyDescent="0.2">
      <c r="A314" s="597"/>
      <c r="B314" s="600"/>
      <c r="C314" s="539"/>
      <c r="D314" s="534"/>
      <c r="E314" s="48" t="str">
        <f>Parameters!$B$15</f>
        <v>Fem.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>
        <v>0</v>
      </c>
      <c r="AD314" s="11">
        <v>0</v>
      </c>
      <c r="AE314" s="11">
        <v>0</v>
      </c>
      <c r="AF314" s="11">
        <v>0</v>
      </c>
      <c r="AG314" s="11">
        <v>0</v>
      </c>
      <c r="AH314" s="11">
        <v>0</v>
      </c>
      <c r="AI314" s="11">
        <v>0</v>
      </c>
      <c r="AJ314" s="11">
        <v>1</v>
      </c>
      <c r="AK314" s="11">
        <v>1</v>
      </c>
      <c r="AL314" s="11">
        <v>1</v>
      </c>
      <c r="AM314" s="11">
        <v>0</v>
      </c>
      <c r="AN314" s="11">
        <v>0</v>
      </c>
      <c r="AO314" s="11">
        <v>0</v>
      </c>
      <c r="AP314" s="11">
        <v>0</v>
      </c>
      <c r="AQ314" s="11">
        <v>0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 s="11">
        <v>0</v>
      </c>
      <c r="AY314" s="11">
        <v>0</v>
      </c>
      <c r="AZ314" s="11">
        <v>0</v>
      </c>
      <c r="BA314" s="11"/>
      <c r="BB314" s="11"/>
      <c r="BC314" s="11"/>
      <c r="BD314" s="11"/>
      <c r="BE314" s="11"/>
      <c r="BF314" s="11"/>
      <c r="BG314" s="19">
        <f t="shared" si="286"/>
        <v>3</v>
      </c>
    </row>
    <row r="315" spans="1:62" ht="12.95" customHeight="1" x14ac:dyDescent="0.2">
      <c r="A315" s="597"/>
      <c r="B315" s="600"/>
      <c r="C315" s="539"/>
      <c r="D315" s="535"/>
      <c r="E315" s="48" t="str">
        <f>Parameters!$B$16</f>
        <v>Masc.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2</v>
      </c>
      <c r="AG315" s="11">
        <v>2</v>
      </c>
      <c r="AH315" s="11">
        <v>0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1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 s="11">
        <v>0</v>
      </c>
      <c r="AY315" s="11">
        <v>0</v>
      </c>
      <c r="AZ315" s="11">
        <v>0</v>
      </c>
      <c r="BA315" s="11"/>
      <c r="BB315" s="11"/>
      <c r="BC315" s="11"/>
      <c r="BD315" s="11"/>
      <c r="BE315" s="11"/>
      <c r="BF315" s="11"/>
      <c r="BG315" s="19">
        <f t="shared" si="286"/>
        <v>5</v>
      </c>
    </row>
    <row r="316" spans="1:62" ht="12.95" customHeight="1" x14ac:dyDescent="0.2">
      <c r="A316" s="597"/>
      <c r="B316" s="600"/>
      <c r="C316" s="539"/>
      <c r="D316" s="533" t="str">
        <f>Parameters!$B$12</f>
        <v>UCI</v>
      </c>
      <c r="E316" s="86" t="str">
        <f>Parameters!$B$14</f>
        <v>Total</v>
      </c>
      <c r="F316" s="15">
        <f t="shared" ref="F316:BF316" si="288">F317+F318</f>
        <v>0</v>
      </c>
      <c r="G316" s="15">
        <f t="shared" si="288"/>
        <v>0</v>
      </c>
      <c r="H316" s="15">
        <f t="shared" si="288"/>
        <v>0</v>
      </c>
      <c r="I316" s="15">
        <f t="shared" si="288"/>
        <v>0</v>
      </c>
      <c r="J316" s="15">
        <f t="shared" si="288"/>
        <v>0</v>
      </c>
      <c r="K316" s="15">
        <f t="shared" si="288"/>
        <v>0</v>
      </c>
      <c r="L316" s="15">
        <f t="shared" si="288"/>
        <v>0</v>
      </c>
      <c r="M316" s="15">
        <f t="shared" si="288"/>
        <v>0</v>
      </c>
      <c r="N316" s="15">
        <f t="shared" si="288"/>
        <v>0</v>
      </c>
      <c r="O316" s="15">
        <f t="shared" si="288"/>
        <v>0</v>
      </c>
      <c r="P316" s="15">
        <f t="shared" si="288"/>
        <v>0</v>
      </c>
      <c r="Q316" s="15">
        <f t="shared" si="288"/>
        <v>0</v>
      </c>
      <c r="R316" s="15">
        <f t="shared" si="288"/>
        <v>0</v>
      </c>
      <c r="S316" s="15">
        <f t="shared" si="288"/>
        <v>0</v>
      </c>
      <c r="T316" s="15">
        <f t="shared" si="288"/>
        <v>0</v>
      </c>
      <c r="U316" s="15">
        <f t="shared" si="288"/>
        <v>0</v>
      </c>
      <c r="V316" s="15">
        <f t="shared" si="288"/>
        <v>0</v>
      </c>
      <c r="W316" s="15">
        <f t="shared" si="288"/>
        <v>0</v>
      </c>
      <c r="X316" s="15">
        <f t="shared" si="288"/>
        <v>0</v>
      </c>
      <c r="Y316" s="15">
        <f t="shared" si="288"/>
        <v>0</v>
      </c>
      <c r="Z316" s="15">
        <f t="shared" si="288"/>
        <v>0</v>
      </c>
      <c r="AA316" s="15">
        <f t="shared" si="288"/>
        <v>0</v>
      </c>
      <c r="AB316" s="15">
        <f t="shared" si="288"/>
        <v>0</v>
      </c>
      <c r="AC316" s="15">
        <f t="shared" si="288"/>
        <v>0</v>
      </c>
      <c r="AD316" s="15">
        <f t="shared" si="288"/>
        <v>0</v>
      </c>
      <c r="AE316" s="15">
        <f t="shared" si="288"/>
        <v>0</v>
      </c>
      <c r="AF316" s="15">
        <f t="shared" si="288"/>
        <v>0</v>
      </c>
      <c r="AG316" s="15">
        <f t="shared" si="288"/>
        <v>0</v>
      </c>
      <c r="AH316" s="15">
        <f t="shared" si="288"/>
        <v>0</v>
      </c>
      <c r="AI316" s="15">
        <f t="shared" si="288"/>
        <v>0</v>
      </c>
      <c r="AJ316" s="15">
        <f t="shared" si="288"/>
        <v>0</v>
      </c>
      <c r="AK316" s="15">
        <f t="shared" si="288"/>
        <v>0</v>
      </c>
      <c r="AL316" s="15">
        <f t="shared" si="288"/>
        <v>0</v>
      </c>
      <c r="AM316" s="15">
        <f t="shared" si="288"/>
        <v>0</v>
      </c>
      <c r="AN316" s="15">
        <f t="shared" si="288"/>
        <v>0</v>
      </c>
      <c r="AO316" s="15">
        <f t="shared" si="288"/>
        <v>0</v>
      </c>
      <c r="AP316" s="15">
        <f t="shared" si="288"/>
        <v>0</v>
      </c>
      <c r="AQ316" s="15">
        <f t="shared" si="288"/>
        <v>0</v>
      </c>
      <c r="AR316" s="15">
        <f t="shared" si="288"/>
        <v>0</v>
      </c>
      <c r="AS316" s="15">
        <f t="shared" si="288"/>
        <v>0</v>
      </c>
      <c r="AT316" s="15">
        <f t="shared" si="288"/>
        <v>0</v>
      </c>
      <c r="AU316" s="15">
        <f t="shared" si="288"/>
        <v>0</v>
      </c>
      <c r="AV316" s="15">
        <f t="shared" si="288"/>
        <v>0</v>
      </c>
      <c r="AW316" s="15">
        <f t="shared" si="288"/>
        <v>0</v>
      </c>
      <c r="AX316" s="15">
        <f t="shared" si="288"/>
        <v>0</v>
      </c>
      <c r="AY316" s="15">
        <f t="shared" si="288"/>
        <v>0</v>
      </c>
      <c r="AZ316" s="15">
        <f t="shared" si="288"/>
        <v>0</v>
      </c>
      <c r="BA316" s="15">
        <f t="shared" si="288"/>
        <v>0</v>
      </c>
      <c r="BB316" s="15">
        <f t="shared" si="288"/>
        <v>0</v>
      </c>
      <c r="BC316" s="15">
        <f t="shared" si="288"/>
        <v>0</v>
      </c>
      <c r="BD316" s="15">
        <f t="shared" si="288"/>
        <v>0</v>
      </c>
      <c r="BE316" s="15">
        <f t="shared" si="288"/>
        <v>0</v>
      </c>
      <c r="BF316" s="15">
        <f t="shared" si="288"/>
        <v>0</v>
      </c>
      <c r="BG316" s="33">
        <f t="shared" si="286"/>
        <v>0</v>
      </c>
    </row>
    <row r="317" spans="1:62" ht="12.95" customHeight="1" x14ac:dyDescent="0.2">
      <c r="A317" s="597"/>
      <c r="B317" s="600"/>
      <c r="C317" s="539"/>
      <c r="D317" s="534"/>
      <c r="E317" s="48" t="str">
        <f>Parameters!$B$15</f>
        <v>Fem.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0</v>
      </c>
      <c r="Z317" s="11">
        <v>0</v>
      </c>
      <c r="AA317" s="11">
        <v>0</v>
      </c>
      <c r="AB317" s="11">
        <v>0</v>
      </c>
      <c r="AC317" s="11">
        <v>0</v>
      </c>
      <c r="AD317" s="11">
        <v>0</v>
      </c>
      <c r="AE317" s="11">
        <v>0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 s="11">
        <v>0</v>
      </c>
      <c r="AY317" s="11">
        <v>0</v>
      </c>
      <c r="AZ317" s="11">
        <v>0</v>
      </c>
      <c r="BA317" s="11"/>
      <c r="BB317" s="11"/>
      <c r="BC317" s="11"/>
      <c r="BD317" s="11"/>
      <c r="BE317" s="11"/>
      <c r="BF317" s="11"/>
      <c r="BG317" s="19">
        <f t="shared" si="286"/>
        <v>0</v>
      </c>
    </row>
    <row r="318" spans="1:62" ht="12.95" customHeight="1" x14ac:dyDescent="0.2">
      <c r="A318" s="597"/>
      <c r="B318" s="600"/>
      <c r="C318" s="539"/>
      <c r="D318" s="535"/>
      <c r="E318" s="48" t="str">
        <f>Parameters!$B$16</f>
        <v>Masc.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0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 s="11">
        <v>0</v>
      </c>
      <c r="AY318" s="11">
        <v>0</v>
      </c>
      <c r="AZ318" s="11">
        <v>0</v>
      </c>
      <c r="BA318" s="11"/>
      <c r="BB318" s="11"/>
      <c r="BC318" s="11"/>
      <c r="BD318" s="11"/>
      <c r="BE318" s="11"/>
      <c r="BF318" s="11"/>
      <c r="BG318" s="19">
        <f t="shared" si="286"/>
        <v>0</v>
      </c>
    </row>
    <row r="319" spans="1:62" ht="12.95" customHeight="1" x14ac:dyDescent="0.2">
      <c r="A319" s="597"/>
      <c r="B319" s="600"/>
      <c r="C319" s="539"/>
      <c r="D319" s="533" t="str">
        <f>Parameters!$B$13</f>
        <v>Def.</v>
      </c>
      <c r="E319" s="86" t="str">
        <f>Parameters!$B$14</f>
        <v>Total</v>
      </c>
      <c r="F319" s="15">
        <f t="shared" ref="F319:BF319" si="289">F320+F321</f>
        <v>0</v>
      </c>
      <c r="G319" s="15">
        <f t="shared" si="289"/>
        <v>0</v>
      </c>
      <c r="H319" s="15">
        <f t="shared" si="289"/>
        <v>0</v>
      </c>
      <c r="I319" s="15">
        <f t="shared" si="289"/>
        <v>0</v>
      </c>
      <c r="J319" s="15">
        <f t="shared" si="289"/>
        <v>0</v>
      </c>
      <c r="K319" s="15">
        <f t="shared" si="289"/>
        <v>0</v>
      </c>
      <c r="L319" s="15">
        <f t="shared" si="289"/>
        <v>0</v>
      </c>
      <c r="M319" s="15">
        <f t="shared" si="289"/>
        <v>0</v>
      </c>
      <c r="N319" s="15">
        <f t="shared" si="289"/>
        <v>0</v>
      </c>
      <c r="O319" s="15">
        <f t="shared" si="289"/>
        <v>0</v>
      </c>
      <c r="P319" s="15">
        <f t="shared" si="289"/>
        <v>0</v>
      </c>
      <c r="Q319" s="15">
        <f t="shared" si="289"/>
        <v>0</v>
      </c>
      <c r="R319" s="15">
        <f t="shared" si="289"/>
        <v>0</v>
      </c>
      <c r="S319" s="15">
        <f t="shared" si="289"/>
        <v>0</v>
      </c>
      <c r="T319" s="15">
        <f t="shared" si="289"/>
        <v>0</v>
      </c>
      <c r="U319" s="15">
        <f t="shared" si="289"/>
        <v>0</v>
      </c>
      <c r="V319" s="15">
        <f t="shared" si="289"/>
        <v>0</v>
      </c>
      <c r="W319" s="15">
        <f t="shared" si="289"/>
        <v>0</v>
      </c>
      <c r="X319" s="15">
        <f t="shared" si="289"/>
        <v>0</v>
      </c>
      <c r="Y319" s="15">
        <f t="shared" si="289"/>
        <v>0</v>
      </c>
      <c r="Z319" s="15">
        <f t="shared" si="289"/>
        <v>0</v>
      </c>
      <c r="AA319" s="15">
        <f t="shared" si="289"/>
        <v>0</v>
      </c>
      <c r="AB319" s="15">
        <f t="shared" si="289"/>
        <v>0</v>
      </c>
      <c r="AC319" s="15">
        <f t="shared" si="289"/>
        <v>0</v>
      </c>
      <c r="AD319" s="15">
        <f t="shared" si="289"/>
        <v>0</v>
      </c>
      <c r="AE319" s="15">
        <f t="shared" si="289"/>
        <v>0</v>
      </c>
      <c r="AF319" s="15">
        <f t="shared" si="289"/>
        <v>0</v>
      </c>
      <c r="AG319" s="15">
        <f t="shared" si="289"/>
        <v>0</v>
      </c>
      <c r="AH319" s="15">
        <f t="shared" si="289"/>
        <v>0</v>
      </c>
      <c r="AI319" s="15">
        <f t="shared" si="289"/>
        <v>0</v>
      </c>
      <c r="AJ319" s="15">
        <f t="shared" si="289"/>
        <v>0</v>
      </c>
      <c r="AK319" s="15">
        <f t="shared" si="289"/>
        <v>0</v>
      </c>
      <c r="AL319" s="15">
        <f t="shared" si="289"/>
        <v>0</v>
      </c>
      <c r="AM319" s="15">
        <f t="shared" si="289"/>
        <v>0</v>
      </c>
      <c r="AN319" s="15">
        <f t="shared" si="289"/>
        <v>0</v>
      </c>
      <c r="AO319" s="15">
        <f t="shared" si="289"/>
        <v>0</v>
      </c>
      <c r="AP319" s="15">
        <f t="shared" si="289"/>
        <v>0</v>
      </c>
      <c r="AQ319" s="15">
        <f t="shared" si="289"/>
        <v>0</v>
      </c>
      <c r="AR319" s="15">
        <f t="shared" si="289"/>
        <v>0</v>
      </c>
      <c r="AS319" s="15">
        <f t="shared" si="289"/>
        <v>0</v>
      </c>
      <c r="AT319" s="15">
        <f t="shared" si="289"/>
        <v>0</v>
      </c>
      <c r="AU319" s="15">
        <f t="shared" si="289"/>
        <v>0</v>
      </c>
      <c r="AV319" s="15">
        <f t="shared" si="289"/>
        <v>0</v>
      </c>
      <c r="AW319" s="15">
        <f t="shared" si="289"/>
        <v>0</v>
      </c>
      <c r="AX319" s="15">
        <f t="shared" si="289"/>
        <v>0</v>
      </c>
      <c r="AY319" s="15">
        <f t="shared" si="289"/>
        <v>0</v>
      </c>
      <c r="AZ319" s="15">
        <f t="shared" si="289"/>
        <v>0</v>
      </c>
      <c r="BA319" s="15">
        <f t="shared" si="289"/>
        <v>0</v>
      </c>
      <c r="BB319" s="15">
        <f t="shared" si="289"/>
        <v>0</v>
      </c>
      <c r="BC319" s="15">
        <f t="shared" si="289"/>
        <v>0</v>
      </c>
      <c r="BD319" s="15">
        <f t="shared" si="289"/>
        <v>0</v>
      </c>
      <c r="BE319" s="15">
        <f t="shared" si="289"/>
        <v>0</v>
      </c>
      <c r="BF319" s="15">
        <f t="shared" si="289"/>
        <v>0</v>
      </c>
      <c r="BG319" s="33">
        <f t="shared" si="286"/>
        <v>0</v>
      </c>
      <c r="BI319" s="9"/>
      <c r="BJ319" s="73"/>
    </row>
    <row r="320" spans="1:62" ht="12.95" customHeight="1" x14ac:dyDescent="0.2">
      <c r="A320" s="597"/>
      <c r="B320" s="600"/>
      <c r="C320" s="539"/>
      <c r="D320" s="534"/>
      <c r="E320" s="48" t="str">
        <f>Parameters!$B$15</f>
        <v>Fem.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v>0</v>
      </c>
      <c r="AC320" s="11">
        <v>0</v>
      </c>
      <c r="AD320" s="11">
        <v>0</v>
      </c>
      <c r="AE320" s="11">
        <v>0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 s="11">
        <v>0</v>
      </c>
      <c r="AY320" s="11">
        <v>0</v>
      </c>
      <c r="AZ320" s="11">
        <v>0</v>
      </c>
      <c r="BA320" s="11"/>
      <c r="BB320" s="11"/>
      <c r="BC320" s="11"/>
      <c r="BD320" s="11"/>
      <c r="BE320" s="11"/>
      <c r="BF320" s="11"/>
      <c r="BG320" s="19">
        <f t="shared" si="286"/>
        <v>0</v>
      </c>
    </row>
    <row r="321" spans="1:62" ht="12.95" customHeight="1" thickBot="1" x14ac:dyDescent="0.25">
      <c r="A321" s="597"/>
      <c r="B321" s="600"/>
      <c r="C321" s="540"/>
      <c r="D321" s="536"/>
      <c r="E321" s="48" t="str">
        <f>Parameters!$B$16</f>
        <v>Masc.</v>
      </c>
      <c r="F321" s="36">
        <v>0</v>
      </c>
      <c r="G321" s="36">
        <v>0</v>
      </c>
      <c r="H321" s="36">
        <v>0</v>
      </c>
      <c r="I321" s="36">
        <v>0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>
        <v>0</v>
      </c>
      <c r="P321" s="36">
        <v>0</v>
      </c>
      <c r="Q321" s="36">
        <v>0</v>
      </c>
      <c r="R321" s="36">
        <v>0</v>
      </c>
      <c r="S321" s="36">
        <v>0</v>
      </c>
      <c r="T321" s="36">
        <v>0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0</v>
      </c>
      <c r="AE321" s="36">
        <v>0</v>
      </c>
      <c r="AF321" s="36">
        <v>0</v>
      </c>
      <c r="AG321" s="36">
        <v>0</v>
      </c>
      <c r="AH321" s="36">
        <v>0</v>
      </c>
      <c r="AI321" s="36">
        <v>0</v>
      </c>
      <c r="AJ321" s="36">
        <v>0</v>
      </c>
      <c r="AK321" s="36">
        <v>0</v>
      </c>
      <c r="AL321" s="36">
        <v>0</v>
      </c>
      <c r="AM321" s="36">
        <v>0</v>
      </c>
      <c r="AN321" s="36">
        <v>0</v>
      </c>
      <c r="AO321" s="36">
        <v>0</v>
      </c>
      <c r="AP321" s="36">
        <v>0</v>
      </c>
      <c r="AQ321" s="36">
        <v>0</v>
      </c>
      <c r="AR321" s="36">
        <v>0</v>
      </c>
      <c r="AS321" s="36">
        <v>0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0</v>
      </c>
      <c r="BA321" s="36"/>
      <c r="BB321" s="36"/>
      <c r="BC321" s="36"/>
      <c r="BD321" s="36"/>
      <c r="BE321" s="36"/>
      <c r="BF321" s="36"/>
      <c r="BG321" s="37">
        <f>SUM(F321:BF321)</f>
        <v>0</v>
      </c>
    </row>
    <row r="322" spans="1:62" ht="12.95" customHeight="1" x14ac:dyDescent="0.2">
      <c r="A322" s="597"/>
      <c r="B322" s="600"/>
      <c r="C322" s="537" t="str">
        <f>Parameters!$C$6</f>
        <v>20 a 39</v>
      </c>
      <c r="D322" s="530" t="str">
        <f>Parameters!$B$10</f>
        <v>Fiebre</v>
      </c>
      <c r="E322" s="83" t="str">
        <f>Parameters!$B$14</f>
        <v>Total</v>
      </c>
      <c r="F322" s="34">
        <f>F323+F324</f>
        <v>0</v>
      </c>
      <c r="G322" s="34">
        <f t="shared" ref="G322:BF322" si="290">G323+G324</f>
        <v>0</v>
      </c>
      <c r="H322" s="34">
        <f t="shared" si="290"/>
        <v>0</v>
      </c>
      <c r="I322" s="34">
        <f t="shared" si="290"/>
        <v>0</v>
      </c>
      <c r="J322" s="34">
        <f t="shared" si="290"/>
        <v>0</v>
      </c>
      <c r="K322" s="34">
        <f t="shared" si="290"/>
        <v>0</v>
      </c>
      <c r="L322" s="34">
        <f t="shared" si="290"/>
        <v>0</v>
      </c>
      <c r="M322" s="34">
        <f t="shared" si="290"/>
        <v>0</v>
      </c>
      <c r="N322" s="34">
        <f t="shared" si="290"/>
        <v>0</v>
      </c>
      <c r="O322" s="34">
        <f t="shared" si="290"/>
        <v>0</v>
      </c>
      <c r="P322" s="34">
        <f t="shared" si="290"/>
        <v>0</v>
      </c>
      <c r="Q322" s="34">
        <f t="shared" si="290"/>
        <v>0</v>
      </c>
      <c r="R322" s="34">
        <f t="shared" si="290"/>
        <v>0</v>
      </c>
      <c r="S322" s="34">
        <f t="shared" si="290"/>
        <v>0</v>
      </c>
      <c r="T322" s="34">
        <f t="shared" si="290"/>
        <v>0</v>
      </c>
      <c r="U322" s="34">
        <f t="shared" si="290"/>
        <v>0</v>
      </c>
      <c r="V322" s="34">
        <f t="shared" si="290"/>
        <v>0</v>
      </c>
      <c r="W322" s="34">
        <f t="shared" si="290"/>
        <v>0</v>
      </c>
      <c r="X322" s="34">
        <f t="shared" si="290"/>
        <v>0</v>
      </c>
      <c r="Y322" s="34">
        <f t="shared" si="290"/>
        <v>0</v>
      </c>
      <c r="Z322" s="34">
        <f t="shared" si="290"/>
        <v>0</v>
      </c>
      <c r="AA322" s="34">
        <f t="shared" si="290"/>
        <v>0</v>
      </c>
      <c r="AB322" s="34">
        <f t="shared" si="290"/>
        <v>0</v>
      </c>
      <c r="AC322" s="34">
        <f t="shared" si="290"/>
        <v>0</v>
      </c>
      <c r="AD322" s="34">
        <f t="shared" si="290"/>
        <v>0</v>
      </c>
      <c r="AE322" s="34">
        <f t="shared" si="290"/>
        <v>0</v>
      </c>
      <c r="AF322" s="34">
        <f t="shared" si="290"/>
        <v>0</v>
      </c>
      <c r="AG322" s="34">
        <f t="shared" si="290"/>
        <v>0</v>
      </c>
      <c r="AH322" s="34">
        <f t="shared" si="290"/>
        <v>1</v>
      </c>
      <c r="AI322" s="34">
        <f t="shared" si="290"/>
        <v>0</v>
      </c>
      <c r="AJ322" s="34">
        <f t="shared" si="290"/>
        <v>0</v>
      </c>
      <c r="AK322" s="34">
        <f t="shared" si="290"/>
        <v>0</v>
      </c>
      <c r="AL322" s="34">
        <f t="shared" si="290"/>
        <v>0</v>
      </c>
      <c r="AM322" s="34">
        <f t="shared" si="290"/>
        <v>0</v>
      </c>
      <c r="AN322" s="34">
        <f t="shared" si="290"/>
        <v>0</v>
      </c>
      <c r="AO322" s="34">
        <f t="shared" si="290"/>
        <v>0</v>
      </c>
      <c r="AP322" s="34">
        <f t="shared" si="290"/>
        <v>0</v>
      </c>
      <c r="AQ322" s="34">
        <f t="shared" si="290"/>
        <v>0</v>
      </c>
      <c r="AR322" s="34">
        <f t="shared" si="290"/>
        <v>0</v>
      </c>
      <c r="AS322" s="34">
        <f t="shared" si="290"/>
        <v>0</v>
      </c>
      <c r="AT322" s="34">
        <f t="shared" si="290"/>
        <v>0</v>
      </c>
      <c r="AU322" s="34">
        <f t="shared" si="290"/>
        <v>0</v>
      </c>
      <c r="AV322" s="34">
        <f t="shared" si="290"/>
        <v>0</v>
      </c>
      <c r="AW322" s="34">
        <f t="shared" si="290"/>
        <v>0</v>
      </c>
      <c r="AX322" s="34">
        <f t="shared" si="290"/>
        <v>0</v>
      </c>
      <c r="AY322" s="34">
        <f t="shared" si="290"/>
        <v>0</v>
      </c>
      <c r="AZ322" s="34">
        <f t="shared" si="290"/>
        <v>0</v>
      </c>
      <c r="BA322" s="34">
        <f t="shared" si="290"/>
        <v>0</v>
      </c>
      <c r="BB322" s="34">
        <f t="shared" si="290"/>
        <v>0</v>
      </c>
      <c r="BC322" s="34">
        <f t="shared" si="290"/>
        <v>0</v>
      </c>
      <c r="BD322" s="34">
        <f t="shared" si="290"/>
        <v>0</v>
      </c>
      <c r="BE322" s="34">
        <f t="shared" si="290"/>
        <v>0</v>
      </c>
      <c r="BF322" s="34">
        <f t="shared" si="290"/>
        <v>0</v>
      </c>
      <c r="BG322" s="35">
        <f>SUM(F322:BF322)</f>
        <v>1</v>
      </c>
    </row>
    <row r="323" spans="1:62" ht="12.95" customHeight="1" x14ac:dyDescent="0.2">
      <c r="A323" s="597"/>
      <c r="B323" s="600"/>
      <c r="C323" s="538"/>
      <c r="D323" s="531"/>
      <c r="E323" s="84" t="str">
        <f>Parameters!$B$15</f>
        <v>Fem.</v>
      </c>
      <c r="F323" s="31">
        <v>0</v>
      </c>
      <c r="G323" s="31">
        <v>0</v>
      </c>
      <c r="H323" s="31">
        <v>0</v>
      </c>
      <c r="I323" s="31">
        <v>0</v>
      </c>
      <c r="J323" s="31">
        <v>0</v>
      </c>
      <c r="K323" s="31">
        <v>0</v>
      </c>
      <c r="L323" s="31">
        <v>0</v>
      </c>
      <c r="M323" s="31">
        <v>0</v>
      </c>
      <c r="N323" s="31">
        <v>0</v>
      </c>
      <c r="O323" s="31">
        <v>0</v>
      </c>
      <c r="P323" s="31">
        <v>0</v>
      </c>
      <c r="Q323" s="31">
        <v>0</v>
      </c>
      <c r="R323" s="31">
        <v>0</v>
      </c>
      <c r="S323" s="31">
        <v>0</v>
      </c>
      <c r="T323" s="31">
        <v>0</v>
      </c>
      <c r="U323" s="31">
        <v>0</v>
      </c>
      <c r="V323" s="31">
        <v>0</v>
      </c>
      <c r="W323" s="31">
        <v>0</v>
      </c>
      <c r="X323" s="31">
        <v>0</v>
      </c>
      <c r="Y323" s="31">
        <v>0</v>
      </c>
      <c r="Z323" s="31">
        <v>0</v>
      </c>
      <c r="AA323" s="31">
        <v>0</v>
      </c>
      <c r="AB323" s="31">
        <v>0</v>
      </c>
      <c r="AC323" s="31">
        <v>0</v>
      </c>
      <c r="AD323" s="31">
        <v>0</v>
      </c>
      <c r="AE323" s="31">
        <v>0</v>
      </c>
      <c r="AF323" s="31">
        <v>0</v>
      </c>
      <c r="AG323" s="31">
        <v>0</v>
      </c>
      <c r="AH323" s="31">
        <v>1</v>
      </c>
      <c r="AI323" s="31">
        <v>0</v>
      </c>
      <c r="AJ323" s="31">
        <v>0</v>
      </c>
      <c r="AK323" s="31">
        <v>0</v>
      </c>
      <c r="AL323" s="31">
        <v>0</v>
      </c>
      <c r="AM323" s="31">
        <v>0</v>
      </c>
      <c r="AN323" s="31">
        <v>0</v>
      </c>
      <c r="AO323" s="31">
        <v>0</v>
      </c>
      <c r="AP323" s="31">
        <v>0</v>
      </c>
      <c r="AQ323" s="31">
        <v>0</v>
      </c>
      <c r="AR323" s="31">
        <v>0</v>
      </c>
      <c r="AS323" s="31">
        <v>0</v>
      </c>
      <c r="AT323" s="31">
        <v>0</v>
      </c>
      <c r="AU323" s="31">
        <v>0</v>
      </c>
      <c r="AV323" s="31">
        <v>0</v>
      </c>
      <c r="AW323" s="31">
        <v>0</v>
      </c>
      <c r="AX323" s="31">
        <v>0</v>
      </c>
      <c r="AY323" s="31">
        <v>0</v>
      </c>
      <c r="AZ323" s="31">
        <v>0</v>
      </c>
      <c r="BA323" s="31"/>
      <c r="BB323" s="31"/>
      <c r="BC323" s="31"/>
      <c r="BD323" s="31"/>
      <c r="BE323" s="31"/>
      <c r="BF323" s="31"/>
      <c r="BG323" s="32">
        <f t="shared" ref="BG323:BG332" si="291">SUM(F323:BF323)</f>
        <v>1</v>
      </c>
    </row>
    <row r="324" spans="1:62" ht="12.95" customHeight="1" x14ac:dyDescent="0.2">
      <c r="A324" s="597"/>
      <c r="B324" s="600"/>
      <c r="C324" s="538"/>
      <c r="D324" s="532"/>
      <c r="E324" s="84" t="str">
        <f>Parameters!$B$16</f>
        <v>Masc.</v>
      </c>
      <c r="F324" s="3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31">
        <v>0</v>
      </c>
      <c r="N324" s="31">
        <v>0</v>
      </c>
      <c r="O324" s="31">
        <v>0</v>
      </c>
      <c r="P324" s="31">
        <v>0</v>
      </c>
      <c r="Q324" s="31">
        <v>0</v>
      </c>
      <c r="R324" s="31">
        <v>0</v>
      </c>
      <c r="S324" s="31">
        <v>0</v>
      </c>
      <c r="T324" s="31">
        <v>0</v>
      </c>
      <c r="U324" s="31">
        <v>0</v>
      </c>
      <c r="V324" s="31">
        <v>0</v>
      </c>
      <c r="W324" s="31">
        <v>0</v>
      </c>
      <c r="X324" s="31">
        <v>0</v>
      </c>
      <c r="Y324" s="31">
        <v>0</v>
      </c>
      <c r="Z324" s="31">
        <v>0</v>
      </c>
      <c r="AA324" s="31">
        <v>0</v>
      </c>
      <c r="AB324" s="31">
        <v>0</v>
      </c>
      <c r="AC324" s="31">
        <v>0</v>
      </c>
      <c r="AD324" s="31">
        <v>0</v>
      </c>
      <c r="AE324" s="31">
        <v>0</v>
      </c>
      <c r="AF324" s="31">
        <v>0</v>
      </c>
      <c r="AG324" s="31">
        <v>0</v>
      </c>
      <c r="AH324" s="31">
        <v>0</v>
      </c>
      <c r="AI324" s="31">
        <v>0</v>
      </c>
      <c r="AJ324" s="31">
        <v>0</v>
      </c>
      <c r="AK324" s="31">
        <v>0</v>
      </c>
      <c r="AL324" s="31">
        <v>0</v>
      </c>
      <c r="AM324" s="31">
        <v>0</v>
      </c>
      <c r="AN324" s="31">
        <v>0</v>
      </c>
      <c r="AO324" s="31">
        <v>0</v>
      </c>
      <c r="AP324" s="31">
        <v>0</v>
      </c>
      <c r="AQ324" s="31">
        <v>0</v>
      </c>
      <c r="AR324" s="31">
        <v>0</v>
      </c>
      <c r="AS324" s="31">
        <v>0</v>
      </c>
      <c r="AT324" s="31">
        <v>0</v>
      </c>
      <c r="AU324" s="31">
        <v>0</v>
      </c>
      <c r="AV324" s="31">
        <v>0</v>
      </c>
      <c r="AW324" s="31">
        <v>0</v>
      </c>
      <c r="AX324" s="31">
        <v>0</v>
      </c>
      <c r="AY324" s="31">
        <v>0</v>
      </c>
      <c r="AZ324" s="31">
        <v>0</v>
      </c>
      <c r="BA324" s="31"/>
      <c r="BB324" s="31"/>
      <c r="BC324" s="31"/>
      <c r="BD324" s="31"/>
      <c r="BE324" s="31"/>
      <c r="BF324" s="31"/>
      <c r="BG324" s="32">
        <f t="shared" si="291"/>
        <v>0</v>
      </c>
    </row>
    <row r="325" spans="1:62" ht="12.95" customHeight="1" x14ac:dyDescent="0.2">
      <c r="A325" s="597"/>
      <c r="B325" s="600"/>
      <c r="C325" s="539"/>
      <c r="D325" s="541" t="str">
        <f>Parameters!$B$11</f>
        <v>Hosp.</v>
      </c>
      <c r="E325" s="86" t="str">
        <f>Parameters!$B$14</f>
        <v>Total</v>
      </c>
      <c r="F325" s="15">
        <f t="shared" ref="F325:BF325" si="292">F326+F327</f>
        <v>0</v>
      </c>
      <c r="G325" s="15">
        <f t="shared" si="292"/>
        <v>0</v>
      </c>
      <c r="H325" s="15">
        <f t="shared" si="292"/>
        <v>0</v>
      </c>
      <c r="I325" s="15">
        <f t="shared" si="292"/>
        <v>0</v>
      </c>
      <c r="J325" s="15">
        <f t="shared" si="292"/>
        <v>0</v>
      </c>
      <c r="K325" s="15">
        <f t="shared" si="292"/>
        <v>0</v>
      </c>
      <c r="L325" s="15">
        <f t="shared" si="292"/>
        <v>0</v>
      </c>
      <c r="M325" s="15">
        <f t="shared" si="292"/>
        <v>0</v>
      </c>
      <c r="N325" s="15">
        <f t="shared" si="292"/>
        <v>0</v>
      </c>
      <c r="O325" s="15">
        <f t="shared" si="292"/>
        <v>0</v>
      </c>
      <c r="P325" s="15">
        <f t="shared" si="292"/>
        <v>0</v>
      </c>
      <c r="Q325" s="15">
        <f t="shared" si="292"/>
        <v>0</v>
      </c>
      <c r="R325" s="15">
        <f t="shared" si="292"/>
        <v>0</v>
      </c>
      <c r="S325" s="15">
        <f t="shared" si="292"/>
        <v>0</v>
      </c>
      <c r="T325" s="15">
        <f t="shared" si="292"/>
        <v>0</v>
      </c>
      <c r="U325" s="15">
        <f t="shared" si="292"/>
        <v>0</v>
      </c>
      <c r="V325" s="15">
        <f t="shared" si="292"/>
        <v>0</v>
      </c>
      <c r="W325" s="15">
        <f t="shared" si="292"/>
        <v>0</v>
      </c>
      <c r="X325" s="15">
        <f t="shared" si="292"/>
        <v>0</v>
      </c>
      <c r="Y325" s="15">
        <f t="shared" si="292"/>
        <v>0</v>
      </c>
      <c r="Z325" s="15">
        <f t="shared" si="292"/>
        <v>0</v>
      </c>
      <c r="AA325" s="15">
        <f t="shared" si="292"/>
        <v>0</v>
      </c>
      <c r="AB325" s="15">
        <f t="shared" si="292"/>
        <v>0</v>
      </c>
      <c r="AC325" s="15">
        <f t="shared" si="292"/>
        <v>0</v>
      </c>
      <c r="AD325" s="15">
        <f t="shared" si="292"/>
        <v>0</v>
      </c>
      <c r="AE325" s="15">
        <f t="shared" si="292"/>
        <v>0</v>
      </c>
      <c r="AF325" s="15">
        <f t="shared" si="292"/>
        <v>0</v>
      </c>
      <c r="AG325" s="15">
        <f t="shared" si="292"/>
        <v>1</v>
      </c>
      <c r="AH325" s="15">
        <f t="shared" si="292"/>
        <v>0</v>
      </c>
      <c r="AI325" s="15">
        <f t="shared" si="292"/>
        <v>0</v>
      </c>
      <c r="AJ325" s="15">
        <f t="shared" si="292"/>
        <v>0</v>
      </c>
      <c r="AK325" s="15">
        <f t="shared" si="292"/>
        <v>0</v>
      </c>
      <c r="AL325" s="15">
        <f t="shared" si="292"/>
        <v>0</v>
      </c>
      <c r="AM325" s="15">
        <f t="shared" si="292"/>
        <v>0</v>
      </c>
      <c r="AN325" s="15">
        <f t="shared" si="292"/>
        <v>0</v>
      </c>
      <c r="AO325" s="15">
        <f t="shared" si="292"/>
        <v>0</v>
      </c>
      <c r="AP325" s="15">
        <f t="shared" si="292"/>
        <v>0</v>
      </c>
      <c r="AQ325" s="15">
        <f t="shared" si="292"/>
        <v>0</v>
      </c>
      <c r="AR325" s="15">
        <f t="shared" si="292"/>
        <v>0</v>
      </c>
      <c r="AS325" s="15">
        <f t="shared" si="292"/>
        <v>0</v>
      </c>
      <c r="AT325" s="15">
        <f t="shared" si="292"/>
        <v>0</v>
      </c>
      <c r="AU325" s="15">
        <f t="shared" si="292"/>
        <v>0</v>
      </c>
      <c r="AV325" s="15">
        <f t="shared" si="292"/>
        <v>0</v>
      </c>
      <c r="AW325" s="15">
        <f t="shared" si="292"/>
        <v>0</v>
      </c>
      <c r="AX325" s="15">
        <f t="shared" si="292"/>
        <v>0</v>
      </c>
      <c r="AY325" s="15">
        <f t="shared" si="292"/>
        <v>0</v>
      </c>
      <c r="AZ325" s="15">
        <f t="shared" si="292"/>
        <v>0</v>
      </c>
      <c r="BA325" s="15">
        <f t="shared" si="292"/>
        <v>0</v>
      </c>
      <c r="BB325" s="15">
        <f t="shared" si="292"/>
        <v>0</v>
      </c>
      <c r="BC325" s="15">
        <f t="shared" si="292"/>
        <v>0</v>
      </c>
      <c r="BD325" s="15">
        <f t="shared" si="292"/>
        <v>0</v>
      </c>
      <c r="BE325" s="15">
        <f t="shared" si="292"/>
        <v>0</v>
      </c>
      <c r="BF325" s="15">
        <f t="shared" si="292"/>
        <v>0</v>
      </c>
      <c r="BG325" s="33">
        <f t="shared" si="291"/>
        <v>1</v>
      </c>
    </row>
    <row r="326" spans="1:62" ht="12.95" customHeight="1" x14ac:dyDescent="0.2">
      <c r="A326" s="597"/>
      <c r="B326" s="600"/>
      <c r="C326" s="539"/>
      <c r="D326" s="534"/>
      <c r="E326" s="48" t="str">
        <f>Parameters!$B$15</f>
        <v>Fem.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 s="11">
        <v>0</v>
      </c>
      <c r="AY326" s="11">
        <v>0</v>
      </c>
      <c r="AZ326" s="11">
        <v>0</v>
      </c>
      <c r="BA326" s="11"/>
      <c r="BB326" s="11"/>
      <c r="BC326" s="11"/>
      <c r="BD326" s="11"/>
      <c r="BE326" s="11"/>
      <c r="BF326" s="11"/>
      <c r="BG326" s="19">
        <f t="shared" si="291"/>
        <v>0</v>
      </c>
    </row>
    <row r="327" spans="1:62" ht="12.95" customHeight="1" x14ac:dyDescent="0.2">
      <c r="A327" s="597"/>
      <c r="B327" s="600"/>
      <c r="C327" s="539"/>
      <c r="D327" s="535"/>
      <c r="E327" s="48" t="str">
        <f>Parameters!$B$16</f>
        <v>Masc.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  <c r="AF327" s="11">
        <v>0</v>
      </c>
      <c r="AG327" s="11">
        <v>1</v>
      </c>
      <c r="AH327" s="11">
        <v>0</v>
      </c>
      <c r="AI327" s="11">
        <v>0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 s="11">
        <v>0</v>
      </c>
      <c r="AY327" s="11">
        <v>0</v>
      </c>
      <c r="AZ327" s="11">
        <v>0</v>
      </c>
      <c r="BA327" s="11"/>
      <c r="BB327" s="11"/>
      <c r="BC327" s="11"/>
      <c r="BD327" s="11"/>
      <c r="BE327" s="11"/>
      <c r="BF327" s="11"/>
      <c r="BG327" s="19">
        <f t="shared" si="291"/>
        <v>1</v>
      </c>
    </row>
    <row r="328" spans="1:62" ht="12.95" customHeight="1" x14ac:dyDescent="0.2">
      <c r="A328" s="597"/>
      <c r="B328" s="600"/>
      <c r="C328" s="539"/>
      <c r="D328" s="533" t="str">
        <f>Parameters!$B$12</f>
        <v>UCI</v>
      </c>
      <c r="E328" s="86" t="str">
        <f>Parameters!$B$14</f>
        <v>Total</v>
      </c>
      <c r="F328" s="15">
        <f t="shared" ref="F328:BF328" si="293">F329+F330</f>
        <v>0</v>
      </c>
      <c r="G328" s="15">
        <f t="shared" si="293"/>
        <v>0</v>
      </c>
      <c r="H328" s="15">
        <f t="shared" si="293"/>
        <v>0</v>
      </c>
      <c r="I328" s="15">
        <f t="shared" si="293"/>
        <v>0</v>
      </c>
      <c r="J328" s="15">
        <f t="shared" si="293"/>
        <v>0</v>
      </c>
      <c r="K328" s="15">
        <f t="shared" si="293"/>
        <v>0</v>
      </c>
      <c r="L328" s="15">
        <f t="shared" si="293"/>
        <v>0</v>
      </c>
      <c r="M328" s="15">
        <f t="shared" si="293"/>
        <v>0</v>
      </c>
      <c r="N328" s="15">
        <f t="shared" si="293"/>
        <v>0</v>
      </c>
      <c r="O328" s="15">
        <f t="shared" si="293"/>
        <v>0</v>
      </c>
      <c r="P328" s="15">
        <f t="shared" si="293"/>
        <v>0</v>
      </c>
      <c r="Q328" s="15">
        <f t="shared" si="293"/>
        <v>0</v>
      </c>
      <c r="R328" s="15">
        <f t="shared" si="293"/>
        <v>0</v>
      </c>
      <c r="S328" s="15">
        <f t="shared" si="293"/>
        <v>0</v>
      </c>
      <c r="T328" s="15">
        <f t="shared" si="293"/>
        <v>0</v>
      </c>
      <c r="U328" s="15">
        <f t="shared" si="293"/>
        <v>0</v>
      </c>
      <c r="V328" s="15">
        <f t="shared" si="293"/>
        <v>0</v>
      </c>
      <c r="W328" s="15">
        <f t="shared" si="293"/>
        <v>0</v>
      </c>
      <c r="X328" s="15">
        <f t="shared" si="293"/>
        <v>0</v>
      </c>
      <c r="Y328" s="15">
        <f t="shared" si="293"/>
        <v>0</v>
      </c>
      <c r="Z328" s="15">
        <f t="shared" si="293"/>
        <v>0</v>
      </c>
      <c r="AA328" s="15">
        <f t="shared" si="293"/>
        <v>0</v>
      </c>
      <c r="AB328" s="15">
        <f t="shared" si="293"/>
        <v>0</v>
      </c>
      <c r="AC328" s="15">
        <f t="shared" si="293"/>
        <v>0</v>
      </c>
      <c r="AD328" s="15">
        <f t="shared" si="293"/>
        <v>0</v>
      </c>
      <c r="AE328" s="15">
        <f t="shared" si="293"/>
        <v>0</v>
      </c>
      <c r="AF328" s="15">
        <f t="shared" si="293"/>
        <v>0</v>
      </c>
      <c r="AG328" s="15">
        <f t="shared" si="293"/>
        <v>0</v>
      </c>
      <c r="AH328" s="15">
        <f t="shared" si="293"/>
        <v>0</v>
      </c>
      <c r="AI328" s="15">
        <f t="shared" si="293"/>
        <v>0</v>
      </c>
      <c r="AJ328" s="15">
        <f t="shared" si="293"/>
        <v>0</v>
      </c>
      <c r="AK328" s="15">
        <f t="shared" si="293"/>
        <v>0</v>
      </c>
      <c r="AL328" s="15">
        <f t="shared" si="293"/>
        <v>0</v>
      </c>
      <c r="AM328" s="15">
        <f t="shared" si="293"/>
        <v>0</v>
      </c>
      <c r="AN328" s="15">
        <f t="shared" si="293"/>
        <v>0</v>
      </c>
      <c r="AO328" s="15">
        <f t="shared" si="293"/>
        <v>0</v>
      </c>
      <c r="AP328" s="15">
        <f t="shared" si="293"/>
        <v>0</v>
      </c>
      <c r="AQ328" s="15">
        <f t="shared" si="293"/>
        <v>0</v>
      </c>
      <c r="AR328" s="15">
        <f t="shared" si="293"/>
        <v>0</v>
      </c>
      <c r="AS328" s="15">
        <f t="shared" si="293"/>
        <v>0</v>
      </c>
      <c r="AT328" s="15">
        <f t="shared" si="293"/>
        <v>0</v>
      </c>
      <c r="AU328" s="15">
        <f t="shared" si="293"/>
        <v>0</v>
      </c>
      <c r="AV328" s="15">
        <f t="shared" si="293"/>
        <v>0</v>
      </c>
      <c r="AW328" s="15">
        <f t="shared" si="293"/>
        <v>0</v>
      </c>
      <c r="AX328" s="15">
        <f t="shared" si="293"/>
        <v>0</v>
      </c>
      <c r="AY328" s="15">
        <f t="shared" si="293"/>
        <v>0</v>
      </c>
      <c r="AZ328" s="15">
        <f t="shared" si="293"/>
        <v>0</v>
      </c>
      <c r="BA328" s="15">
        <f t="shared" si="293"/>
        <v>0</v>
      </c>
      <c r="BB328" s="15">
        <f t="shared" si="293"/>
        <v>0</v>
      </c>
      <c r="BC328" s="15">
        <f t="shared" si="293"/>
        <v>0</v>
      </c>
      <c r="BD328" s="15">
        <f t="shared" si="293"/>
        <v>0</v>
      </c>
      <c r="BE328" s="15">
        <f t="shared" si="293"/>
        <v>0</v>
      </c>
      <c r="BF328" s="15">
        <f t="shared" si="293"/>
        <v>0</v>
      </c>
      <c r="BG328" s="33">
        <f t="shared" si="291"/>
        <v>0</v>
      </c>
    </row>
    <row r="329" spans="1:62" ht="12.95" customHeight="1" x14ac:dyDescent="0.2">
      <c r="A329" s="597"/>
      <c r="B329" s="600"/>
      <c r="C329" s="539"/>
      <c r="D329" s="534"/>
      <c r="E329" s="48" t="str">
        <f>Parameters!$B$15</f>
        <v>Fem.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 s="11">
        <v>0</v>
      </c>
      <c r="AY329" s="11">
        <v>0</v>
      </c>
      <c r="AZ329" s="11">
        <v>0</v>
      </c>
      <c r="BA329" s="11"/>
      <c r="BB329" s="11"/>
      <c r="BC329" s="11"/>
      <c r="BD329" s="11"/>
      <c r="BE329" s="11"/>
      <c r="BF329" s="11"/>
      <c r="BG329" s="19">
        <f t="shared" si="291"/>
        <v>0</v>
      </c>
    </row>
    <row r="330" spans="1:62" ht="12.95" customHeight="1" x14ac:dyDescent="0.2">
      <c r="A330" s="597"/>
      <c r="B330" s="600"/>
      <c r="C330" s="539"/>
      <c r="D330" s="535"/>
      <c r="E330" s="48" t="str">
        <f>Parameters!$B$16</f>
        <v>Masc.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0</v>
      </c>
      <c r="AH330" s="11">
        <v>0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 s="11">
        <v>0</v>
      </c>
      <c r="AY330" s="11">
        <v>0</v>
      </c>
      <c r="AZ330" s="11">
        <v>0</v>
      </c>
      <c r="BA330" s="11"/>
      <c r="BB330" s="11"/>
      <c r="BC330" s="11"/>
      <c r="BD330" s="11"/>
      <c r="BE330" s="11"/>
      <c r="BF330" s="11"/>
      <c r="BG330" s="19">
        <f t="shared" si="291"/>
        <v>0</v>
      </c>
    </row>
    <row r="331" spans="1:62" ht="12.95" customHeight="1" x14ac:dyDescent="0.2">
      <c r="A331" s="597"/>
      <c r="B331" s="600"/>
      <c r="C331" s="539"/>
      <c r="D331" s="533" t="str">
        <f>Parameters!$B$13</f>
        <v>Def.</v>
      </c>
      <c r="E331" s="86" t="str">
        <f>Parameters!$B$14</f>
        <v>Total</v>
      </c>
      <c r="F331" s="15">
        <f t="shared" ref="F331:BF331" si="294">F332+F333</f>
        <v>0</v>
      </c>
      <c r="G331" s="15">
        <f t="shared" si="294"/>
        <v>0</v>
      </c>
      <c r="H331" s="15">
        <f t="shared" si="294"/>
        <v>0</v>
      </c>
      <c r="I331" s="15">
        <f t="shared" si="294"/>
        <v>0</v>
      </c>
      <c r="J331" s="15">
        <f t="shared" si="294"/>
        <v>0</v>
      </c>
      <c r="K331" s="15">
        <f t="shared" si="294"/>
        <v>0</v>
      </c>
      <c r="L331" s="15">
        <f t="shared" si="294"/>
        <v>0</v>
      </c>
      <c r="M331" s="15">
        <f t="shared" si="294"/>
        <v>0</v>
      </c>
      <c r="N331" s="15">
        <f t="shared" si="294"/>
        <v>0</v>
      </c>
      <c r="O331" s="15">
        <f t="shared" si="294"/>
        <v>0</v>
      </c>
      <c r="P331" s="15">
        <f t="shared" si="294"/>
        <v>0</v>
      </c>
      <c r="Q331" s="15">
        <f t="shared" si="294"/>
        <v>0</v>
      </c>
      <c r="R331" s="15">
        <f t="shared" si="294"/>
        <v>0</v>
      </c>
      <c r="S331" s="15">
        <f t="shared" si="294"/>
        <v>0</v>
      </c>
      <c r="T331" s="15">
        <f t="shared" si="294"/>
        <v>0</v>
      </c>
      <c r="U331" s="15">
        <f t="shared" si="294"/>
        <v>0</v>
      </c>
      <c r="V331" s="15">
        <f t="shared" si="294"/>
        <v>0</v>
      </c>
      <c r="W331" s="15">
        <f t="shared" si="294"/>
        <v>0</v>
      </c>
      <c r="X331" s="15">
        <f t="shared" si="294"/>
        <v>0</v>
      </c>
      <c r="Y331" s="15">
        <f t="shared" si="294"/>
        <v>0</v>
      </c>
      <c r="Z331" s="15">
        <f t="shared" si="294"/>
        <v>0</v>
      </c>
      <c r="AA331" s="15">
        <f t="shared" si="294"/>
        <v>0</v>
      </c>
      <c r="AB331" s="15">
        <f t="shared" si="294"/>
        <v>0</v>
      </c>
      <c r="AC331" s="15">
        <f t="shared" si="294"/>
        <v>0</v>
      </c>
      <c r="AD331" s="15">
        <f t="shared" si="294"/>
        <v>0</v>
      </c>
      <c r="AE331" s="15">
        <f t="shared" si="294"/>
        <v>0</v>
      </c>
      <c r="AF331" s="15">
        <f t="shared" si="294"/>
        <v>0</v>
      </c>
      <c r="AG331" s="15">
        <f t="shared" si="294"/>
        <v>0</v>
      </c>
      <c r="AH331" s="15">
        <f t="shared" si="294"/>
        <v>0</v>
      </c>
      <c r="AI331" s="15">
        <f t="shared" si="294"/>
        <v>0</v>
      </c>
      <c r="AJ331" s="15">
        <f t="shared" si="294"/>
        <v>0</v>
      </c>
      <c r="AK331" s="15">
        <f t="shared" si="294"/>
        <v>0</v>
      </c>
      <c r="AL331" s="15">
        <f t="shared" si="294"/>
        <v>0</v>
      </c>
      <c r="AM331" s="15">
        <f t="shared" si="294"/>
        <v>0</v>
      </c>
      <c r="AN331" s="15">
        <f t="shared" si="294"/>
        <v>0</v>
      </c>
      <c r="AO331" s="15">
        <f t="shared" si="294"/>
        <v>0</v>
      </c>
      <c r="AP331" s="15">
        <f t="shared" si="294"/>
        <v>0</v>
      </c>
      <c r="AQ331" s="15">
        <f t="shared" si="294"/>
        <v>0</v>
      </c>
      <c r="AR331" s="15">
        <f t="shared" si="294"/>
        <v>0</v>
      </c>
      <c r="AS331" s="15">
        <f t="shared" si="294"/>
        <v>0</v>
      </c>
      <c r="AT331" s="15">
        <f t="shared" si="294"/>
        <v>0</v>
      </c>
      <c r="AU331" s="15">
        <f t="shared" si="294"/>
        <v>0</v>
      </c>
      <c r="AV331" s="15">
        <f t="shared" si="294"/>
        <v>0</v>
      </c>
      <c r="AW331" s="15">
        <f t="shared" si="294"/>
        <v>0</v>
      </c>
      <c r="AX331" s="15">
        <f t="shared" si="294"/>
        <v>0</v>
      </c>
      <c r="AY331" s="15">
        <f t="shared" si="294"/>
        <v>0</v>
      </c>
      <c r="AZ331" s="15">
        <f t="shared" si="294"/>
        <v>0</v>
      </c>
      <c r="BA331" s="15">
        <f t="shared" si="294"/>
        <v>0</v>
      </c>
      <c r="BB331" s="15">
        <f t="shared" si="294"/>
        <v>0</v>
      </c>
      <c r="BC331" s="15">
        <f t="shared" si="294"/>
        <v>0</v>
      </c>
      <c r="BD331" s="15">
        <f t="shared" si="294"/>
        <v>0</v>
      </c>
      <c r="BE331" s="15">
        <f t="shared" si="294"/>
        <v>0</v>
      </c>
      <c r="BF331" s="15">
        <f t="shared" si="294"/>
        <v>0</v>
      </c>
      <c r="BG331" s="33">
        <f t="shared" si="291"/>
        <v>0</v>
      </c>
      <c r="BI331" s="9"/>
      <c r="BJ331" s="73"/>
    </row>
    <row r="332" spans="1:62" ht="12.95" customHeight="1" x14ac:dyDescent="0.2">
      <c r="A332" s="597"/>
      <c r="B332" s="600"/>
      <c r="C332" s="539"/>
      <c r="D332" s="534"/>
      <c r="E332" s="48" t="str">
        <f>Parameters!$B$15</f>
        <v>Fem.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G332" s="11">
        <v>0</v>
      </c>
      <c r="AH332" s="11">
        <v>0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 s="11">
        <v>0</v>
      </c>
      <c r="AY332" s="11">
        <v>0</v>
      </c>
      <c r="AZ332" s="11">
        <v>0</v>
      </c>
      <c r="BA332" s="11"/>
      <c r="BB332" s="11"/>
      <c r="BC332" s="11"/>
      <c r="BD332" s="11"/>
      <c r="BE332" s="11"/>
      <c r="BF332" s="11"/>
      <c r="BG332" s="19">
        <f t="shared" si="291"/>
        <v>0</v>
      </c>
      <c r="BI332" s="9"/>
      <c r="BJ332" s="73"/>
    </row>
    <row r="333" spans="1:62" ht="12.95" customHeight="1" thickBot="1" x14ac:dyDescent="0.25">
      <c r="A333" s="597"/>
      <c r="B333" s="600"/>
      <c r="C333" s="540"/>
      <c r="D333" s="536"/>
      <c r="E333" s="48" t="str">
        <f>Parameters!$B$16</f>
        <v>Masc.</v>
      </c>
      <c r="F333" s="36">
        <v>0</v>
      </c>
      <c r="G333" s="36">
        <v>0</v>
      </c>
      <c r="H333" s="36">
        <v>0</v>
      </c>
      <c r="I333" s="36">
        <v>0</v>
      </c>
      <c r="J333" s="36">
        <v>0</v>
      </c>
      <c r="K333" s="36">
        <v>0</v>
      </c>
      <c r="L333" s="36">
        <v>0</v>
      </c>
      <c r="M333" s="36">
        <v>0</v>
      </c>
      <c r="N333" s="36">
        <v>0</v>
      </c>
      <c r="O333" s="36">
        <v>0</v>
      </c>
      <c r="P333" s="36">
        <v>0</v>
      </c>
      <c r="Q333" s="36">
        <v>0</v>
      </c>
      <c r="R333" s="36">
        <v>0</v>
      </c>
      <c r="S333" s="36">
        <v>0</v>
      </c>
      <c r="T333" s="36">
        <v>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0</v>
      </c>
      <c r="AE333" s="36">
        <v>0</v>
      </c>
      <c r="AF333" s="36">
        <v>0</v>
      </c>
      <c r="AG333" s="36">
        <v>0</v>
      </c>
      <c r="AH333" s="36">
        <v>0</v>
      </c>
      <c r="AI333" s="36">
        <v>0</v>
      </c>
      <c r="AJ333" s="36">
        <v>0</v>
      </c>
      <c r="AK333" s="36">
        <v>0</v>
      </c>
      <c r="AL333" s="36">
        <v>0</v>
      </c>
      <c r="AM333" s="36">
        <v>0</v>
      </c>
      <c r="AN333" s="36">
        <v>0</v>
      </c>
      <c r="AO333" s="36">
        <v>0</v>
      </c>
      <c r="AP333" s="36">
        <v>0</v>
      </c>
      <c r="AQ333" s="36">
        <v>0</v>
      </c>
      <c r="AR333" s="36">
        <v>0</v>
      </c>
      <c r="AS333" s="36">
        <v>0</v>
      </c>
      <c r="AT333" s="36">
        <v>0</v>
      </c>
      <c r="AU333" s="36">
        <v>0</v>
      </c>
      <c r="AV333" s="36">
        <v>0</v>
      </c>
      <c r="AW333" s="36">
        <v>0</v>
      </c>
      <c r="AX333" s="36">
        <v>0</v>
      </c>
      <c r="AY333" s="36">
        <v>0</v>
      </c>
      <c r="AZ333" s="36">
        <v>0</v>
      </c>
      <c r="BA333" s="36"/>
      <c r="BB333" s="36"/>
      <c r="BC333" s="36"/>
      <c r="BD333" s="36"/>
      <c r="BE333" s="36"/>
      <c r="BF333" s="36"/>
      <c r="BG333" s="37">
        <f>SUM(F333:BF333)</f>
        <v>0</v>
      </c>
      <c r="BI333" s="9"/>
      <c r="BJ333" s="73"/>
    </row>
    <row r="334" spans="1:62" ht="12.95" customHeight="1" x14ac:dyDescent="0.2">
      <c r="A334" s="597"/>
      <c r="B334" s="600"/>
      <c r="C334" s="537" t="str">
        <f>Parameters!$C$7</f>
        <v>40 a 59</v>
      </c>
      <c r="D334" s="530" t="str">
        <f>Parameters!$B$10</f>
        <v>Fiebre</v>
      </c>
      <c r="E334" s="83" t="str">
        <f>Parameters!$B$14</f>
        <v>Total</v>
      </c>
      <c r="F334" s="34">
        <f>F335+F336</f>
        <v>0</v>
      </c>
      <c r="G334" s="34">
        <f t="shared" ref="G334:BF334" si="295">G335+G336</f>
        <v>0</v>
      </c>
      <c r="H334" s="34">
        <f t="shared" si="295"/>
        <v>0</v>
      </c>
      <c r="I334" s="34">
        <f t="shared" si="295"/>
        <v>0</v>
      </c>
      <c r="J334" s="34">
        <f t="shared" si="295"/>
        <v>0</v>
      </c>
      <c r="K334" s="34">
        <f t="shared" si="295"/>
        <v>0</v>
      </c>
      <c r="L334" s="34">
        <f t="shared" si="295"/>
        <v>0</v>
      </c>
      <c r="M334" s="34">
        <f t="shared" si="295"/>
        <v>0</v>
      </c>
      <c r="N334" s="34">
        <f t="shared" si="295"/>
        <v>0</v>
      </c>
      <c r="O334" s="34">
        <f t="shared" si="295"/>
        <v>0</v>
      </c>
      <c r="P334" s="34">
        <f t="shared" si="295"/>
        <v>0</v>
      </c>
      <c r="Q334" s="34">
        <f t="shared" si="295"/>
        <v>0</v>
      </c>
      <c r="R334" s="34">
        <f t="shared" si="295"/>
        <v>0</v>
      </c>
      <c r="S334" s="34">
        <f t="shared" si="295"/>
        <v>0</v>
      </c>
      <c r="T334" s="34">
        <f t="shared" si="295"/>
        <v>0</v>
      </c>
      <c r="U334" s="34">
        <f t="shared" si="295"/>
        <v>0</v>
      </c>
      <c r="V334" s="34">
        <f t="shared" si="295"/>
        <v>0</v>
      </c>
      <c r="W334" s="34">
        <f t="shared" si="295"/>
        <v>0</v>
      </c>
      <c r="X334" s="34">
        <f t="shared" si="295"/>
        <v>0</v>
      </c>
      <c r="Y334" s="34">
        <f t="shared" si="295"/>
        <v>0</v>
      </c>
      <c r="Z334" s="34">
        <f t="shared" si="295"/>
        <v>0</v>
      </c>
      <c r="AA334" s="34">
        <f t="shared" si="295"/>
        <v>0</v>
      </c>
      <c r="AB334" s="34">
        <f t="shared" si="295"/>
        <v>0</v>
      </c>
      <c r="AC334" s="34">
        <f t="shared" si="295"/>
        <v>0</v>
      </c>
      <c r="AD334" s="34">
        <f t="shared" si="295"/>
        <v>0</v>
      </c>
      <c r="AE334" s="34">
        <f t="shared" si="295"/>
        <v>1</v>
      </c>
      <c r="AF334" s="34">
        <f t="shared" si="295"/>
        <v>1</v>
      </c>
      <c r="AG334" s="34">
        <f t="shared" si="295"/>
        <v>0</v>
      </c>
      <c r="AH334" s="34">
        <f t="shared" si="295"/>
        <v>1</v>
      </c>
      <c r="AI334" s="34">
        <f t="shared" si="295"/>
        <v>1</v>
      </c>
      <c r="AJ334" s="34">
        <f t="shared" si="295"/>
        <v>0</v>
      </c>
      <c r="AK334" s="34">
        <f t="shared" si="295"/>
        <v>0</v>
      </c>
      <c r="AL334" s="34">
        <f t="shared" si="295"/>
        <v>0</v>
      </c>
      <c r="AM334" s="34">
        <f t="shared" si="295"/>
        <v>1</v>
      </c>
      <c r="AN334" s="34">
        <f t="shared" si="295"/>
        <v>0</v>
      </c>
      <c r="AO334" s="34">
        <f t="shared" si="295"/>
        <v>0</v>
      </c>
      <c r="AP334" s="34">
        <f t="shared" si="295"/>
        <v>0</v>
      </c>
      <c r="AQ334" s="34">
        <f t="shared" si="295"/>
        <v>0</v>
      </c>
      <c r="AR334" s="34">
        <f t="shared" si="295"/>
        <v>0</v>
      </c>
      <c r="AS334" s="34">
        <f t="shared" si="295"/>
        <v>0</v>
      </c>
      <c r="AT334" s="34">
        <f t="shared" si="295"/>
        <v>0</v>
      </c>
      <c r="AU334" s="34">
        <f t="shared" si="295"/>
        <v>0</v>
      </c>
      <c r="AV334" s="34">
        <f t="shared" si="295"/>
        <v>0</v>
      </c>
      <c r="AW334" s="34">
        <f t="shared" si="295"/>
        <v>0</v>
      </c>
      <c r="AX334" s="34">
        <f t="shared" si="295"/>
        <v>0</v>
      </c>
      <c r="AY334" s="34">
        <f t="shared" si="295"/>
        <v>0</v>
      </c>
      <c r="AZ334" s="34">
        <f t="shared" si="295"/>
        <v>0</v>
      </c>
      <c r="BA334" s="34">
        <f t="shared" si="295"/>
        <v>0</v>
      </c>
      <c r="BB334" s="34">
        <f t="shared" si="295"/>
        <v>0</v>
      </c>
      <c r="BC334" s="34">
        <f t="shared" si="295"/>
        <v>0</v>
      </c>
      <c r="BD334" s="34">
        <f t="shared" si="295"/>
        <v>0</v>
      </c>
      <c r="BE334" s="34">
        <f t="shared" si="295"/>
        <v>0</v>
      </c>
      <c r="BF334" s="34">
        <f t="shared" si="295"/>
        <v>0</v>
      </c>
      <c r="BG334" s="35">
        <f>SUM(F334:BF334)</f>
        <v>5</v>
      </c>
      <c r="BI334" s="9"/>
      <c r="BJ334" s="73"/>
    </row>
    <row r="335" spans="1:62" ht="12.95" customHeight="1" x14ac:dyDescent="0.2">
      <c r="A335" s="597"/>
      <c r="B335" s="600"/>
      <c r="C335" s="538"/>
      <c r="D335" s="531"/>
      <c r="E335" s="84" t="str">
        <f>Parameters!$B$15</f>
        <v>Fem.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0</v>
      </c>
      <c r="N335" s="31">
        <v>0</v>
      </c>
      <c r="O335" s="31">
        <v>0</v>
      </c>
      <c r="P335" s="31">
        <v>0</v>
      </c>
      <c r="Q335" s="31">
        <v>0</v>
      </c>
      <c r="R335" s="31">
        <v>0</v>
      </c>
      <c r="S335" s="31">
        <v>0</v>
      </c>
      <c r="T335" s="31">
        <v>0</v>
      </c>
      <c r="U335" s="31">
        <v>0</v>
      </c>
      <c r="V335" s="31">
        <v>0</v>
      </c>
      <c r="W335" s="31">
        <v>0</v>
      </c>
      <c r="X335" s="31">
        <v>0</v>
      </c>
      <c r="Y335" s="31">
        <v>0</v>
      </c>
      <c r="Z335" s="31">
        <v>0</v>
      </c>
      <c r="AA335" s="31">
        <v>0</v>
      </c>
      <c r="AB335" s="31">
        <v>0</v>
      </c>
      <c r="AC335" s="31">
        <v>0</v>
      </c>
      <c r="AD335" s="31">
        <v>0</v>
      </c>
      <c r="AE335" s="31">
        <v>0</v>
      </c>
      <c r="AF335" s="31">
        <v>0</v>
      </c>
      <c r="AG335" s="31">
        <v>0</v>
      </c>
      <c r="AH335" s="31">
        <v>0</v>
      </c>
      <c r="AI335" s="31">
        <v>0</v>
      </c>
      <c r="AJ335" s="31">
        <v>0</v>
      </c>
      <c r="AK335" s="31">
        <v>0</v>
      </c>
      <c r="AL335" s="31">
        <v>0</v>
      </c>
      <c r="AM335" s="31">
        <v>1</v>
      </c>
      <c r="AN335" s="31">
        <v>0</v>
      </c>
      <c r="AO335" s="31">
        <v>0</v>
      </c>
      <c r="AP335" s="31">
        <v>0</v>
      </c>
      <c r="AQ335" s="31">
        <v>0</v>
      </c>
      <c r="AR335" s="31">
        <v>0</v>
      </c>
      <c r="AS335" s="31">
        <v>0</v>
      </c>
      <c r="AT335" s="31">
        <v>0</v>
      </c>
      <c r="AU335" s="31">
        <v>0</v>
      </c>
      <c r="AV335" s="31">
        <v>0</v>
      </c>
      <c r="AW335" s="31">
        <v>0</v>
      </c>
      <c r="AX335" s="31">
        <v>0</v>
      </c>
      <c r="AY335" s="31">
        <v>0</v>
      </c>
      <c r="AZ335" s="31">
        <v>0</v>
      </c>
      <c r="BA335" s="31"/>
      <c r="BB335" s="31"/>
      <c r="BC335" s="31"/>
      <c r="BD335" s="31"/>
      <c r="BE335" s="31"/>
      <c r="BF335" s="31"/>
      <c r="BG335" s="32">
        <f t="shared" ref="BG335:BG344" si="296">SUM(F335:BF335)</f>
        <v>1</v>
      </c>
      <c r="BI335" s="9"/>
      <c r="BJ335" s="73"/>
    </row>
    <row r="336" spans="1:62" ht="12.95" customHeight="1" x14ac:dyDescent="0.2">
      <c r="A336" s="597"/>
      <c r="B336" s="600"/>
      <c r="C336" s="538"/>
      <c r="D336" s="532"/>
      <c r="E336" s="84" t="str">
        <f>Parameters!$B$16</f>
        <v>Masc.</v>
      </c>
      <c r="F336" s="31">
        <v>0</v>
      </c>
      <c r="G336" s="31">
        <v>0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31">
        <v>0</v>
      </c>
      <c r="N336" s="31">
        <v>0</v>
      </c>
      <c r="O336" s="31">
        <v>0</v>
      </c>
      <c r="P336" s="31">
        <v>0</v>
      </c>
      <c r="Q336" s="31">
        <v>0</v>
      </c>
      <c r="R336" s="31">
        <v>0</v>
      </c>
      <c r="S336" s="31">
        <v>0</v>
      </c>
      <c r="T336" s="31">
        <v>0</v>
      </c>
      <c r="U336" s="31">
        <v>0</v>
      </c>
      <c r="V336" s="31">
        <v>0</v>
      </c>
      <c r="W336" s="31">
        <v>0</v>
      </c>
      <c r="X336" s="31">
        <v>0</v>
      </c>
      <c r="Y336" s="31">
        <v>0</v>
      </c>
      <c r="Z336" s="31">
        <v>0</v>
      </c>
      <c r="AA336" s="31">
        <v>0</v>
      </c>
      <c r="AB336" s="31">
        <v>0</v>
      </c>
      <c r="AC336" s="31">
        <v>0</v>
      </c>
      <c r="AD336" s="31">
        <v>0</v>
      </c>
      <c r="AE336" s="31">
        <v>1</v>
      </c>
      <c r="AF336" s="31">
        <v>1</v>
      </c>
      <c r="AG336" s="31">
        <v>0</v>
      </c>
      <c r="AH336" s="31">
        <v>1</v>
      </c>
      <c r="AI336" s="31">
        <v>1</v>
      </c>
      <c r="AJ336" s="31">
        <v>0</v>
      </c>
      <c r="AK336" s="31">
        <v>0</v>
      </c>
      <c r="AL336" s="31">
        <v>0</v>
      </c>
      <c r="AM336" s="31">
        <v>0</v>
      </c>
      <c r="AN336" s="31">
        <v>0</v>
      </c>
      <c r="AO336" s="31">
        <v>0</v>
      </c>
      <c r="AP336" s="31">
        <v>0</v>
      </c>
      <c r="AQ336" s="31">
        <v>0</v>
      </c>
      <c r="AR336" s="31">
        <v>0</v>
      </c>
      <c r="AS336" s="31">
        <v>0</v>
      </c>
      <c r="AT336" s="31">
        <v>0</v>
      </c>
      <c r="AU336" s="31">
        <v>0</v>
      </c>
      <c r="AV336" s="31">
        <v>0</v>
      </c>
      <c r="AW336" s="31">
        <v>0</v>
      </c>
      <c r="AX336" s="31">
        <v>0</v>
      </c>
      <c r="AY336" s="31">
        <v>0</v>
      </c>
      <c r="AZ336" s="31">
        <v>0</v>
      </c>
      <c r="BA336" s="31"/>
      <c r="BB336" s="31"/>
      <c r="BC336" s="31"/>
      <c r="BD336" s="31"/>
      <c r="BE336" s="31"/>
      <c r="BF336" s="31"/>
      <c r="BG336" s="32">
        <f t="shared" si="296"/>
        <v>4</v>
      </c>
      <c r="BI336" s="9"/>
      <c r="BJ336" s="73"/>
    </row>
    <row r="337" spans="1:62" ht="12.95" customHeight="1" x14ac:dyDescent="0.2">
      <c r="A337" s="597"/>
      <c r="B337" s="600"/>
      <c r="C337" s="539"/>
      <c r="D337" s="541" t="str">
        <f>Parameters!$B$11</f>
        <v>Hosp.</v>
      </c>
      <c r="E337" s="86" t="str">
        <f>Parameters!$B$14</f>
        <v>Total</v>
      </c>
      <c r="F337" s="15">
        <f t="shared" ref="F337:BF337" si="297">F338+F339</f>
        <v>0</v>
      </c>
      <c r="G337" s="15">
        <f t="shared" si="297"/>
        <v>0</v>
      </c>
      <c r="H337" s="15">
        <f t="shared" si="297"/>
        <v>0</v>
      </c>
      <c r="I337" s="15">
        <f t="shared" si="297"/>
        <v>0</v>
      </c>
      <c r="J337" s="15">
        <f t="shared" si="297"/>
        <v>0</v>
      </c>
      <c r="K337" s="15">
        <f t="shared" si="297"/>
        <v>0</v>
      </c>
      <c r="L337" s="15">
        <f t="shared" si="297"/>
        <v>0</v>
      </c>
      <c r="M337" s="15">
        <f t="shared" si="297"/>
        <v>0</v>
      </c>
      <c r="N337" s="15">
        <f t="shared" si="297"/>
        <v>0</v>
      </c>
      <c r="O337" s="15">
        <f t="shared" si="297"/>
        <v>0</v>
      </c>
      <c r="P337" s="15">
        <f t="shared" si="297"/>
        <v>0</v>
      </c>
      <c r="Q337" s="15">
        <f t="shared" si="297"/>
        <v>0</v>
      </c>
      <c r="R337" s="15">
        <f t="shared" si="297"/>
        <v>0</v>
      </c>
      <c r="S337" s="15">
        <f t="shared" si="297"/>
        <v>0</v>
      </c>
      <c r="T337" s="15">
        <f t="shared" si="297"/>
        <v>0</v>
      </c>
      <c r="U337" s="15">
        <f t="shared" si="297"/>
        <v>0</v>
      </c>
      <c r="V337" s="15">
        <f t="shared" si="297"/>
        <v>0</v>
      </c>
      <c r="W337" s="15">
        <f t="shared" si="297"/>
        <v>0</v>
      </c>
      <c r="X337" s="15">
        <f t="shared" si="297"/>
        <v>0</v>
      </c>
      <c r="Y337" s="15">
        <f t="shared" si="297"/>
        <v>0</v>
      </c>
      <c r="Z337" s="15">
        <f t="shared" si="297"/>
        <v>0</v>
      </c>
      <c r="AA337" s="15">
        <f t="shared" si="297"/>
        <v>0</v>
      </c>
      <c r="AB337" s="15">
        <f t="shared" si="297"/>
        <v>0</v>
      </c>
      <c r="AC337" s="15">
        <f t="shared" si="297"/>
        <v>0</v>
      </c>
      <c r="AD337" s="15">
        <f t="shared" si="297"/>
        <v>0</v>
      </c>
      <c r="AE337" s="15">
        <f t="shared" si="297"/>
        <v>0</v>
      </c>
      <c r="AF337" s="15">
        <f t="shared" si="297"/>
        <v>1</v>
      </c>
      <c r="AG337" s="15">
        <f t="shared" si="297"/>
        <v>0</v>
      </c>
      <c r="AH337" s="15">
        <f t="shared" si="297"/>
        <v>0</v>
      </c>
      <c r="AI337" s="15">
        <f t="shared" si="297"/>
        <v>1</v>
      </c>
      <c r="AJ337" s="15">
        <f t="shared" si="297"/>
        <v>0</v>
      </c>
      <c r="AK337" s="15">
        <f t="shared" si="297"/>
        <v>0</v>
      </c>
      <c r="AL337" s="15">
        <f t="shared" si="297"/>
        <v>0</v>
      </c>
      <c r="AM337" s="15">
        <f t="shared" si="297"/>
        <v>0</v>
      </c>
      <c r="AN337" s="15">
        <f t="shared" si="297"/>
        <v>0</v>
      </c>
      <c r="AO337" s="15">
        <f t="shared" si="297"/>
        <v>0</v>
      </c>
      <c r="AP337" s="15">
        <f t="shared" si="297"/>
        <v>0</v>
      </c>
      <c r="AQ337" s="15">
        <f t="shared" si="297"/>
        <v>0</v>
      </c>
      <c r="AR337" s="15">
        <f t="shared" si="297"/>
        <v>0</v>
      </c>
      <c r="AS337" s="15">
        <f t="shared" si="297"/>
        <v>0</v>
      </c>
      <c r="AT337" s="15">
        <f t="shared" si="297"/>
        <v>0</v>
      </c>
      <c r="AU337" s="15">
        <f t="shared" si="297"/>
        <v>0</v>
      </c>
      <c r="AV337" s="15">
        <f t="shared" si="297"/>
        <v>0</v>
      </c>
      <c r="AW337" s="15">
        <f t="shared" si="297"/>
        <v>0</v>
      </c>
      <c r="AX337" s="15">
        <f t="shared" si="297"/>
        <v>0</v>
      </c>
      <c r="AY337" s="15">
        <f t="shared" si="297"/>
        <v>0</v>
      </c>
      <c r="AZ337" s="15">
        <f t="shared" si="297"/>
        <v>0</v>
      </c>
      <c r="BA337" s="15">
        <f t="shared" si="297"/>
        <v>0</v>
      </c>
      <c r="BB337" s="15">
        <f t="shared" si="297"/>
        <v>0</v>
      </c>
      <c r="BC337" s="15">
        <f t="shared" si="297"/>
        <v>0</v>
      </c>
      <c r="BD337" s="15">
        <f t="shared" si="297"/>
        <v>0</v>
      </c>
      <c r="BE337" s="15">
        <f t="shared" si="297"/>
        <v>0</v>
      </c>
      <c r="BF337" s="15">
        <f t="shared" si="297"/>
        <v>0</v>
      </c>
      <c r="BG337" s="33">
        <f t="shared" si="296"/>
        <v>2</v>
      </c>
      <c r="BI337" s="9"/>
      <c r="BJ337" s="73"/>
    </row>
    <row r="338" spans="1:62" ht="12.95" customHeight="1" x14ac:dyDescent="0.2">
      <c r="A338" s="597"/>
      <c r="B338" s="600"/>
      <c r="C338" s="539"/>
      <c r="D338" s="534"/>
      <c r="E338" s="48" t="str">
        <f>Parameters!$B$15</f>
        <v>Fem.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0</v>
      </c>
      <c r="AH338" s="11">
        <v>0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 s="11">
        <v>0</v>
      </c>
      <c r="AY338" s="11">
        <v>0</v>
      </c>
      <c r="AZ338" s="11">
        <v>0</v>
      </c>
      <c r="BA338" s="11"/>
      <c r="BB338" s="11"/>
      <c r="BC338" s="11"/>
      <c r="BD338" s="11"/>
      <c r="BE338" s="11"/>
      <c r="BF338" s="11"/>
      <c r="BG338" s="19">
        <f t="shared" si="296"/>
        <v>0</v>
      </c>
      <c r="BI338" s="9"/>
      <c r="BJ338" s="73"/>
    </row>
    <row r="339" spans="1:62" ht="12.95" customHeight="1" x14ac:dyDescent="0.2">
      <c r="A339" s="597"/>
      <c r="B339" s="600"/>
      <c r="C339" s="539"/>
      <c r="D339" s="535"/>
      <c r="E339" s="48" t="str">
        <f>Parameters!$B$16</f>
        <v>Masc.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1</v>
      </c>
      <c r="AG339" s="11">
        <v>0</v>
      </c>
      <c r="AH339" s="11">
        <v>0</v>
      </c>
      <c r="AI339" s="11">
        <v>1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 s="11">
        <v>0</v>
      </c>
      <c r="AY339" s="11">
        <v>0</v>
      </c>
      <c r="AZ339" s="11">
        <v>0</v>
      </c>
      <c r="BA339" s="11"/>
      <c r="BB339" s="11"/>
      <c r="BC339" s="11"/>
      <c r="BD339" s="11"/>
      <c r="BE339" s="11"/>
      <c r="BF339" s="11"/>
      <c r="BG339" s="19">
        <f t="shared" si="296"/>
        <v>2</v>
      </c>
      <c r="BI339" s="9"/>
      <c r="BJ339" s="73"/>
    </row>
    <row r="340" spans="1:62" ht="12.95" customHeight="1" x14ac:dyDescent="0.2">
      <c r="A340" s="597"/>
      <c r="B340" s="600"/>
      <c r="C340" s="539"/>
      <c r="D340" s="533" t="str">
        <f>Parameters!$B$12</f>
        <v>UCI</v>
      </c>
      <c r="E340" s="86" t="str">
        <f>Parameters!$B$14</f>
        <v>Total</v>
      </c>
      <c r="F340" s="15">
        <f t="shared" ref="F340:BF340" si="298">F341+F342</f>
        <v>0</v>
      </c>
      <c r="G340" s="15">
        <f t="shared" si="298"/>
        <v>0</v>
      </c>
      <c r="H340" s="15">
        <f t="shared" si="298"/>
        <v>0</v>
      </c>
      <c r="I340" s="15">
        <f t="shared" si="298"/>
        <v>0</v>
      </c>
      <c r="J340" s="15">
        <f t="shared" si="298"/>
        <v>0</v>
      </c>
      <c r="K340" s="15">
        <f t="shared" si="298"/>
        <v>0</v>
      </c>
      <c r="L340" s="15">
        <f t="shared" si="298"/>
        <v>0</v>
      </c>
      <c r="M340" s="15">
        <f t="shared" si="298"/>
        <v>0</v>
      </c>
      <c r="N340" s="15">
        <f t="shared" si="298"/>
        <v>0</v>
      </c>
      <c r="O340" s="15">
        <f t="shared" si="298"/>
        <v>0</v>
      </c>
      <c r="P340" s="15">
        <f t="shared" si="298"/>
        <v>0</v>
      </c>
      <c r="Q340" s="15">
        <f t="shared" si="298"/>
        <v>0</v>
      </c>
      <c r="R340" s="15">
        <f t="shared" si="298"/>
        <v>0</v>
      </c>
      <c r="S340" s="15">
        <f t="shared" si="298"/>
        <v>0</v>
      </c>
      <c r="T340" s="15">
        <f t="shared" si="298"/>
        <v>0</v>
      </c>
      <c r="U340" s="15">
        <f t="shared" si="298"/>
        <v>0</v>
      </c>
      <c r="V340" s="15">
        <f t="shared" si="298"/>
        <v>0</v>
      </c>
      <c r="W340" s="15">
        <f t="shared" si="298"/>
        <v>0</v>
      </c>
      <c r="X340" s="15">
        <f t="shared" si="298"/>
        <v>0</v>
      </c>
      <c r="Y340" s="15">
        <f t="shared" si="298"/>
        <v>0</v>
      </c>
      <c r="Z340" s="15">
        <f t="shared" si="298"/>
        <v>0</v>
      </c>
      <c r="AA340" s="15">
        <f t="shared" si="298"/>
        <v>0</v>
      </c>
      <c r="AB340" s="15">
        <f t="shared" si="298"/>
        <v>0</v>
      </c>
      <c r="AC340" s="15">
        <f t="shared" si="298"/>
        <v>0</v>
      </c>
      <c r="AD340" s="15">
        <f t="shared" si="298"/>
        <v>0</v>
      </c>
      <c r="AE340" s="15">
        <f t="shared" si="298"/>
        <v>0</v>
      </c>
      <c r="AF340" s="15">
        <f t="shared" si="298"/>
        <v>0</v>
      </c>
      <c r="AG340" s="15">
        <f t="shared" si="298"/>
        <v>0</v>
      </c>
      <c r="AH340" s="15">
        <f t="shared" si="298"/>
        <v>0</v>
      </c>
      <c r="AI340" s="15">
        <f t="shared" si="298"/>
        <v>0</v>
      </c>
      <c r="AJ340" s="15">
        <f t="shared" si="298"/>
        <v>1</v>
      </c>
      <c r="AK340" s="15">
        <f t="shared" si="298"/>
        <v>0</v>
      </c>
      <c r="AL340" s="15">
        <f t="shared" si="298"/>
        <v>0</v>
      </c>
      <c r="AM340" s="15">
        <f t="shared" si="298"/>
        <v>0</v>
      </c>
      <c r="AN340" s="15">
        <f t="shared" si="298"/>
        <v>0</v>
      </c>
      <c r="AO340" s="15">
        <f t="shared" si="298"/>
        <v>0</v>
      </c>
      <c r="AP340" s="15">
        <f t="shared" si="298"/>
        <v>0</v>
      </c>
      <c r="AQ340" s="15">
        <f t="shared" si="298"/>
        <v>0</v>
      </c>
      <c r="AR340" s="15">
        <f t="shared" si="298"/>
        <v>0</v>
      </c>
      <c r="AS340" s="15">
        <f t="shared" si="298"/>
        <v>0</v>
      </c>
      <c r="AT340" s="15">
        <f t="shared" si="298"/>
        <v>0</v>
      </c>
      <c r="AU340" s="15">
        <f t="shared" si="298"/>
        <v>0</v>
      </c>
      <c r="AV340" s="15">
        <f t="shared" si="298"/>
        <v>0</v>
      </c>
      <c r="AW340" s="15">
        <f t="shared" si="298"/>
        <v>0</v>
      </c>
      <c r="AX340" s="15">
        <f t="shared" si="298"/>
        <v>0</v>
      </c>
      <c r="AY340" s="15">
        <f t="shared" si="298"/>
        <v>0</v>
      </c>
      <c r="AZ340" s="15">
        <f t="shared" si="298"/>
        <v>0</v>
      </c>
      <c r="BA340" s="15">
        <f t="shared" si="298"/>
        <v>0</v>
      </c>
      <c r="BB340" s="15">
        <f t="shared" si="298"/>
        <v>0</v>
      </c>
      <c r="BC340" s="15">
        <f t="shared" si="298"/>
        <v>0</v>
      </c>
      <c r="BD340" s="15">
        <f t="shared" si="298"/>
        <v>0</v>
      </c>
      <c r="BE340" s="15">
        <f t="shared" si="298"/>
        <v>0</v>
      </c>
      <c r="BF340" s="15">
        <f t="shared" si="298"/>
        <v>0</v>
      </c>
      <c r="BG340" s="33">
        <f t="shared" si="296"/>
        <v>1</v>
      </c>
      <c r="BI340" s="9"/>
      <c r="BJ340" s="73"/>
    </row>
    <row r="341" spans="1:62" ht="12.95" customHeight="1" x14ac:dyDescent="0.2">
      <c r="A341" s="597"/>
      <c r="B341" s="600"/>
      <c r="C341" s="539"/>
      <c r="D341" s="534"/>
      <c r="E341" s="48" t="str">
        <f>Parameters!$B$15</f>
        <v>Fem.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 s="11">
        <v>0</v>
      </c>
      <c r="AY341" s="11">
        <v>0</v>
      </c>
      <c r="AZ341" s="11">
        <v>0</v>
      </c>
      <c r="BA341" s="11"/>
      <c r="BB341" s="11"/>
      <c r="BC341" s="11"/>
      <c r="BD341" s="11"/>
      <c r="BE341" s="11"/>
      <c r="BF341" s="11"/>
      <c r="BG341" s="19">
        <f t="shared" si="296"/>
        <v>0</v>
      </c>
      <c r="BI341" s="9"/>
      <c r="BJ341" s="73"/>
    </row>
    <row r="342" spans="1:62" ht="12.95" customHeight="1" x14ac:dyDescent="0.2">
      <c r="A342" s="597"/>
      <c r="B342" s="600"/>
      <c r="C342" s="539"/>
      <c r="D342" s="535"/>
      <c r="E342" s="48" t="str">
        <f>Parameters!$B$16</f>
        <v>Masc.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1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 s="11">
        <v>0</v>
      </c>
      <c r="AY342" s="11">
        <v>0</v>
      </c>
      <c r="AZ342" s="11">
        <v>0</v>
      </c>
      <c r="BA342" s="11"/>
      <c r="BB342" s="11"/>
      <c r="BC342" s="11"/>
      <c r="BD342" s="11"/>
      <c r="BE342" s="11"/>
      <c r="BF342" s="11"/>
      <c r="BG342" s="19">
        <f t="shared" si="296"/>
        <v>1</v>
      </c>
      <c r="BI342" s="9"/>
      <c r="BJ342" s="73"/>
    </row>
    <row r="343" spans="1:62" ht="12.95" customHeight="1" x14ac:dyDescent="0.2">
      <c r="A343" s="597"/>
      <c r="B343" s="600"/>
      <c r="C343" s="539"/>
      <c r="D343" s="533" t="str">
        <f>Parameters!$B$13</f>
        <v>Def.</v>
      </c>
      <c r="E343" s="86" t="str">
        <f>Parameters!$B$14</f>
        <v>Total</v>
      </c>
      <c r="F343" s="15">
        <f t="shared" ref="F343:BF343" si="299">F344+F345</f>
        <v>0</v>
      </c>
      <c r="G343" s="15">
        <f t="shared" si="299"/>
        <v>0</v>
      </c>
      <c r="H343" s="15">
        <f t="shared" si="299"/>
        <v>0</v>
      </c>
      <c r="I343" s="15">
        <f t="shared" si="299"/>
        <v>0</v>
      </c>
      <c r="J343" s="15">
        <f t="shared" si="299"/>
        <v>0</v>
      </c>
      <c r="K343" s="15">
        <f t="shared" si="299"/>
        <v>0</v>
      </c>
      <c r="L343" s="15">
        <f t="shared" si="299"/>
        <v>0</v>
      </c>
      <c r="M343" s="15">
        <f t="shared" si="299"/>
        <v>0</v>
      </c>
      <c r="N343" s="15">
        <f t="shared" si="299"/>
        <v>0</v>
      </c>
      <c r="O343" s="15">
        <f t="shared" si="299"/>
        <v>0</v>
      </c>
      <c r="P343" s="15">
        <f t="shared" si="299"/>
        <v>0</v>
      </c>
      <c r="Q343" s="15">
        <f t="shared" si="299"/>
        <v>0</v>
      </c>
      <c r="R343" s="15">
        <f t="shared" si="299"/>
        <v>0</v>
      </c>
      <c r="S343" s="15">
        <f t="shared" si="299"/>
        <v>0</v>
      </c>
      <c r="T343" s="15">
        <f t="shared" si="299"/>
        <v>0</v>
      </c>
      <c r="U343" s="15">
        <f t="shared" si="299"/>
        <v>0</v>
      </c>
      <c r="V343" s="15">
        <f t="shared" si="299"/>
        <v>0</v>
      </c>
      <c r="W343" s="15">
        <f t="shared" si="299"/>
        <v>0</v>
      </c>
      <c r="X343" s="15">
        <f t="shared" si="299"/>
        <v>0</v>
      </c>
      <c r="Y343" s="15">
        <f t="shared" si="299"/>
        <v>0</v>
      </c>
      <c r="Z343" s="15">
        <f t="shared" si="299"/>
        <v>0</v>
      </c>
      <c r="AA343" s="15">
        <f t="shared" si="299"/>
        <v>0</v>
      </c>
      <c r="AB343" s="15">
        <f t="shared" si="299"/>
        <v>0</v>
      </c>
      <c r="AC343" s="15">
        <f t="shared" si="299"/>
        <v>0</v>
      </c>
      <c r="AD343" s="15">
        <f t="shared" si="299"/>
        <v>0</v>
      </c>
      <c r="AE343" s="15">
        <f t="shared" si="299"/>
        <v>0</v>
      </c>
      <c r="AF343" s="15">
        <f t="shared" si="299"/>
        <v>0</v>
      </c>
      <c r="AG343" s="15">
        <f t="shared" si="299"/>
        <v>0</v>
      </c>
      <c r="AH343" s="15">
        <f t="shared" si="299"/>
        <v>0</v>
      </c>
      <c r="AI343" s="15">
        <f t="shared" si="299"/>
        <v>0</v>
      </c>
      <c r="AJ343" s="15">
        <f t="shared" si="299"/>
        <v>0</v>
      </c>
      <c r="AK343" s="15">
        <f t="shared" si="299"/>
        <v>0</v>
      </c>
      <c r="AL343" s="15">
        <f t="shared" si="299"/>
        <v>0</v>
      </c>
      <c r="AM343" s="15">
        <f t="shared" si="299"/>
        <v>0</v>
      </c>
      <c r="AN343" s="15">
        <f t="shared" si="299"/>
        <v>0</v>
      </c>
      <c r="AO343" s="15">
        <f t="shared" si="299"/>
        <v>0</v>
      </c>
      <c r="AP343" s="15">
        <f t="shared" si="299"/>
        <v>0</v>
      </c>
      <c r="AQ343" s="15">
        <f t="shared" si="299"/>
        <v>0</v>
      </c>
      <c r="AR343" s="15">
        <f t="shared" si="299"/>
        <v>0</v>
      </c>
      <c r="AS343" s="15">
        <f t="shared" si="299"/>
        <v>0</v>
      </c>
      <c r="AT343" s="15">
        <f t="shared" si="299"/>
        <v>0</v>
      </c>
      <c r="AU343" s="15">
        <f t="shared" si="299"/>
        <v>0</v>
      </c>
      <c r="AV343" s="15">
        <f t="shared" si="299"/>
        <v>0</v>
      </c>
      <c r="AW343" s="15">
        <f t="shared" si="299"/>
        <v>0</v>
      </c>
      <c r="AX343" s="15">
        <f t="shared" si="299"/>
        <v>0</v>
      </c>
      <c r="AY343" s="15">
        <f t="shared" si="299"/>
        <v>0</v>
      </c>
      <c r="AZ343" s="15">
        <f t="shared" si="299"/>
        <v>0</v>
      </c>
      <c r="BA343" s="15">
        <f t="shared" si="299"/>
        <v>0</v>
      </c>
      <c r="BB343" s="15">
        <f t="shared" si="299"/>
        <v>0</v>
      </c>
      <c r="BC343" s="15">
        <f t="shared" si="299"/>
        <v>0</v>
      </c>
      <c r="BD343" s="15">
        <f t="shared" si="299"/>
        <v>0</v>
      </c>
      <c r="BE343" s="15">
        <f t="shared" si="299"/>
        <v>0</v>
      </c>
      <c r="BF343" s="15">
        <f t="shared" si="299"/>
        <v>0</v>
      </c>
      <c r="BG343" s="33">
        <f t="shared" si="296"/>
        <v>0</v>
      </c>
    </row>
    <row r="344" spans="1:62" ht="12.95" customHeight="1" x14ac:dyDescent="0.2">
      <c r="A344" s="597"/>
      <c r="B344" s="600"/>
      <c r="C344" s="539"/>
      <c r="D344" s="534"/>
      <c r="E344" s="48" t="str">
        <f>Parameters!$B$15</f>
        <v>Fem.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 s="11">
        <v>0</v>
      </c>
      <c r="AY344" s="11">
        <v>0</v>
      </c>
      <c r="AZ344" s="11">
        <v>0</v>
      </c>
      <c r="BA344" s="11"/>
      <c r="BB344" s="11"/>
      <c r="BC344" s="11"/>
      <c r="BD344" s="11"/>
      <c r="BE344" s="11"/>
      <c r="BF344" s="11"/>
      <c r="BG344" s="19">
        <f t="shared" si="296"/>
        <v>0</v>
      </c>
    </row>
    <row r="345" spans="1:62" ht="12.95" customHeight="1" thickBot="1" x14ac:dyDescent="0.25">
      <c r="A345" s="597"/>
      <c r="B345" s="600"/>
      <c r="C345" s="540"/>
      <c r="D345" s="536"/>
      <c r="E345" s="48" t="str">
        <f>Parameters!$B$16</f>
        <v>Masc.</v>
      </c>
      <c r="F345" s="36">
        <v>0</v>
      </c>
      <c r="G345" s="36">
        <v>0</v>
      </c>
      <c r="H345" s="36">
        <v>0</v>
      </c>
      <c r="I345" s="36">
        <v>0</v>
      </c>
      <c r="J345" s="36">
        <v>0</v>
      </c>
      <c r="K345" s="36">
        <v>0</v>
      </c>
      <c r="L345" s="36">
        <v>0</v>
      </c>
      <c r="M345" s="36">
        <v>0</v>
      </c>
      <c r="N345" s="36">
        <v>0</v>
      </c>
      <c r="O345" s="36">
        <v>0</v>
      </c>
      <c r="P345" s="36">
        <v>0</v>
      </c>
      <c r="Q345" s="36">
        <v>0</v>
      </c>
      <c r="R345" s="36">
        <v>0</v>
      </c>
      <c r="S345" s="36">
        <v>0</v>
      </c>
      <c r="T345" s="36">
        <v>0</v>
      </c>
      <c r="U345" s="36">
        <v>0</v>
      </c>
      <c r="V345" s="36">
        <v>0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36">
        <v>0</v>
      </c>
      <c r="AD345" s="36">
        <v>0</v>
      </c>
      <c r="AE345" s="36">
        <v>0</v>
      </c>
      <c r="AF345" s="36">
        <v>0</v>
      </c>
      <c r="AG345" s="36">
        <v>0</v>
      </c>
      <c r="AH345" s="36">
        <v>0</v>
      </c>
      <c r="AI345" s="36">
        <v>0</v>
      </c>
      <c r="AJ345" s="36">
        <v>0</v>
      </c>
      <c r="AK345" s="36">
        <v>0</v>
      </c>
      <c r="AL345" s="36">
        <v>0</v>
      </c>
      <c r="AM345" s="36">
        <v>0</v>
      </c>
      <c r="AN345" s="36">
        <v>0</v>
      </c>
      <c r="AO345" s="36">
        <v>0</v>
      </c>
      <c r="AP345" s="36">
        <v>0</v>
      </c>
      <c r="AQ345" s="36">
        <v>0</v>
      </c>
      <c r="AR345" s="36">
        <v>0</v>
      </c>
      <c r="AS345" s="36">
        <v>0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/>
      <c r="BB345" s="36"/>
      <c r="BC345" s="36"/>
      <c r="BD345" s="36"/>
      <c r="BE345" s="36"/>
      <c r="BF345" s="36"/>
      <c r="BG345" s="37">
        <f>SUM(F345:BF345)</f>
        <v>0</v>
      </c>
    </row>
    <row r="346" spans="1:62" ht="12.95" customHeight="1" x14ac:dyDescent="0.2">
      <c r="A346" s="597"/>
      <c r="B346" s="600"/>
      <c r="C346" s="537" t="str">
        <f>Parameters!$C$8</f>
        <v>60 y +</v>
      </c>
      <c r="D346" s="530" t="str">
        <f>Parameters!$B$10</f>
        <v>Fiebre</v>
      </c>
      <c r="E346" s="83" t="str">
        <f>Parameters!$B$14</f>
        <v>Total</v>
      </c>
      <c r="F346" s="34">
        <f>F347+F348</f>
        <v>0</v>
      </c>
      <c r="G346" s="34">
        <f t="shared" ref="G346:BF346" si="300">G347+G348</f>
        <v>0</v>
      </c>
      <c r="H346" s="34">
        <f t="shared" si="300"/>
        <v>0</v>
      </c>
      <c r="I346" s="34">
        <f t="shared" si="300"/>
        <v>0</v>
      </c>
      <c r="J346" s="34">
        <f t="shared" si="300"/>
        <v>0</v>
      </c>
      <c r="K346" s="34">
        <f t="shared" si="300"/>
        <v>0</v>
      </c>
      <c r="L346" s="34">
        <f t="shared" si="300"/>
        <v>0</v>
      </c>
      <c r="M346" s="34">
        <f t="shared" si="300"/>
        <v>0</v>
      </c>
      <c r="N346" s="34">
        <f t="shared" si="300"/>
        <v>0</v>
      </c>
      <c r="O346" s="34">
        <f t="shared" si="300"/>
        <v>0</v>
      </c>
      <c r="P346" s="34">
        <f t="shared" si="300"/>
        <v>0</v>
      </c>
      <c r="Q346" s="34">
        <f t="shared" si="300"/>
        <v>0</v>
      </c>
      <c r="R346" s="34">
        <f t="shared" si="300"/>
        <v>0</v>
      </c>
      <c r="S346" s="34">
        <f t="shared" si="300"/>
        <v>0</v>
      </c>
      <c r="T346" s="34">
        <f t="shared" si="300"/>
        <v>0</v>
      </c>
      <c r="U346" s="34">
        <f t="shared" si="300"/>
        <v>0</v>
      </c>
      <c r="V346" s="34">
        <f t="shared" si="300"/>
        <v>0</v>
      </c>
      <c r="W346" s="34">
        <f t="shared" si="300"/>
        <v>0</v>
      </c>
      <c r="X346" s="34">
        <f t="shared" si="300"/>
        <v>0</v>
      </c>
      <c r="Y346" s="34">
        <f t="shared" si="300"/>
        <v>0</v>
      </c>
      <c r="Z346" s="34">
        <f t="shared" si="300"/>
        <v>0</v>
      </c>
      <c r="AA346" s="34">
        <f t="shared" si="300"/>
        <v>0</v>
      </c>
      <c r="AB346" s="34">
        <f t="shared" si="300"/>
        <v>1</v>
      </c>
      <c r="AC346" s="34">
        <f t="shared" si="300"/>
        <v>0</v>
      </c>
      <c r="AD346" s="34">
        <f t="shared" si="300"/>
        <v>0</v>
      </c>
      <c r="AE346" s="34">
        <f t="shared" si="300"/>
        <v>3</v>
      </c>
      <c r="AF346" s="34">
        <f t="shared" si="300"/>
        <v>1</v>
      </c>
      <c r="AG346" s="34">
        <f t="shared" si="300"/>
        <v>2</v>
      </c>
      <c r="AH346" s="34">
        <f t="shared" si="300"/>
        <v>3</v>
      </c>
      <c r="AI346" s="34">
        <f t="shared" si="300"/>
        <v>0</v>
      </c>
      <c r="AJ346" s="34">
        <f t="shared" si="300"/>
        <v>0</v>
      </c>
      <c r="AK346" s="34">
        <f t="shared" si="300"/>
        <v>0</v>
      </c>
      <c r="AL346" s="34">
        <f t="shared" si="300"/>
        <v>0</v>
      </c>
      <c r="AM346" s="34">
        <f t="shared" si="300"/>
        <v>0</v>
      </c>
      <c r="AN346" s="34">
        <f t="shared" si="300"/>
        <v>0</v>
      </c>
      <c r="AO346" s="34">
        <f t="shared" si="300"/>
        <v>1</v>
      </c>
      <c r="AP346" s="34">
        <f t="shared" si="300"/>
        <v>0</v>
      </c>
      <c r="AQ346" s="34">
        <f t="shared" si="300"/>
        <v>2</v>
      </c>
      <c r="AR346" s="34">
        <f t="shared" si="300"/>
        <v>0</v>
      </c>
      <c r="AS346" s="34">
        <f t="shared" si="300"/>
        <v>1</v>
      </c>
      <c r="AT346" s="34">
        <f t="shared" si="300"/>
        <v>0</v>
      </c>
      <c r="AU346" s="34">
        <f t="shared" si="300"/>
        <v>0</v>
      </c>
      <c r="AV346" s="34">
        <f t="shared" si="300"/>
        <v>0</v>
      </c>
      <c r="AW346" s="34">
        <f t="shared" si="300"/>
        <v>0</v>
      </c>
      <c r="AX346" s="34">
        <f t="shared" si="300"/>
        <v>0</v>
      </c>
      <c r="AY346" s="34">
        <f t="shared" si="300"/>
        <v>0</v>
      </c>
      <c r="AZ346" s="34">
        <f t="shared" si="300"/>
        <v>1</v>
      </c>
      <c r="BA346" s="34">
        <f t="shared" si="300"/>
        <v>0</v>
      </c>
      <c r="BB346" s="34">
        <f t="shared" si="300"/>
        <v>0</v>
      </c>
      <c r="BC346" s="34">
        <f t="shared" si="300"/>
        <v>0</v>
      </c>
      <c r="BD346" s="34">
        <f t="shared" si="300"/>
        <v>0</v>
      </c>
      <c r="BE346" s="34">
        <f t="shared" si="300"/>
        <v>0</v>
      </c>
      <c r="BF346" s="34">
        <f t="shared" si="300"/>
        <v>0</v>
      </c>
      <c r="BG346" s="35">
        <f>SUM(F346:BF346)</f>
        <v>15</v>
      </c>
      <c r="BI346" s="9"/>
      <c r="BJ346" s="73"/>
    </row>
    <row r="347" spans="1:62" ht="12.95" customHeight="1" x14ac:dyDescent="0.2">
      <c r="A347" s="597"/>
      <c r="B347" s="600"/>
      <c r="C347" s="538"/>
      <c r="D347" s="531"/>
      <c r="E347" s="84" t="str">
        <f>Parameters!$B$15</f>
        <v>Fem.</v>
      </c>
      <c r="F347" s="31">
        <v>0</v>
      </c>
      <c r="G347" s="31">
        <v>0</v>
      </c>
      <c r="H347" s="31">
        <v>0</v>
      </c>
      <c r="I347" s="31">
        <v>0</v>
      </c>
      <c r="J347" s="31">
        <v>0</v>
      </c>
      <c r="K347" s="31">
        <v>0</v>
      </c>
      <c r="L347" s="31">
        <v>0</v>
      </c>
      <c r="M347" s="31">
        <v>0</v>
      </c>
      <c r="N347" s="31">
        <v>0</v>
      </c>
      <c r="O347" s="31">
        <v>0</v>
      </c>
      <c r="P347" s="31">
        <v>0</v>
      </c>
      <c r="Q347" s="31">
        <v>0</v>
      </c>
      <c r="R347" s="31">
        <v>0</v>
      </c>
      <c r="S347" s="31">
        <v>0</v>
      </c>
      <c r="T347" s="31">
        <v>0</v>
      </c>
      <c r="U347" s="31">
        <v>0</v>
      </c>
      <c r="V347" s="31">
        <v>0</v>
      </c>
      <c r="W347" s="31">
        <v>0</v>
      </c>
      <c r="X347" s="31">
        <v>0</v>
      </c>
      <c r="Y347" s="31">
        <v>0</v>
      </c>
      <c r="Z347" s="31">
        <v>0</v>
      </c>
      <c r="AA347" s="31">
        <v>0</v>
      </c>
      <c r="AB347" s="31">
        <v>1</v>
      </c>
      <c r="AC347" s="31">
        <v>0</v>
      </c>
      <c r="AD347" s="31">
        <v>0</v>
      </c>
      <c r="AE347" s="31">
        <v>2</v>
      </c>
      <c r="AF347" s="31">
        <v>0</v>
      </c>
      <c r="AG347" s="31">
        <v>0</v>
      </c>
      <c r="AH347" s="31">
        <v>2</v>
      </c>
      <c r="AI347" s="31">
        <v>0</v>
      </c>
      <c r="AJ347" s="31">
        <v>0</v>
      </c>
      <c r="AK347" s="31">
        <v>0</v>
      </c>
      <c r="AL347" s="31">
        <v>0</v>
      </c>
      <c r="AM347" s="31">
        <v>0</v>
      </c>
      <c r="AN347" s="31">
        <v>0</v>
      </c>
      <c r="AO347" s="31">
        <v>1</v>
      </c>
      <c r="AP347" s="31">
        <v>0</v>
      </c>
      <c r="AQ347" s="31">
        <v>2</v>
      </c>
      <c r="AR347" s="31">
        <v>0</v>
      </c>
      <c r="AS347" s="31">
        <v>1</v>
      </c>
      <c r="AT347" s="31">
        <v>0</v>
      </c>
      <c r="AU347" s="31">
        <v>0</v>
      </c>
      <c r="AV347" s="31">
        <v>0</v>
      </c>
      <c r="AW347" s="31">
        <v>0</v>
      </c>
      <c r="AX347" s="31">
        <v>0</v>
      </c>
      <c r="AY347" s="31">
        <v>0</v>
      </c>
      <c r="AZ347" s="31">
        <v>0</v>
      </c>
      <c r="BA347" s="31"/>
      <c r="BB347" s="31"/>
      <c r="BC347" s="31"/>
      <c r="BD347" s="31"/>
      <c r="BE347" s="31"/>
      <c r="BF347" s="31"/>
      <c r="BG347" s="32">
        <f t="shared" ref="BG347:BG356" si="301">SUM(F347:BF347)</f>
        <v>9</v>
      </c>
      <c r="BI347" s="9"/>
      <c r="BJ347" s="73"/>
    </row>
    <row r="348" spans="1:62" ht="12.95" customHeight="1" x14ac:dyDescent="0.2">
      <c r="A348" s="597"/>
      <c r="B348" s="600"/>
      <c r="C348" s="538"/>
      <c r="D348" s="532"/>
      <c r="E348" s="84" t="str">
        <f>Parameters!$B$16</f>
        <v>Masc.</v>
      </c>
      <c r="F348" s="31">
        <v>0</v>
      </c>
      <c r="G348" s="31">
        <v>0</v>
      </c>
      <c r="H348" s="31">
        <v>0</v>
      </c>
      <c r="I348" s="31">
        <v>0</v>
      </c>
      <c r="J348" s="31">
        <v>0</v>
      </c>
      <c r="K348" s="31">
        <v>0</v>
      </c>
      <c r="L348" s="31">
        <v>0</v>
      </c>
      <c r="M348" s="31">
        <v>0</v>
      </c>
      <c r="N348" s="31">
        <v>0</v>
      </c>
      <c r="O348" s="31">
        <v>0</v>
      </c>
      <c r="P348" s="31">
        <v>0</v>
      </c>
      <c r="Q348" s="31">
        <v>0</v>
      </c>
      <c r="R348" s="31">
        <v>0</v>
      </c>
      <c r="S348" s="31">
        <v>0</v>
      </c>
      <c r="T348" s="31">
        <v>0</v>
      </c>
      <c r="U348" s="31">
        <v>0</v>
      </c>
      <c r="V348" s="31">
        <v>0</v>
      </c>
      <c r="W348" s="31">
        <v>0</v>
      </c>
      <c r="X348" s="31">
        <v>0</v>
      </c>
      <c r="Y348" s="31">
        <v>0</v>
      </c>
      <c r="Z348" s="31">
        <v>0</v>
      </c>
      <c r="AA348" s="31">
        <v>0</v>
      </c>
      <c r="AB348" s="31">
        <v>0</v>
      </c>
      <c r="AC348" s="31">
        <v>0</v>
      </c>
      <c r="AD348" s="31">
        <v>0</v>
      </c>
      <c r="AE348" s="31">
        <v>1</v>
      </c>
      <c r="AF348" s="31">
        <v>1</v>
      </c>
      <c r="AG348" s="31">
        <v>2</v>
      </c>
      <c r="AH348" s="31">
        <v>1</v>
      </c>
      <c r="AI348" s="31">
        <v>0</v>
      </c>
      <c r="AJ348" s="31">
        <v>0</v>
      </c>
      <c r="AK348" s="31">
        <v>0</v>
      </c>
      <c r="AL348" s="31">
        <v>0</v>
      </c>
      <c r="AM348" s="31">
        <v>0</v>
      </c>
      <c r="AN348" s="31">
        <v>0</v>
      </c>
      <c r="AO348" s="31">
        <v>0</v>
      </c>
      <c r="AP348" s="31">
        <v>0</v>
      </c>
      <c r="AQ348" s="31">
        <v>0</v>
      </c>
      <c r="AR348" s="31">
        <v>0</v>
      </c>
      <c r="AS348" s="31">
        <v>0</v>
      </c>
      <c r="AT348" s="31">
        <v>0</v>
      </c>
      <c r="AU348" s="31">
        <v>0</v>
      </c>
      <c r="AV348" s="31">
        <v>0</v>
      </c>
      <c r="AW348" s="31">
        <v>0</v>
      </c>
      <c r="AX348" s="31">
        <v>0</v>
      </c>
      <c r="AY348" s="31">
        <v>0</v>
      </c>
      <c r="AZ348" s="31">
        <v>1</v>
      </c>
      <c r="BA348" s="31"/>
      <c r="BB348" s="31"/>
      <c r="BC348" s="31"/>
      <c r="BD348" s="31"/>
      <c r="BE348" s="31"/>
      <c r="BF348" s="31"/>
      <c r="BG348" s="32">
        <f t="shared" si="301"/>
        <v>6</v>
      </c>
      <c r="BI348" s="9"/>
      <c r="BJ348" s="73"/>
    </row>
    <row r="349" spans="1:62" ht="12.95" customHeight="1" x14ac:dyDescent="0.2">
      <c r="A349" s="597"/>
      <c r="B349" s="600"/>
      <c r="C349" s="539"/>
      <c r="D349" s="541" t="str">
        <f>Parameters!$B$11</f>
        <v>Hosp.</v>
      </c>
      <c r="E349" s="86" t="str">
        <f>Parameters!$B$14</f>
        <v>Total</v>
      </c>
      <c r="F349" s="15">
        <f t="shared" ref="F349:BF349" si="302">F350+F351</f>
        <v>0</v>
      </c>
      <c r="G349" s="15">
        <f t="shared" si="302"/>
        <v>0</v>
      </c>
      <c r="H349" s="15">
        <f t="shared" si="302"/>
        <v>0</v>
      </c>
      <c r="I349" s="15">
        <f t="shared" si="302"/>
        <v>0</v>
      </c>
      <c r="J349" s="15">
        <f t="shared" si="302"/>
        <v>0</v>
      </c>
      <c r="K349" s="15">
        <f t="shared" si="302"/>
        <v>0</v>
      </c>
      <c r="L349" s="15">
        <f t="shared" si="302"/>
        <v>0</v>
      </c>
      <c r="M349" s="15">
        <f t="shared" si="302"/>
        <v>0</v>
      </c>
      <c r="N349" s="15">
        <f t="shared" si="302"/>
        <v>0</v>
      </c>
      <c r="O349" s="15">
        <f t="shared" si="302"/>
        <v>0</v>
      </c>
      <c r="P349" s="15">
        <f t="shared" si="302"/>
        <v>0</v>
      </c>
      <c r="Q349" s="15">
        <f t="shared" si="302"/>
        <v>0</v>
      </c>
      <c r="R349" s="15">
        <f t="shared" si="302"/>
        <v>0</v>
      </c>
      <c r="S349" s="15">
        <f t="shared" si="302"/>
        <v>0</v>
      </c>
      <c r="T349" s="15">
        <f t="shared" si="302"/>
        <v>0</v>
      </c>
      <c r="U349" s="15">
        <f t="shared" si="302"/>
        <v>0</v>
      </c>
      <c r="V349" s="15">
        <f t="shared" si="302"/>
        <v>0</v>
      </c>
      <c r="W349" s="15">
        <f t="shared" si="302"/>
        <v>0</v>
      </c>
      <c r="X349" s="15">
        <f t="shared" si="302"/>
        <v>0</v>
      </c>
      <c r="Y349" s="15">
        <f t="shared" si="302"/>
        <v>0</v>
      </c>
      <c r="Z349" s="15">
        <f t="shared" si="302"/>
        <v>0</v>
      </c>
      <c r="AA349" s="15">
        <f t="shared" si="302"/>
        <v>0</v>
      </c>
      <c r="AB349" s="15">
        <f t="shared" si="302"/>
        <v>1</v>
      </c>
      <c r="AC349" s="15">
        <f t="shared" si="302"/>
        <v>0</v>
      </c>
      <c r="AD349" s="15">
        <f t="shared" si="302"/>
        <v>0</v>
      </c>
      <c r="AE349" s="15">
        <f t="shared" si="302"/>
        <v>2</v>
      </c>
      <c r="AF349" s="15">
        <f t="shared" si="302"/>
        <v>1</v>
      </c>
      <c r="AG349" s="15">
        <f t="shared" si="302"/>
        <v>1</v>
      </c>
      <c r="AH349" s="15">
        <f t="shared" si="302"/>
        <v>1</v>
      </c>
      <c r="AI349" s="15">
        <f t="shared" si="302"/>
        <v>1</v>
      </c>
      <c r="AJ349" s="15">
        <f t="shared" si="302"/>
        <v>0</v>
      </c>
      <c r="AK349" s="15">
        <f t="shared" si="302"/>
        <v>0</v>
      </c>
      <c r="AL349" s="15">
        <f t="shared" si="302"/>
        <v>0</v>
      </c>
      <c r="AM349" s="15">
        <f t="shared" si="302"/>
        <v>0</v>
      </c>
      <c r="AN349" s="15">
        <f t="shared" si="302"/>
        <v>0</v>
      </c>
      <c r="AO349" s="15">
        <f t="shared" si="302"/>
        <v>0</v>
      </c>
      <c r="AP349" s="15">
        <f t="shared" si="302"/>
        <v>1</v>
      </c>
      <c r="AQ349" s="15">
        <f t="shared" si="302"/>
        <v>1</v>
      </c>
      <c r="AR349" s="15">
        <f t="shared" si="302"/>
        <v>0</v>
      </c>
      <c r="AS349" s="15">
        <f t="shared" si="302"/>
        <v>1</v>
      </c>
      <c r="AT349" s="15">
        <f t="shared" si="302"/>
        <v>0</v>
      </c>
      <c r="AU349" s="15">
        <f t="shared" si="302"/>
        <v>0</v>
      </c>
      <c r="AV349" s="15">
        <f t="shared" si="302"/>
        <v>0</v>
      </c>
      <c r="AW349" s="15">
        <f t="shared" si="302"/>
        <v>0</v>
      </c>
      <c r="AX349" s="15">
        <f t="shared" si="302"/>
        <v>0</v>
      </c>
      <c r="AY349" s="15">
        <f t="shared" si="302"/>
        <v>0</v>
      </c>
      <c r="AZ349" s="15">
        <f t="shared" si="302"/>
        <v>1</v>
      </c>
      <c r="BA349" s="15">
        <f t="shared" si="302"/>
        <v>0</v>
      </c>
      <c r="BB349" s="15">
        <f t="shared" si="302"/>
        <v>0</v>
      </c>
      <c r="BC349" s="15">
        <f t="shared" si="302"/>
        <v>0</v>
      </c>
      <c r="BD349" s="15">
        <f t="shared" si="302"/>
        <v>0</v>
      </c>
      <c r="BE349" s="15">
        <f t="shared" si="302"/>
        <v>0</v>
      </c>
      <c r="BF349" s="15">
        <f t="shared" si="302"/>
        <v>0</v>
      </c>
      <c r="BG349" s="33">
        <f t="shared" si="301"/>
        <v>11</v>
      </c>
      <c r="BI349" s="9"/>
      <c r="BJ349" s="73"/>
    </row>
    <row r="350" spans="1:62" ht="12.95" customHeight="1" x14ac:dyDescent="0.2">
      <c r="A350" s="597"/>
      <c r="B350" s="600"/>
      <c r="C350" s="539"/>
      <c r="D350" s="534"/>
      <c r="E350" s="48" t="str">
        <f>Parameters!$B$15</f>
        <v>Fem.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1</v>
      </c>
      <c r="AC350" s="11">
        <v>0</v>
      </c>
      <c r="AD350" s="11">
        <v>0</v>
      </c>
      <c r="AE350" s="11">
        <v>2</v>
      </c>
      <c r="AF350" s="11">
        <v>0</v>
      </c>
      <c r="AG350" s="11">
        <v>0</v>
      </c>
      <c r="AH350" s="11">
        <v>0</v>
      </c>
      <c r="AI350" s="11">
        <v>1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1</v>
      </c>
      <c r="AQ350" s="11">
        <v>1</v>
      </c>
      <c r="AR350" s="11">
        <v>0</v>
      </c>
      <c r="AS350" s="11">
        <v>1</v>
      </c>
      <c r="AT350" s="11">
        <v>0</v>
      </c>
      <c r="AU350" s="11">
        <v>0</v>
      </c>
      <c r="AV350" s="11">
        <v>0</v>
      </c>
      <c r="AW350" s="11">
        <v>0</v>
      </c>
      <c r="AX350" s="11">
        <v>0</v>
      </c>
      <c r="AY350" s="11">
        <v>0</v>
      </c>
      <c r="AZ350" s="11">
        <v>0</v>
      </c>
      <c r="BA350" s="11"/>
      <c r="BB350" s="11"/>
      <c r="BC350" s="11"/>
      <c r="BD350" s="11"/>
      <c r="BE350" s="11"/>
      <c r="BF350" s="11"/>
      <c r="BG350" s="19">
        <f t="shared" si="301"/>
        <v>7</v>
      </c>
      <c r="BI350" s="9"/>
      <c r="BJ350" s="73"/>
    </row>
    <row r="351" spans="1:62" ht="12.95" customHeight="1" x14ac:dyDescent="0.2">
      <c r="A351" s="597"/>
      <c r="B351" s="600"/>
      <c r="C351" s="539"/>
      <c r="D351" s="535"/>
      <c r="E351" s="48" t="str">
        <f>Parameters!$B$16</f>
        <v>Masc.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>
        <v>0</v>
      </c>
      <c r="AD351" s="11">
        <v>0</v>
      </c>
      <c r="AE351" s="11">
        <v>0</v>
      </c>
      <c r="AF351" s="11">
        <v>1</v>
      </c>
      <c r="AG351" s="11">
        <v>1</v>
      </c>
      <c r="AH351" s="11">
        <v>1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0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 s="11">
        <v>0</v>
      </c>
      <c r="AY351" s="11">
        <v>0</v>
      </c>
      <c r="AZ351" s="11">
        <v>1</v>
      </c>
      <c r="BA351" s="11"/>
      <c r="BB351" s="11"/>
      <c r="BC351" s="11"/>
      <c r="BD351" s="11"/>
      <c r="BE351" s="11"/>
      <c r="BF351" s="11"/>
      <c r="BG351" s="19">
        <f t="shared" si="301"/>
        <v>4</v>
      </c>
      <c r="BI351" s="9"/>
      <c r="BJ351" s="73"/>
    </row>
    <row r="352" spans="1:62" ht="12.95" customHeight="1" x14ac:dyDescent="0.2">
      <c r="A352" s="597"/>
      <c r="B352" s="600"/>
      <c r="C352" s="539"/>
      <c r="D352" s="533" t="str">
        <f>Parameters!$B$12</f>
        <v>UCI</v>
      </c>
      <c r="E352" s="86" t="str">
        <f>Parameters!$B$14</f>
        <v>Total</v>
      </c>
      <c r="F352" s="15">
        <f t="shared" ref="F352:BF352" si="303">F353+F354</f>
        <v>0</v>
      </c>
      <c r="G352" s="15">
        <f t="shared" si="303"/>
        <v>0</v>
      </c>
      <c r="H352" s="15">
        <f t="shared" si="303"/>
        <v>0</v>
      </c>
      <c r="I352" s="15">
        <f t="shared" si="303"/>
        <v>0</v>
      </c>
      <c r="J352" s="15">
        <f t="shared" si="303"/>
        <v>0</v>
      </c>
      <c r="K352" s="15">
        <f t="shared" si="303"/>
        <v>0</v>
      </c>
      <c r="L352" s="15">
        <f t="shared" si="303"/>
        <v>0</v>
      </c>
      <c r="M352" s="15">
        <f t="shared" si="303"/>
        <v>0</v>
      </c>
      <c r="N352" s="15">
        <f t="shared" si="303"/>
        <v>0</v>
      </c>
      <c r="O352" s="15">
        <f t="shared" si="303"/>
        <v>0</v>
      </c>
      <c r="P352" s="15">
        <f t="shared" si="303"/>
        <v>0</v>
      </c>
      <c r="Q352" s="15">
        <f t="shared" si="303"/>
        <v>0</v>
      </c>
      <c r="R352" s="15">
        <f t="shared" si="303"/>
        <v>0</v>
      </c>
      <c r="S352" s="15">
        <f t="shared" si="303"/>
        <v>0</v>
      </c>
      <c r="T352" s="15">
        <f t="shared" si="303"/>
        <v>0</v>
      </c>
      <c r="U352" s="15">
        <f t="shared" si="303"/>
        <v>0</v>
      </c>
      <c r="V352" s="15">
        <f t="shared" si="303"/>
        <v>0</v>
      </c>
      <c r="W352" s="15">
        <f t="shared" si="303"/>
        <v>0</v>
      </c>
      <c r="X352" s="15">
        <f t="shared" si="303"/>
        <v>0</v>
      </c>
      <c r="Y352" s="15">
        <f t="shared" si="303"/>
        <v>0</v>
      </c>
      <c r="Z352" s="15">
        <f t="shared" si="303"/>
        <v>0</v>
      </c>
      <c r="AA352" s="15">
        <f t="shared" si="303"/>
        <v>0</v>
      </c>
      <c r="AB352" s="15">
        <f t="shared" si="303"/>
        <v>0</v>
      </c>
      <c r="AC352" s="15">
        <f t="shared" si="303"/>
        <v>0</v>
      </c>
      <c r="AD352" s="15">
        <f t="shared" si="303"/>
        <v>0</v>
      </c>
      <c r="AE352" s="15">
        <f t="shared" si="303"/>
        <v>0</v>
      </c>
      <c r="AF352" s="15">
        <f t="shared" si="303"/>
        <v>0</v>
      </c>
      <c r="AG352" s="15">
        <f t="shared" si="303"/>
        <v>0</v>
      </c>
      <c r="AH352" s="15">
        <f t="shared" si="303"/>
        <v>0</v>
      </c>
      <c r="AI352" s="15">
        <f t="shared" si="303"/>
        <v>0</v>
      </c>
      <c r="AJ352" s="15">
        <f t="shared" si="303"/>
        <v>0</v>
      </c>
      <c r="AK352" s="15">
        <f t="shared" si="303"/>
        <v>0</v>
      </c>
      <c r="AL352" s="15">
        <f t="shared" si="303"/>
        <v>0</v>
      </c>
      <c r="AM352" s="15">
        <f t="shared" si="303"/>
        <v>0</v>
      </c>
      <c r="AN352" s="15">
        <f t="shared" si="303"/>
        <v>0</v>
      </c>
      <c r="AO352" s="15">
        <f t="shared" si="303"/>
        <v>0</v>
      </c>
      <c r="AP352" s="15">
        <f t="shared" si="303"/>
        <v>0</v>
      </c>
      <c r="AQ352" s="15">
        <f t="shared" si="303"/>
        <v>1</v>
      </c>
      <c r="AR352" s="15">
        <f t="shared" si="303"/>
        <v>0</v>
      </c>
      <c r="AS352" s="15">
        <f t="shared" si="303"/>
        <v>0</v>
      </c>
      <c r="AT352" s="15">
        <f t="shared" si="303"/>
        <v>0</v>
      </c>
      <c r="AU352" s="15">
        <f t="shared" si="303"/>
        <v>0</v>
      </c>
      <c r="AV352" s="15">
        <f t="shared" si="303"/>
        <v>0</v>
      </c>
      <c r="AW352" s="15">
        <f t="shared" si="303"/>
        <v>0</v>
      </c>
      <c r="AX352" s="15">
        <f t="shared" si="303"/>
        <v>0</v>
      </c>
      <c r="AY352" s="15">
        <f t="shared" si="303"/>
        <v>0</v>
      </c>
      <c r="AZ352" s="15">
        <f t="shared" si="303"/>
        <v>0</v>
      </c>
      <c r="BA352" s="15">
        <f t="shared" si="303"/>
        <v>0</v>
      </c>
      <c r="BB352" s="15">
        <f t="shared" si="303"/>
        <v>0</v>
      </c>
      <c r="BC352" s="15">
        <f t="shared" si="303"/>
        <v>0</v>
      </c>
      <c r="BD352" s="15">
        <f t="shared" si="303"/>
        <v>0</v>
      </c>
      <c r="BE352" s="15">
        <f t="shared" si="303"/>
        <v>0</v>
      </c>
      <c r="BF352" s="15">
        <f t="shared" si="303"/>
        <v>0</v>
      </c>
      <c r="BG352" s="33">
        <f t="shared" si="301"/>
        <v>1</v>
      </c>
      <c r="BI352" s="9"/>
      <c r="BJ352" s="73"/>
    </row>
    <row r="353" spans="1:62" ht="12.95" customHeight="1" x14ac:dyDescent="0.2">
      <c r="A353" s="597"/>
      <c r="B353" s="600"/>
      <c r="C353" s="539"/>
      <c r="D353" s="534"/>
      <c r="E353" s="48" t="str">
        <f>Parameters!$B$15</f>
        <v>Fem.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1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 s="11">
        <v>0</v>
      </c>
      <c r="AY353" s="11">
        <v>0</v>
      </c>
      <c r="AZ353" s="11">
        <v>0</v>
      </c>
      <c r="BA353" s="11"/>
      <c r="BB353" s="11"/>
      <c r="BC353" s="11"/>
      <c r="BD353" s="11"/>
      <c r="BE353" s="11"/>
      <c r="BF353" s="11"/>
      <c r="BG353" s="19">
        <f t="shared" si="301"/>
        <v>1</v>
      </c>
      <c r="BI353" s="9"/>
      <c r="BJ353" s="73"/>
    </row>
    <row r="354" spans="1:62" ht="12.95" customHeight="1" x14ac:dyDescent="0.2">
      <c r="A354" s="597"/>
      <c r="B354" s="600"/>
      <c r="C354" s="539"/>
      <c r="D354" s="535"/>
      <c r="E354" s="48" t="str">
        <f>Parameters!$B$16</f>
        <v>Masc.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 s="11">
        <v>0</v>
      </c>
      <c r="AY354" s="11">
        <v>0</v>
      </c>
      <c r="AZ354" s="11">
        <v>0</v>
      </c>
      <c r="BA354" s="11"/>
      <c r="BB354" s="11"/>
      <c r="BC354" s="11"/>
      <c r="BD354" s="11"/>
      <c r="BE354" s="11"/>
      <c r="BF354" s="11"/>
      <c r="BG354" s="19">
        <f t="shared" si="301"/>
        <v>0</v>
      </c>
      <c r="BI354" s="9"/>
      <c r="BJ354" s="73"/>
    </row>
    <row r="355" spans="1:62" ht="12.95" customHeight="1" x14ac:dyDescent="0.2">
      <c r="A355" s="597"/>
      <c r="B355" s="600"/>
      <c r="C355" s="539"/>
      <c r="D355" s="533" t="str">
        <f>Parameters!$B$13</f>
        <v>Def.</v>
      </c>
      <c r="E355" s="86" t="str">
        <f>Parameters!$B$14</f>
        <v>Total</v>
      </c>
      <c r="F355" s="15">
        <f t="shared" ref="F355:BF355" si="304">F356+F357</f>
        <v>0</v>
      </c>
      <c r="G355" s="15">
        <f t="shared" si="304"/>
        <v>0</v>
      </c>
      <c r="H355" s="15">
        <f t="shared" si="304"/>
        <v>0</v>
      </c>
      <c r="I355" s="15">
        <f t="shared" si="304"/>
        <v>0</v>
      </c>
      <c r="J355" s="15">
        <f t="shared" si="304"/>
        <v>0</v>
      </c>
      <c r="K355" s="15">
        <f t="shared" si="304"/>
        <v>0</v>
      </c>
      <c r="L355" s="15">
        <f t="shared" si="304"/>
        <v>0</v>
      </c>
      <c r="M355" s="15">
        <f t="shared" si="304"/>
        <v>0</v>
      </c>
      <c r="N355" s="15">
        <f t="shared" si="304"/>
        <v>0</v>
      </c>
      <c r="O355" s="15">
        <f t="shared" si="304"/>
        <v>0</v>
      </c>
      <c r="P355" s="15">
        <f t="shared" si="304"/>
        <v>0</v>
      </c>
      <c r="Q355" s="15">
        <f t="shared" si="304"/>
        <v>0</v>
      </c>
      <c r="R355" s="15">
        <f t="shared" si="304"/>
        <v>0</v>
      </c>
      <c r="S355" s="15">
        <f t="shared" si="304"/>
        <v>0</v>
      </c>
      <c r="T355" s="15">
        <f t="shared" si="304"/>
        <v>0</v>
      </c>
      <c r="U355" s="15">
        <f t="shared" si="304"/>
        <v>0</v>
      </c>
      <c r="V355" s="15">
        <f t="shared" si="304"/>
        <v>0</v>
      </c>
      <c r="W355" s="15">
        <f t="shared" si="304"/>
        <v>0</v>
      </c>
      <c r="X355" s="15">
        <f t="shared" si="304"/>
        <v>0</v>
      </c>
      <c r="Y355" s="15">
        <f t="shared" si="304"/>
        <v>0</v>
      </c>
      <c r="Z355" s="15">
        <f t="shared" si="304"/>
        <v>0</v>
      </c>
      <c r="AA355" s="15">
        <f t="shared" si="304"/>
        <v>0</v>
      </c>
      <c r="AB355" s="15">
        <f t="shared" si="304"/>
        <v>0</v>
      </c>
      <c r="AC355" s="15">
        <f t="shared" si="304"/>
        <v>0</v>
      </c>
      <c r="AD355" s="15">
        <f t="shared" si="304"/>
        <v>0</v>
      </c>
      <c r="AE355" s="15">
        <f t="shared" si="304"/>
        <v>0</v>
      </c>
      <c r="AF355" s="15">
        <f t="shared" si="304"/>
        <v>0</v>
      </c>
      <c r="AG355" s="15">
        <f t="shared" si="304"/>
        <v>0</v>
      </c>
      <c r="AH355" s="15">
        <f t="shared" si="304"/>
        <v>0</v>
      </c>
      <c r="AI355" s="15">
        <f t="shared" si="304"/>
        <v>0</v>
      </c>
      <c r="AJ355" s="15">
        <f t="shared" si="304"/>
        <v>1</v>
      </c>
      <c r="AK355" s="15">
        <f t="shared" si="304"/>
        <v>0</v>
      </c>
      <c r="AL355" s="15">
        <f t="shared" si="304"/>
        <v>0</v>
      </c>
      <c r="AM355" s="15">
        <f t="shared" si="304"/>
        <v>0</v>
      </c>
      <c r="AN355" s="15">
        <f t="shared" si="304"/>
        <v>0</v>
      </c>
      <c r="AO355" s="15">
        <f t="shared" si="304"/>
        <v>1</v>
      </c>
      <c r="AP355" s="15">
        <f t="shared" si="304"/>
        <v>0</v>
      </c>
      <c r="AQ355" s="15">
        <f t="shared" si="304"/>
        <v>0</v>
      </c>
      <c r="AR355" s="15">
        <f t="shared" si="304"/>
        <v>0</v>
      </c>
      <c r="AS355" s="15">
        <f t="shared" si="304"/>
        <v>1</v>
      </c>
      <c r="AT355" s="15">
        <f t="shared" si="304"/>
        <v>0</v>
      </c>
      <c r="AU355" s="15">
        <f t="shared" si="304"/>
        <v>0</v>
      </c>
      <c r="AV355" s="15">
        <f t="shared" si="304"/>
        <v>0</v>
      </c>
      <c r="AW355" s="15">
        <f t="shared" si="304"/>
        <v>0</v>
      </c>
      <c r="AX355" s="15">
        <f t="shared" si="304"/>
        <v>0</v>
      </c>
      <c r="AY355" s="15">
        <f t="shared" si="304"/>
        <v>0</v>
      </c>
      <c r="AZ355" s="15">
        <f t="shared" si="304"/>
        <v>0</v>
      </c>
      <c r="BA355" s="15">
        <f t="shared" si="304"/>
        <v>0</v>
      </c>
      <c r="BB355" s="15">
        <f t="shared" si="304"/>
        <v>0</v>
      </c>
      <c r="BC355" s="15">
        <f t="shared" si="304"/>
        <v>0</v>
      </c>
      <c r="BD355" s="15">
        <f t="shared" si="304"/>
        <v>0</v>
      </c>
      <c r="BE355" s="15">
        <f t="shared" si="304"/>
        <v>0</v>
      </c>
      <c r="BF355" s="15">
        <f t="shared" si="304"/>
        <v>0</v>
      </c>
      <c r="BG355" s="33">
        <f t="shared" si="301"/>
        <v>3</v>
      </c>
    </row>
    <row r="356" spans="1:62" ht="12.95" customHeight="1" x14ac:dyDescent="0.2">
      <c r="A356" s="597"/>
      <c r="B356" s="600"/>
      <c r="C356" s="539"/>
      <c r="D356" s="534"/>
      <c r="E356" s="48" t="str">
        <f>Parameters!$B$15</f>
        <v>Fem.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1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 s="11">
        <v>0</v>
      </c>
      <c r="AY356" s="11">
        <v>0</v>
      </c>
      <c r="AZ356" s="11">
        <v>0</v>
      </c>
      <c r="BA356" s="11"/>
      <c r="BB356" s="11"/>
      <c r="BC356" s="11"/>
      <c r="BD356" s="11"/>
      <c r="BE356" s="11"/>
      <c r="BF356" s="11"/>
      <c r="BG356" s="19">
        <f t="shared" si="301"/>
        <v>1</v>
      </c>
    </row>
    <row r="357" spans="1:62" ht="12.95" customHeight="1" thickBot="1" x14ac:dyDescent="0.25">
      <c r="A357" s="597"/>
      <c r="B357" s="601"/>
      <c r="C357" s="540"/>
      <c r="D357" s="536"/>
      <c r="E357" s="48" t="str">
        <f>Parameters!$B$16</f>
        <v>Masc.</v>
      </c>
      <c r="F357" s="36">
        <v>0</v>
      </c>
      <c r="G357" s="36">
        <v>0</v>
      </c>
      <c r="H357" s="36">
        <v>0</v>
      </c>
      <c r="I357" s="36">
        <v>0</v>
      </c>
      <c r="J357" s="36">
        <v>0</v>
      </c>
      <c r="K357" s="36">
        <v>0</v>
      </c>
      <c r="L357" s="36">
        <v>0</v>
      </c>
      <c r="M357" s="36">
        <v>0</v>
      </c>
      <c r="N357" s="36">
        <v>0</v>
      </c>
      <c r="O357" s="36">
        <v>0</v>
      </c>
      <c r="P357" s="36">
        <v>0</v>
      </c>
      <c r="Q357" s="36">
        <v>0</v>
      </c>
      <c r="R357" s="36">
        <v>0</v>
      </c>
      <c r="S357" s="36">
        <v>0</v>
      </c>
      <c r="T357" s="36">
        <v>0</v>
      </c>
      <c r="U357" s="36">
        <v>0</v>
      </c>
      <c r="V357" s="36">
        <v>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36">
        <v>0</v>
      </c>
      <c r="AD357" s="36">
        <v>0</v>
      </c>
      <c r="AE357" s="36">
        <v>0</v>
      </c>
      <c r="AF357" s="36">
        <v>0</v>
      </c>
      <c r="AG357" s="36">
        <v>0</v>
      </c>
      <c r="AH357" s="36">
        <v>0</v>
      </c>
      <c r="AI357" s="36">
        <v>0</v>
      </c>
      <c r="AJ357" s="36">
        <v>0</v>
      </c>
      <c r="AK357" s="36">
        <v>0</v>
      </c>
      <c r="AL357" s="36">
        <v>0</v>
      </c>
      <c r="AM357" s="36">
        <v>0</v>
      </c>
      <c r="AN357" s="36">
        <v>0</v>
      </c>
      <c r="AO357" s="36">
        <v>1</v>
      </c>
      <c r="AP357" s="36">
        <v>0</v>
      </c>
      <c r="AQ357" s="36">
        <v>0</v>
      </c>
      <c r="AR357" s="36">
        <v>0</v>
      </c>
      <c r="AS357" s="36">
        <v>1</v>
      </c>
      <c r="AT357" s="36">
        <v>0</v>
      </c>
      <c r="AU357" s="36">
        <v>0</v>
      </c>
      <c r="AV357" s="36">
        <v>0</v>
      </c>
      <c r="AW357" s="36">
        <v>0</v>
      </c>
      <c r="AX357" s="36">
        <v>0</v>
      </c>
      <c r="AY357" s="36">
        <v>0</v>
      </c>
      <c r="AZ357" s="36">
        <v>0</v>
      </c>
      <c r="BA357" s="36"/>
      <c r="BB357" s="36"/>
      <c r="BC357" s="36"/>
      <c r="BD357" s="36"/>
      <c r="BE357" s="36"/>
      <c r="BF357" s="36"/>
      <c r="BG357" s="37">
        <f>SUM(F357:BF357)</f>
        <v>2</v>
      </c>
    </row>
    <row r="358" spans="1:62" ht="12.95" customHeight="1" thickBot="1" x14ac:dyDescent="0.25">
      <c r="A358" s="597"/>
      <c r="B358" s="515" t="str">
        <f>Parameters!$B$20</f>
        <v>Influenza A no subtipiticable</v>
      </c>
      <c r="C358" s="558" t="str">
        <f>Parameters!$B$14</f>
        <v>Total</v>
      </c>
      <c r="D358" s="558"/>
      <c r="E358" s="51" t="str">
        <f>Parameters!$B$14</f>
        <v>Total</v>
      </c>
      <c r="F358" s="56">
        <f>F361+F373+F385+F397+F409+F421</f>
        <v>0</v>
      </c>
      <c r="G358" s="56">
        <f t="shared" ref="G358:BF358" si="305">G361+G373+G385+G397+G409+G421</f>
        <v>0</v>
      </c>
      <c r="H358" s="56">
        <f t="shared" si="305"/>
        <v>0</v>
      </c>
      <c r="I358" s="56">
        <f t="shared" si="305"/>
        <v>0</v>
      </c>
      <c r="J358" s="56">
        <f t="shared" si="305"/>
        <v>0</v>
      </c>
      <c r="K358" s="56">
        <f t="shared" si="305"/>
        <v>0</v>
      </c>
      <c r="L358" s="56">
        <f t="shared" si="305"/>
        <v>0</v>
      </c>
      <c r="M358" s="56">
        <f t="shared" si="305"/>
        <v>0</v>
      </c>
      <c r="N358" s="56">
        <f t="shared" si="305"/>
        <v>0</v>
      </c>
      <c r="O358" s="56">
        <f t="shared" si="305"/>
        <v>0</v>
      </c>
      <c r="P358" s="56">
        <f t="shared" si="305"/>
        <v>0</v>
      </c>
      <c r="Q358" s="56">
        <f t="shared" si="305"/>
        <v>0</v>
      </c>
      <c r="R358" s="56">
        <f t="shared" si="305"/>
        <v>0</v>
      </c>
      <c r="S358" s="56">
        <f t="shared" si="305"/>
        <v>0</v>
      </c>
      <c r="T358" s="56">
        <f t="shared" si="305"/>
        <v>0</v>
      </c>
      <c r="U358" s="56">
        <f t="shared" si="305"/>
        <v>0</v>
      </c>
      <c r="V358" s="56">
        <f t="shared" si="305"/>
        <v>0</v>
      </c>
      <c r="W358" s="56">
        <f t="shared" si="305"/>
        <v>0</v>
      </c>
      <c r="X358" s="56">
        <f t="shared" si="305"/>
        <v>0</v>
      </c>
      <c r="Y358" s="56">
        <f t="shared" si="305"/>
        <v>1</v>
      </c>
      <c r="Z358" s="56">
        <f t="shared" si="305"/>
        <v>0</v>
      </c>
      <c r="AA358" s="56">
        <f t="shared" si="305"/>
        <v>0</v>
      </c>
      <c r="AB358" s="56">
        <f t="shared" si="305"/>
        <v>0</v>
      </c>
      <c r="AC358" s="56">
        <f t="shared" si="305"/>
        <v>0</v>
      </c>
      <c r="AD358" s="56">
        <f t="shared" si="305"/>
        <v>0</v>
      </c>
      <c r="AE358" s="56">
        <f t="shared" si="305"/>
        <v>0</v>
      </c>
      <c r="AF358" s="56">
        <f t="shared" si="305"/>
        <v>0</v>
      </c>
      <c r="AG358" s="56">
        <f t="shared" si="305"/>
        <v>0</v>
      </c>
      <c r="AH358" s="56">
        <f t="shared" si="305"/>
        <v>0</v>
      </c>
      <c r="AI358" s="56">
        <f t="shared" si="305"/>
        <v>0</v>
      </c>
      <c r="AJ358" s="56">
        <f t="shared" si="305"/>
        <v>0</v>
      </c>
      <c r="AK358" s="56">
        <f t="shared" si="305"/>
        <v>0</v>
      </c>
      <c r="AL358" s="56">
        <f t="shared" si="305"/>
        <v>0</v>
      </c>
      <c r="AM358" s="56">
        <f t="shared" si="305"/>
        <v>0</v>
      </c>
      <c r="AN358" s="56">
        <f t="shared" si="305"/>
        <v>0</v>
      </c>
      <c r="AO358" s="56">
        <f t="shared" si="305"/>
        <v>0</v>
      </c>
      <c r="AP358" s="56">
        <f t="shared" si="305"/>
        <v>0</v>
      </c>
      <c r="AQ358" s="56">
        <f t="shared" si="305"/>
        <v>0</v>
      </c>
      <c r="AR358" s="56">
        <f t="shared" si="305"/>
        <v>0</v>
      </c>
      <c r="AS358" s="56">
        <f t="shared" si="305"/>
        <v>0</v>
      </c>
      <c r="AT358" s="56">
        <f t="shared" si="305"/>
        <v>0</v>
      </c>
      <c r="AU358" s="56">
        <f t="shared" si="305"/>
        <v>0</v>
      </c>
      <c r="AV358" s="56">
        <f t="shared" si="305"/>
        <v>0</v>
      </c>
      <c r="AW358" s="56">
        <f t="shared" si="305"/>
        <v>0</v>
      </c>
      <c r="AX358" s="56">
        <f t="shared" si="305"/>
        <v>0</v>
      </c>
      <c r="AY358" s="56">
        <f t="shared" si="305"/>
        <v>0</v>
      </c>
      <c r="AZ358" s="56">
        <f t="shared" si="305"/>
        <v>0</v>
      </c>
      <c r="BA358" s="56">
        <f t="shared" si="305"/>
        <v>0</v>
      </c>
      <c r="BB358" s="56">
        <f t="shared" si="305"/>
        <v>0</v>
      </c>
      <c r="BC358" s="56">
        <f t="shared" si="305"/>
        <v>0</v>
      </c>
      <c r="BD358" s="56">
        <f t="shared" si="305"/>
        <v>0</v>
      </c>
      <c r="BE358" s="56">
        <f t="shared" si="305"/>
        <v>0</v>
      </c>
      <c r="BF358" s="56">
        <f t="shared" si="305"/>
        <v>0</v>
      </c>
      <c r="BG358" s="57">
        <f>SUM(F358:BF358)</f>
        <v>1</v>
      </c>
      <c r="BH358" s="524" t="str">
        <f>$B358</f>
        <v>Influenza A no subtipiticable</v>
      </c>
      <c r="BI358" s="525"/>
      <c r="BJ358" s="526"/>
    </row>
    <row r="359" spans="1:62" ht="12.95" customHeight="1" x14ac:dyDescent="0.2">
      <c r="A359" s="597"/>
      <c r="B359" s="516"/>
      <c r="C359" s="558"/>
      <c r="D359" s="559"/>
      <c r="E359" s="52" t="str">
        <f>Parameters!$B$15</f>
        <v>Fem.</v>
      </c>
      <c r="F359" s="38">
        <f>F362+F374+F386+F398+F410+F422</f>
        <v>0</v>
      </c>
      <c r="G359" s="38">
        <f t="shared" ref="G359:BF359" si="306">G362+G374+G386+G398+G410+G422</f>
        <v>0</v>
      </c>
      <c r="H359" s="38">
        <f t="shared" si="306"/>
        <v>0</v>
      </c>
      <c r="I359" s="38">
        <f t="shared" si="306"/>
        <v>0</v>
      </c>
      <c r="J359" s="38">
        <f t="shared" si="306"/>
        <v>0</v>
      </c>
      <c r="K359" s="38">
        <f t="shared" si="306"/>
        <v>0</v>
      </c>
      <c r="L359" s="38">
        <f t="shared" si="306"/>
        <v>0</v>
      </c>
      <c r="M359" s="38">
        <f t="shared" si="306"/>
        <v>0</v>
      </c>
      <c r="N359" s="38">
        <f t="shared" si="306"/>
        <v>0</v>
      </c>
      <c r="O359" s="38">
        <f t="shared" si="306"/>
        <v>0</v>
      </c>
      <c r="P359" s="38">
        <f t="shared" si="306"/>
        <v>0</v>
      </c>
      <c r="Q359" s="38">
        <f t="shared" si="306"/>
        <v>0</v>
      </c>
      <c r="R359" s="38">
        <f t="shared" si="306"/>
        <v>0</v>
      </c>
      <c r="S359" s="38">
        <f t="shared" si="306"/>
        <v>0</v>
      </c>
      <c r="T359" s="38">
        <f t="shared" si="306"/>
        <v>0</v>
      </c>
      <c r="U359" s="38">
        <f t="shared" si="306"/>
        <v>0</v>
      </c>
      <c r="V359" s="38">
        <f t="shared" si="306"/>
        <v>0</v>
      </c>
      <c r="W359" s="38">
        <f t="shared" si="306"/>
        <v>0</v>
      </c>
      <c r="X359" s="38">
        <f t="shared" si="306"/>
        <v>0</v>
      </c>
      <c r="Y359" s="38">
        <f t="shared" si="306"/>
        <v>1</v>
      </c>
      <c r="Z359" s="38">
        <f t="shared" si="306"/>
        <v>0</v>
      </c>
      <c r="AA359" s="38">
        <f t="shared" si="306"/>
        <v>0</v>
      </c>
      <c r="AB359" s="38">
        <f t="shared" si="306"/>
        <v>0</v>
      </c>
      <c r="AC359" s="38">
        <f t="shared" si="306"/>
        <v>0</v>
      </c>
      <c r="AD359" s="38">
        <f t="shared" si="306"/>
        <v>0</v>
      </c>
      <c r="AE359" s="38">
        <f t="shared" si="306"/>
        <v>0</v>
      </c>
      <c r="AF359" s="38">
        <f t="shared" si="306"/>
        <v>0</v>
      </c>
      <c r="AG359" s="38">
        <f t="shared" si="306"/>
        <v>0</v>
      </c>
      <c r="AH359" s="38">
        <f t="shared" si="306"/>
        <v>0</v>
      </c>
      <c r="AI359" s="38">
        <f t="shared" si="306"/>
        <v>0</v>
      </c>
      <c r="AJ359" s="38">
        <f t="shared" si="306"/>
        <v>0</v>
      </c>
      <c r="AK359" s="38">
        <f t="shared" si="306"/>
        <v>0</v>
      </c>
      <c r="AL359" s="38">
        <f t="shared" si="306"/>
        <v>0</v>
      </c>
      <c r="AM359" s="38">
        <f t="shared" si="306"/>
        <v>0</v>
      </c>
      <c r="AN359" s="38">
        <f t="shared" si="306"/>
        <v>0</v>
      </c>
      <c r="AO359" s="38">
        <f t="shared" si="306"/>
        <v>0</v>
      </c>
      <c r="AP359" s="38">
        <f t="shared" si="306"/>
        <v>0</v>
      </c>
      <c r="AQ359" s="38">
        <f t="shared" si="306"/>
        <v>0</v>
      </c>
      <c r="AR359" s="38">
        <f t="shared" si="306"/>
        <v>0</v>
      </c>
      <c r="AS359" s="38">
        <f t="shared" si="306"/>
        <v>0</v>
      </c>
      <c r="AT359" s="38">
        <f t="shared" si="306"/>
        <v>0</v>
      </c>
      <c r="AU359" s="38">
        <f t="shared" si="306"/>
        <v>0</v>
      </c>
      <c r="AV359" s="38">
        <f t="shared" si="306"/>
        <v>0</v>
      </c>
      <c r="AW359" s="38">
        <f t="shared" si="306"/>
        <v>0</v>
      </c>
      <c r="AX359" s="38">
        <f t="shared" si="306"/>
        <v>0</v>
      </c>
      <c r="AY359" s="38">
        <f t="shared" si="306"/>
        <v>0</v>
      </c>
      <c r="AZ359" s="38">
        <f t="shared" si="306"/>
        <v>0</v>
      </c>
      <c r="BA359" s="38">
        <f t="shared" si="306"/>
        <v>0</v>
      </c>
      <c r="BB359" s="38">
        <f t="shared" si="306"/>
        <v>0</v>
      </c>
      <c r="BC359" s="38">
        <f t="shared" si="306"/>
        <v>0</v>
      </c>
      <c r="BD359" s="38">
        <f t="shared" si="306"/>
        <v>0</v>
      </c>
      <c r="BE359" s="38">
        <f t="shared" si="306"/>
        <v>0</v>
      </c>
      <c r="BF359" s="38">
        <f t="shared" si="306"/>
        <v>0</v>
      </c>
      <c r="BG359" s="44">
        <f>SUM(F359:BF359)</f>
        <v>1</v>
      </c>
      <c r="BH359" s="341" t="str">
        <f>$D361</f>
        <v>Fiebre</v>
      </c>
      <c r="BI359" s="51" t="str">
        <f t="shared" ref="BI359:BI370" si="307">$E361</f>
        <v>Total</v>
      </c>
      <c r="BJ359" s="69">
        <f>BG358</f>
        <v>1</v>
      </c>
    </row>
    <row r="360" spans="1:62" ht="12.95" customHeight="1" thickBot="1" x14ac:dyDescent="0.25">
      <c r="A360" s="597"/>
      <c r="B360" s="516"/>
      <c r="C360" s="560"/>
      <c r="D360" s="561"/>
      <c r="E360" s="53" t="str">
        <f>Parameters!$B$16</f>
        <v>Masc.</v>
      </c>
      <c r="F360" s="54">
        <f>F363+F375+F387+F399+F411+F423</f>
        <v>0</v>
      </c>
      <c r="G360" s="54">
        <f t="shared" ref="G360:BF360" si="308">G363+G375+G387+G399+G411+G423</f>
        <v>0</v>
      </c>
      <c r="H360" s="54">
        <f t="shared" si="308"/>
        <v>0</v>
      </c>
      <c r="I360" s="54">
        <f t="shared" si="308"/>
        <v>0</v>
      </c>
      <c r="J360" s="54">
        <f t="shared" si="308"/>
        <v>0</v>
      </c>
      <c r="K360" s="54">
        <f t="shared" si="308"/>
        <v>0</v>
      </c>
      <c r="L360" s="54">
        <f t="shared" si="308"/>
        <v>0</v>
      </c>
      <c r="M360" s="54">
        <f t="shared" si="308"/>
        <v>0</v>
      </c>
      <c r="N360" s="54">
        <f t="shared" si="308"/>
        <v>0</v>
      </c>
      <c r="O360" s="54">
        <f t="shared" si="308"/>
        <v>0</v>
      </c>
      <c r="P360" s="54">
        <f t="shared" si="308"/>
        <v>0</v>
      </c>
      <c r="Q360" s="54">
        <f t="shared" si="308"/>
        <v>0</v>
      </c>
      <c r="R360" s="54">
        <f t="shared" si="308"/>
        <v>0</v>
      </c>
      <c r="S360" s="54">
        <f t="shared" si="308"/>
        <v>0</v>
      </c>
      <c r="T360" s="54">
        <f t="shared" si="308"/>
        <v>0</v>
      </c>
      <c r="U360" s="54">
        <f t="shared" si="308"/>
        <v>0</v>
      </c>
      <c r="V360" s="54">
        <f t="shared" si="308"/>
        <v>0</v>
      </c>
      <c r="W360" s="54">
        <f t="shared" si="308"/>
        <v>0</v>
      </c>
      <c r="X360" s="54">
        <f t="shared" si="308"/>
        <v>0</v>
      </c>
      <c r="Y360" s="54">
        <f t="shared" si="308"/>
        <v>0</v>
      </c>
      <c r="Z360" s="54">
        <f t="shared" si="308"/>
        <v>0</v>
      </c>
      <c r="AA360" s="54">
        <f t="shared" si="308"/>
        <v>0</v>
      </c>
      <c r="AB360" s="54">
        <f t="shared" si="308"/>
        <v>0</v>
      </c>
      <c r="AC360" s="54">
        <f t="shared" si="308"/>
        <v>0</v>
      </c>
      <c r="AD360" s="54">
        <f t="shared" si="308"/>
        <v>0</v>
      </c>
      <c r="AE360" s="54">
        <f t="shared" si="308"/>
        <v>0</v>
      </c>
      <c r="AF360" s="54">
        <f t="shared" si="308"/>
        <v>0</v>
      </c>
      <c r="AG360" s="54">
        <f t="shared" si="308"/>
        <v>0</v>
      </c>
      <c r="AH360" s="54">
        <f t="shared" si="308"/>
        <v>0</v>
      </c>
      <c r="AI360" s="54">
        <f t="shared" si="308"/>
        <v>0</v>
      </c>
      <c r="AJ360" s="54">
        <f t="shared" si="308"/>
        <v>0</v>
      </c>
      <c r="AK360" s="54">
        <f t="shared" si="308"/>
        <v>0</v>
      </c>
      <c r="AL360" s="54">
        <f t="shared" si="308"/>
        <v>0</v>
      </c>
      <c r="AM360" s="54">
        <f t="shared" si="308"/>
        <v>0</v>
      </c>
      <c r="AN360" s="54">
        <f t="shared" si="308"/>
        <v>0</v>
      </c>
      <c r="AO360" s="54">
        <f t="shared" si="308"/>
        <v>0</v>
      </c>
      <c r="AP360" s="54">
        <f t="shared" si="308"/>
        <v>0</v>
      </c>
      <c r="AQ360" s="54">
        <f t="shared" si="308"/>
        <v>0</v>
      </c>
      <c r="AR360" s="54">
        <f t="shared" si="308"/>
        <v>0</v>
      </c>
      <c r="AS360" s="54">
        <f t="shared" si="308"/>
        <v>0</v>
      </c>
      <c r="AT360" s="54">
        <f t="shared" si="308"/>
        <v>0</v>
      </c>
      <c r="AU360" s="54">
        <f t="shared" si="308"/>
        <v>0</v>
      </c>
      <c r="AV360" s="54">
        <f t="shared" si="308"/>
        <v>0</v>
      </c>
      <c r="AW360" s="54">
        <f t="shared" si="308"/>
        <v>0</v>
      </c>
      <c r="AX360" s="54">
        <f t="shared" si="308"/>
        <v>0</v>
      </c>
      <c r="AY360" s="54">
        <f t="shared" si="308"/>
        <v>0</v>
      </c>
      <c r="AZ360" s="54">
        <f t="shared" si="308"/>
        <v>0</v>
      </c>
      <c r="BA360" s="54">
        <f t="shared" si="308"/>
        <v>0</v>
      </c>
      <c r="BB360" s="54">
        <f t="shared" si="308"/>
        <v>0</v>
      </c>
      <c r="BC360" s="54">
        <f t="shared" si="308"/>
        <v>0</v>
      </c>
      <c r="BD360" s="54">
        <f t="shared" si="308"/>
        <v>0</v>
      </c>
      <c r="BE360" s="54">
        <f t="shared" si="308"/>
        <v>0</v>
      </c>
      <c r="BF360" s="54">
        <f t="shared" si="308"/>
        <v>0</v>
      </c>
      <c r="BG360" s="55">
        <f>SUM(F360:BF360)</f>
        <v>0</v>
      </c>
      <c r="BH360" s="342"/>
      <c r="BI360" s="52" t="str">
        <f t="shared" si="307"/>
        <v>Fem.</v>
      </c>
      <c r="BJ360" s="71">
        <f>BG359</f>
        <v>1</v>
      </c>
    </row>
    <row r="361" spans="1:62" ht="12.95" customHeight="1" x14ac:dyDescent="0.2">
      <c r="A361" s="597"/>
      <c r="B361" s="600"/>
      <c r="C361" s="538" t="str">
        <f>Parameters!$C$3</f>
        <v>&lt; 2</v>
      </c>
      <c r="D361" s="530" t="str">
        <f>Parameters!$B$10</f>
        <v>Fiebre</v>
      </c>
      <c r="E361" s="83" t="str">
        <f>Parameters!$B$14</f>
        <v>Total</v>
      </c>
      <c r="F361" s="34">
        <f>F362+F363</f>
        <v>0</v>
      </c>
      <c r="G361" s="34">
        <f t="shared" ref="G361:BF361" si="309">G362+G363</f>
        <v>0</v>
      </c>
      <c r="H361" s="34">
        <f t="shared" si="309"/>
        <v>0</v>
      </c>
      <c r="I361" s="34">
        <f t="shared" si="309"/>
        <v>0</v>
      </c>
      <c r="J361" s="34">
        <f t="shared" si="309"/>
        <v>0</v>
      </c>
      <c r="K361" s="34">
        <f t="shared" si="309"/>
        <v>0</v>
      </c>
      <c r="L361" s="34">
        <f t="shared" si="309"/>
        <v>0</v>
      </c>
      <c r="M361" s="34">
        <f t="shared" si="309"/>
        <v>0</v>
      </c>
      <c r="N361" s="34">
        <f t="shared" si="309"/>
        <v>0</v>
      </c>
      <c r="O361" s="34">
        <f t="shared" si="309"/>
        <v>0</v>
      </c>
      <c r="P361" s="34">
        <f t="shared" si="309"/>
        <v>0</v>
      </c>
      <c r="Q361" s="34">
        <f t="shared" si="309"/>
        <v>0</v>
      </c>
      <c r="R361" s="34">
        <f t="shared" si="309"/>
        <v>0</v>
      </c>
      <c r="S361" s="34">
        <f t="shared" si="309"/>
        <v>0</v>
      </c>
      <c r="T361" s="34">
        <f t="shared" si="309"/>
        <v>0</v>
      </c>
      <c r="U361" s="34">
        <f t="shared" si="309"/>
        <v>0</v>
      </c>
      <c r="V361" s="34">
        <f t="shared" si="309"/>
        <v>0</v>
      </c>
      <c r="W361" s="34">
        <f t="shared" si="309"/>
        <v>0</v>
      </c>
      <c r="X361" s="34">
        <f t="shared" si="309"/>
        <v>0</v>
      </c>
      <c r="Y361" s="34">
        <f t="shared" si="309"/>
        <v>0</v>
      </c>
      <c r="Z361" s="34">
        <f t="shared" si="309"/>
        <v>0</v>
      </c>
      <c r="AA361" s="34">
        <f t="shared" si="309"/>
        <v>0</v>
      </c>
      <c r="AB361" s="34">
        <f t="shared" si="309"/>
        <v>0</v>
      </c>
      <c r="AC361" s="34">
        <f t="shared" si="309"/>
        <v>0</v>
      </c>
      <c r="AD361" s="34">
        <f t="shared" si="309"/>
        <v>0</v>
      </c>
      <c r="AE361" s="34">
        <f t="shared" si="309"/>
        <v>0</v>
      </c>
      <c r="AF361" s="34">
        <f t="shared" si="309"/>
        <v>0</v>
      </c>
      <c r="AG361" s="34">
        <f t="shared" si="309"/>
        <v>0</v>
      </c>
      <c r="AH361" s="34">
        <f t="shared" si="309"/>
        <v>0</v>
      </c>
      <c r="AI361" s="34">
        <f t="shared" si="309"/>
        <v>0</v>
      </c>
      <c r="AJ361" s="34">
        <f t="shared" si="309"/>
        <v>0</v>
      </c>
      <c r="AK361" s="34">
        <f t="shared" si="309"/>
        <v>0</v>
      </c>
      <c r="AL361" s="34">
        <f t="shared" si="309"/>
        <v>0</v>
      </c>
      <c r="AM361" s="34">
        <f t="shared" si="309"/>
        <v>0</v>
      </c>
      <c r="AN361" s="34">
        <f t="shared" si="309"/>
        <v>0</v>
      </c>
      <c r="AO361" s="34">
        <f t="shared" si="309"/>
        <v>0</v>
      </c>
      <c r="AP361" s="34">
        <f t="shared" si="309"/>
        <v>0</v>
      </c>
      <c r="AQ361" s="34">
        <f t="shared" si="309"/>
        <v>0</v>
      </c>
      <c r="AR361" s="34">
        <f t="shared" si="309"/>
        <v>0</v>
      </c>
      <c r="AS361" s="34">
        <f t="shared" si="309"/>
        <v>0</v>
      </c>
      <c r="AT361" s="34">
        <f t="shared" si="309"/>
        <v>0</v>
      </c>
      <c r="AU361" s="34">
        <f t="shared" si="309"/>
        <v>0</v>
      </c>
      <c r="AV361" s="34">
        <f t="shared" si="309"/>
        <v>0</v>
      </c>
      <c r="AW361" s="34">
        <f t="shared" si="309"/>
        <v>0</v>
      </c>
      <c r="AX361" s="34">
        <f t="shared" si="309"/>
        <v>0</v>
      </c>
      <c r="AY361" s="34">
        <f t="shared" si="309"/>
        <v>0</v>
      </c>
      <c r="AZ361" s="34">
        <f t="shared" si="309"/>
        <v>0</v>
      </c>
      <c r="BA361" s="34">
        <f t="shared" si="309"/>
        <v>0</v>
      </c>
      <c r="BB361" s="34">
        <f t="shared" si="309"/>
        <v>0</v>
      </c>
      <c r="BC361" s="34">
        <f t="shared" si="309"/>
        <v>0</v>
      </c>
      <c r="BD361" s="34">
        <f t="shared" si="309"/>
        <v>0</v>
      </c>
      <c r="BE361" s="34">
        <f t="shared" si="309"/>
        <v>0</v>
      </c>
      <c r="BF361" s="34">
        <f t="shared" si="309"/>
        <v>0</v>
      </c>
      <c r="BG361" s="35">
        <f>SUM(F361:BF361)</f>
        <v>0</v>
      </c>
      <c r="BH361" s="343"/>
      <c r="BI361" s="53" t="str">
        <f t="shared" si="307"/>
        <v>Masc.</v>
      </c>
      <c r="BJ361" s="71">
        <f>BG360</f>
        <v>0</v>
      </c>
    </row>
    <row r="362" spans="1:62" ht="12.95" customHeight="1" x14ac:dyDescent="0.2">
      <c r="A362" s="597"/>
      <c r="B362" s="600"/>
      <c r="C362" s="538"/>
      <c r="D362" s="531"/>
      <c r="E362" s="84" t="str">
        <f>Parameters!$B$15</f>
        <v>Fem.</v>
      </c>
      <c r="F362" s="31">
        <v>0</v>
      </c>
      <c r="G362" s="31">
        <v>0</v>
      </c>
      <c r="H362" s="31">
        <v>0</v>
      </c>
      <c r="I362" s="31">
        <v>0</v>
      </c>
      <c r="J362" s="31">
        <v>0</v>
      </c>
      <c r="K362" s="31">
        <v>0</v>
      </c>
      <c r="L362" s="31">
        <v>0</v>
      </c>
      <c r="M362" s="31">
        <v>0</v>
      </c>
      <c r="N362" s="31">
        <v>0</v>
      </c>
      <c r="O362" s="31">
        <v>0</v>
      </c>
      <c r="P362" s="31">
        <v>0</v>
      </c>
      <c r="Q362" s="31">
        <v>0</v>
      </c>
      <c r="R362" s="31">
        <v>0</v>
      </c>
      <c r="S362" s="31">
        <v>0</v>
      </c>
      <c r="T362" s="31">
        <v>0</v>
      </c>
      <c r="U362" s="31">
        <v>0</v>
      </c>
      <c r="V362" s="31">
        <v>0</v>
      </c>
      <c r="W362" s="31">
        <v>0</v>
      </c>
      <c r="X362" s="31">
        <v>0</v>
      </c>
      <c r="Y362" s="31">
        <v>0</v>
      </c>
      <c r="Z362" s="31">
        <v>0</v>
      </c>
      <c r="AA362" s="31">
        <v>0</v>
      </c>
      <c r="AB362" s="31">
        <v>0</v>
      </c>
      <c r="AC362" s="31">
        <v>0</v>
      </c>
      <c r="AD362" s="31">
        <v>0</v>
      </c>
      <c r="AE362" s="31">
        <v>0</v>
      </c>
      <c r="AF362" s="31">
        <v>0</v>
      </c>
      <c r="AG362" s="31">
        <v>0</v>
      </c>
      <c r="AH362" s="31">
        <v>0</v>
      </c>
      <c r="AI362" s="31">
        <v>0</v>
      </c>
      <c r="AJ362" s="31">
        <v>0</v>
      </c>
      <c r="AK362" s="31">
        <v>0</v>
      </c>
      <c r="AL362" s="31">
        <v>0</v>
      </c>
      <c r="AM362" s="31">
        <v>0</v>
      </c>
      <c r="AN362" s="31">
        <v>0</v>
      </c>
      <c r="AO362" s="31">
        <v>0</v>
      </c>
      <c r="AP362" s="31">
        <v>0</v>
      </c>
      <c r="AQ362" s="31">
        <v>0</v>
      </c>
      <c r="AR362" s="31">
        <v>0</v>
      </c>
      <c r="AS362" s="31">
        <v>0</v>
      </c>
      <c r="AT362" s="31">
        <v>0</v>
      </c>
      <c r="AU362" s="31">
        <v>0</v>
      </c>
      <c r="AV362" s="31">
        <v>0</v>
      </c>
      <c r="AW362" s="31">
        <v>0</v>
      </c>
      <c r="AX362" s="31">
        <v>0</v>
      </c>
      <c r="AY362" s="31">
        <v>0</v>
      </c>
      <c r="AZ362" s="31">
        <v>0</v>
      </c>
      <c r="BA362" s="31"/>
      <c r="BB362" s="31"/>
      <c r="BC362" s="31"/>
      <c r="BD362" s="31"/>
      <c r="BE362" s="31"/>
      <c r="BF362" s="31"/>
      <c r="BG362" s="32">
        <f t="shared" ref="BG362:BG371" si="310">SUM(F362:BF362)</f>
        <v>0</v>
      </c>
      <c r="BH362" s="336" t="str">
        <f>$D364</f>
        <v>Hosp.</v>
      </c>
      <c r="BI362" s="86" t="str">
        <f t="shared" si="307"/>
        <v>Total</v>
      </c>
      <c r="BJ362" s="23">
        <f t="shared" ref="BJ362:BJ370" si="311">BG364+BG376+BG388+BG400+BG412+BG424</f>
        <v>1</v>
      </c>
    </row>
    <row r="363" spans="1:62" ht="12.95" customHeight="1" x14ac:dyDescent="0.2">
      <c r="A363" s="597"/>
      <c r="B363" s="600"/>
      <c r="C363" s="538"/>
      <c r="D363" s="532"/>
      <c r="E363" s="84" t="str">
        <f>Parameters!$B$16</f>
        <v>Masc.</v>
      </c>
      <c r="F363" s="31">
        <v>0</v>
      </c>
      <c r="G363" s="31">
        <v>0</v>
      </c>
      <c r="H363" s="31">
        <v>0</v>
      </c>
      <c r="I363" s="31">
        <v>0</v>
      </c>
      <c r="J363" s="31">
        <v>0</v>
      </c>
      <c r="K363" s="31">
        <v>0</v>
      </c>
      <c r="L363" s="31">
        <v>0</v>
      </c>
      <c r="M363" s="31">
        <v>0</v>
      </c>
      <c r="N363" s="31">
        <v>0</v>
      </c>
      <c r="O363" s="31">
        <v>0</v>
      </c>
      <c r="P363" s="31">
        <v>0</v>
      </c>
      <c r="Q363" s="31">
        <v>0</v>
      </c>
      <c r="R363" s="31">
        <v>0</v>
      </c>
      <c r="S363" s="31">
        <v>0</v>
      </c>
      <c r="T363" s="31">
        <v>0</v>
      </c>
      <c r="U363" s="31">
        <v>0</v>
      </c>
      <c r="V363" s="31">
        <v>0</v>
      </c>
      <c r="W363" s="31">
        <v>0</v>
      </c>
      <c r="X363" s="31">
        <v>0</v>
      </c>
      <c r="Y363" s="31">
        <v>0</v>
      </c>
      <c r="Z363" s="31">
        <v>0</v>
      </c>
      <c r="AA363" s="31">
        <v>0</v>
      </c>
      <c r="AB363" s="31">
        <v>0</v>
      </c>
      <c r="AC363" s="31">
        <v>0</v>
      </c>
      <c r="AD363" s="31">
        <v>0</v>
      </c>
      <c r="AE363" s="31">
        <v>0</v>
      </c>
      <c r="AF363" s="31">
        <v>0</v>
      </c>
      <c r="AG363" s="31">
        <v>0</v>
      </c>
      <c r="AH363" s="31">
        <v>0</v>
      </c>
      <c r="AI363" s="31">
        <v>0</v>
      </c>
      <c r="AJ363" s="31">
        <v>0</v>
      </c>
      <c r="AK363" s="31">
        <v>0</v>
      </c>
      <c r="AL363" s="31">
        <v>0</v>
      </c>
      <c r="AM363" s="31">
        <v>0</v>
      </c>
      <c r="AN363" s="31">
        <v>0</v>
      </c>
      <c r="AO363" s="31">
        <v>0</v>
      </c>
      <c r="AP363" s="31">
        <v>0</v>
      </c>
      <c r="AQ363" s="31">
        <v>0</v>
      </c>
      <c r="AR363" s="31">
        <v>0</v>
      </c>
      <c r="AS363" s="31">
        <v>0</v>
      </c>
      <c r="AT363" s="31">
        <v>0</v>
      </c>
      <c r="AU363" s="31">
        <v>0</v>
      </c>
      <c r="AV363" s="31">
        <v>0</v>
      </c>
      <c r="AW363" s="31">
        <v>0</v>
      </c>
      <c r="AX363" s="31">
        <v>0</v>
      </c>
      <c r="AY363" s="31">
        <v>0</v>
      </c>
      <c r="AZ363" s="31">
        <v>0</v>
      </c>
      <c r="BA363" s="31"/>
      <c r="BB363" s="31"/>
      <c r="BC363" s="31"/>
      <c r="BD363" s="31"/>
      <c r="BE363" s="31"/>
      <c r="BF363" s="31"/>
      <c r="BG363" s="32">
        <f t="shared" si="310"/>
        <v>0</v>
      </c>
      <c r="BH363" s="337"/>
      <c r="BI363" s="48" t="str">
        <f t="shared" si="307"/>
        <v>Fem.</v>
      </c>
      <c r="BJ363" s="41">
        <f t="shared" si="311"/>
        <v>1</v>
      </c>
    </row>
    <row r="364" spans="1:62" ht="12.95" customHeight="1" x14ac:dyDescent="0.2">
      <c r="A364" s="597"/>
      <c r="B364" s="600"/>
      <c r="C364" s="539"/>
      <c r="D364" s="541" t="str">
        <f>Parameters!$B$11</f>
        <v>Hosp.</v>
      </c>
      <c r="E364" s="86" t="str">
        <f>Parameters!$B$14</f>
        <v>Total</v>
      </c>
      <c r="F364" s="15">
        <f>F365+F366</f>
        <v>0</v>
      </c>
      <c r="G364" s="15">
        <f t="shared" ref="G364:BF364" si="312">G365+G366</f>
        <v>0</v>
      </c>
      <c r="H364" s="15">
        <f t="shared" si="312"/>
        <v>0</v>
      </c>
      <c r="I364" s="15">
        <f t="shared" si="312"/>
        <v>0</v>
      </c>
      <c r="J364" s="15">
        <f t="shared" si="312"/>
        <v>0</v>
      </c>
      <c r="K364" s="15">
        <f t="shared" si="312"/>
        <v>0</v>
      </c>
      <c r="L364" s="15">
        <f t="shared" si="312"/>
        <v>0</v>
      </c>
      <c r="M364" s="15">
        <f t="shared" si="312"/>
        <v>0</v>
      </c>
      <c r="N364" s="15">
        <f t="shared" si="312"/>
        <v>0</v>
      </c>
      <c r="O364" s="15">
        <f t="shared" si="312"/>
        <v>0</v>
      </c>
      <c r="P364" s="15">
        <f t="shared" si="312"/>
        <v>0</v>
      </c>
      <c r="Q364" s="15">
        <f t="shared" si="312"/>
        <v>0</v>
      </c>
      <c r="R364" s="15">
        <f t="shared" si="312"/>
        <v>0</v>
      </c>
      <c r="S364" s="15">
        <f t="shared" si="312"/>
        <v>0</v>
      </c>
      <c r="T364" s="15">
        <f t="shared" si="312"/>
        <v>0</v>
      </c>
      <c r="U364" s="15">
        <f t="shared" si="312"/>
        <v>0</v>
      </c>
      <c r="V364" s="15">
        <f t="shared" si="312"/>
        <v>0</v>
      </c>
      <c r="W364" s="15">
        <f t="shared" si="312"/>
        <v>0</v>
      </c>
      <c r="X364" s="15">
        <f t="shared" si="312"/>
        <v>0</v>
      </c>
      <c r="Y364" s="15">
        <f t="shared" si="312"/>
        <v>0</v>
      </c>
      <c r="Z364" s="15">
        <f t="shared" si="312"/>
        <v>0</v>
      </c>
      <c r="AA364" s="15">
        <f t="shared" si="312"/>
        <v>0</v>
      </c>
      <c r="AB364" s="15">
        <f t="shared" si="312"/>
        <v>0</v>
      </c>
      <c r="AC364" s="15">
        <f t="shared" si="312"/>
        <v>0</v>
      </c>
      <c r="AD364" s="15">
        <f t="shared" si="312"/>
        <v>0</v>
      </c>
      <c r="AE364" s="15">
        <f t="shared" si="312"/>
        <v>0</v>
      </c>
      <c r="AF364" s="15">
        <f t="shared" si="312"/>
        <v>0</v>
      </c>
      <c r="AG364" s="15">
        <f t="shared" si="312"/>
        <v>0</v>
      </c>
      <c r="AH364" s="15">
        <f t="shared" si="312"/>
        <v>0</v>
      </c>
      <c r="AI364" s="15">
        <f t="shared" si="312"/>
        <v>0</v>
      </c>
      <c r="AJ364" s="15">
        <f t="shared" si="312"/>
        <v>0</v>
      </c>
      <c r="AK364" s="15">
        <f t="shared" si="312"/>
        <v>0</v>
      </c>
      <c r="AL364" s="15">
        <f t="shared" si="312"/>
        <v>0</v>
      </c>
      <c r="AM364" s="15">
        <f t="shared" si="312"/>
        <v>0</v>
      </c>
      <c r="AN364" s="15">
        <f t="shared" si="312"/>
        <v>0</v>
      </c>
      <c r="AO364" s="15">
        <f t="shared" si="312"/>
        <v>0</v>
      </c>
      <c r="AP364" s="15">
        <f t="shared" si="312"/>
        <v>0</v>
      </c>
      <c r="AQ364" s="15">
        <f t="shared" si="312"/>
        <v>0</v>
      </c>
      <c r="AR364" s="15">
        <f t="shared" si="312"/>
        <v>0</v>
      </c>
      <c r="AS364" s="15">
        <f t="shared" si="312"/>
        <v>0</v>
      </c>
      <c r="AT364" s="15">
        <f t="shared" si="312"/>
        <v>0</v>
      </c>
      <c r="AU364" s="15">
        <f t="shared" si="312"/>
        <v>0</v>
      </c>
      <c r="AV364" s="15">
        <f t="shared" si="312"/>
        <v>0</v>
      </c>
      <c r="AW364" s="15">
        <f t="shared" si="312"/>
        <v>0</v>
      </c>
      <c r="AX364" s="15">
        <f t="shared" si="312"/>
        <v>0</v>
      </c>
      <c r="AY364" s="15">
        <f t="shared" si="312"/>
        <v>0</v>
      </c>
      <c r="AZ364" s="15">
        <f t="shared" si="312"/>
        <v>0</v>
      </c>
      <c r="BA364" s="15">
        <f t="shared" si="312"/>
        <v>0</v>
      </c>
      <c r="BB364" s="15">
        <f t="shared" si="312"/>
        <v>0</v>
      </c>
      <c r="BC364" s="15">
        <f t="shared" si="312"/>
        <v>0</v>
      </c>
      <c r="BD364" s="15">
        <f t="shared" si="312"/>
        <v>0</v>
      </c>
      <c r="BE364" s="15">
        <f t="shared" si="312"/>
        <v>0</v>
      </c>
      <c r="BF364" s="15">
        <f t="shared" si="312"/>
        <v>0</v>
      </c>
      <c r="BG364" s="33">
        <f t="shared" si="310"/>
        <v>0</v>
      </c>
      <c r="BH364" s="338"/>
      <c r="BI364" s="48" t="str">
        <f t="shared" si="307"/>
        <v>Masc.</v>
      </c>
      <c r="BJ364" s="41">
        <f t="shared" si="311"/>
        <v>0</v>
      </c>
    </row>
    <row r="365" spans="1:62" ht="12.95" customHeight="1" x14ac:dyDescent="0.2">
      <c r="A365" s="597"/>
      <c r="B365" s="600"/>
      <c r="C365" s="539"/>
      <c r="D365" s="534"/>
      <c r="E365" s="48" t="str">
        <f>Parameters!$B$15</f>
        <v>Fem.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 s="11">
        <v>0</v>
      </c>
      <c r="AY365" s="11">
        <v>0</v>
      </c>
      <c r="AZ365" s="11">
        <v>0</v>
      </c>
      <c r="BA365" s="11"/>
      <c r="BB365" s="11"/>
      <c r="BC365" s="11"/>
      <c r="BD365" s="11"/>
      <c r="BE365" s="11"/>
      <c r="BF365" s="11"/>
      <c r="BG365" s="19">
        <f t="shared" si="310"/>
        <v>0</v>
      </c>
      <c r="BH365" s="336" t="str">
        <f>$D367</f>
        <v>UCI</v>
      </c>
      <c r="BI365" s="86" t="str">
        <f t="shared" si="307"/>
        <v>Total</v>
      </c>
      <c r="BJ365" s="23">
        <f t="shared" si="311"/>
        <v>1</v>
      </c>
    </row>
    <row r="366" spans="1:62" ht="12.95" customHeight="1" x14ac:dyDescent="0.2">
      <c r="A366" s="597"/>
      <c r="B366" s="600"/>
      <c r="C366" s="539"/>
      <c r="D366" s="535"/>
      <c r="E366" s="48" t="str">
        <f>Parameters!$B$16</f>
        <v>Masc.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0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 s="11">
        <v>0</v>
      </c>
      <c r="AY366" s="11">
        <v>0</v>
      </c>
      <c r="AZ366" s="11">
        <v>0</v>
      </c>
      <c r="BA366" s="11"/>
      <c r="BB366" s="11"/>
      <c r="BC366" s="11"/>
      <c r="BD366" s="11"/>
      <c r="BE366" s="11"/>
      <c r="BF366" s="11"/>
      <c r="BG366" s="19">
        <f t="shared" si="310"/>
        <v>0</v>
      </c>
      <c r="BH366" s="337"/>
      <c r="BI366" s="48" t="str">
        <f t="shared" si="307"/>
        <v>Fem.</v>
      </c>
      <c r="BJ366" s="41">
        <f t="shared" si="311"/>
        <v>1</v>
      </c>
    </row>
    <row r="367" spans="1:62" ht="12.95" customHeight="1" x14ac:dyDescent="0.2">
      <c r="A367" s="597"/>
      <c r="B367" s="600"/>
      <c r="C367" s="539"/>
      <c r="D367" s="533" t="str">
        <f>Parameters!$B$12</f>
        <v>UCI</v>
      </c>
      <c r="E367" s="86" t="str">
        <f>Parameters!$B$14</f>
        <v>Total</v>
      </c>
      <c r="F367" s="15">
        <f t="shared" ref="F367:BF367" si="313">F368+F369</f>
        <v>0</v>
      </c>
      <c r="G367" s="15">
        <f t="shared" si="313"/>
        <v>0</v>
      </c>
      <c r="H367" s="15">
        <f t="shared" si="313"/>
        <v>0</v>
      </c>
      <c r="I367" s="15">
        <f t="shared" si="313"/>
        <v>0</v>
      </c>
      <c r="J367" s="15">
        <f t="shared" si="313"/>
        <v>0</v>
      </c>
      <c r="K367" s="15">
        <f t="shared" si="313"/>
        <v>0</v>
      </c>
      <c r="L367" s="15">
        <f t="shared" si="313"/>
        <v>0</v>
      </c>
      <c r="M367" s="15">
        <f t="shared" si="313"/>
        <v>0</v>
      </c>
      <c r="N367" s="15">
        <f t="shared" si="313"/>
        <v>0</v>
      </c>
      <c r="O367" s="15">
        <f t="shared" si="313"/>
        <v>0</v>
      </c>
      <c r="P367" s="15">
        <f t="shared" si="313"/>
        <v>0</v>
      </c>
      <c r="Q367" s="15">
        <f t="shared" si="313"/>
        <v>0</v>
      </c>
      <c r="R367" s="15">
        <f t="shared" si="313"/>
        <v>0</v>
      </c>
      <c r="S367" s="15">
        <f t="shared" si="313"/>
        <v>0</v>
      </c>
      <c r="T367" s="15">
        <f t="shared" si="313"/>
        <v>0</v>
      </c>
      <c r="U367" s="15">
        <f t="shared" si="313"/>
        <v>0</v>
      </c>
      <c r="V367" s="15">
        <f t="shared" si="313"/>
        <v>0</v>
      </c>
      <c r="W367" s="15">
        <f t="shared" si="313"/>
        <v>0</v>
      </c>
      <c r="X367" s="15">
        <f t="shared" si="313"/>
        <v>0</v>
      </c>
      <c r="Y367" s="15">
        <f t="shared" si="313"/>
        <v>0</v>
      </c>
      <c r="Z367" s="15">
        <f t="shared" si="313"/>
        <v>0</v>
      </c>
      <c r="AA367" s="15">
        <f t="shared" si="313"/>
        <v>0</v>
      </c>
      <c r="AB367" s="15">
        <f t="shared" si="313"/>
        <v>0</v>
      </c>
      <c r="AC367" s="15">
        <f t="shared" si="313"/>
        <v>0</v>
      </c>
      <c r="AD367" s="15">
        <f t="shared" si="313"/>
        <v>0</v>
      </c>
      <c r="AE367" s="15">
        <f t="shared" si="313"/>
        <v>0</v>
      </c>
      <c r="AF367" s="15">
        <f t="shared" si="313"/>
        <v>0</v>
      </c>
      <c r="AG367" s="15">
        <f t="shared" si="313"/>
        <v>0</v>
      </c>
      <c r="AH367" s="15">
        <f t="shared" si="313"/>
        <v>0</v>
      </c>
      <c r="AI367" s="15">
        <f t="shared" si="313"/>
        <v>0</v>
      </c>
      <c r="AJ367" s="15">
        <f t="shared" si="313"/>
        <v>0</v>
      </c>
      <c r="AK367" s="15">
        <f t="shared" si="313"/>
        <v>0</v>
      </c>
      <c r="AL367" s="15">
        <f t="shared" si="313"/>
        <v>0</v>
      </c>
      <c r="AM367" s="15">
        <f t="shared" si="313"/>
        <v>0</v>
      </c>
      <c r="AN367" s="15">
        <f t="shared" si="313"/>
        <v>0</v>
      </c>
      <c r="AO367" s="15">
        <f t="shared" si="313"/>
        <v>0</v>
      </c>
      <c r="AP367" s="15">
        <f t="shared" si="313"/>
        <v>0</v>
      </c>
      <c r="AQ367" s="15">
        <f t="shared" si="313"/>
        <v>0</v>
      </c>
      <c r="AR367" s="15">
        <f t="shared" si="313"/>
        <v>0</v>
      </c>
      <c r="AS367" s="15">
        <f t="shared" si="313"/>
        <v>0</v>
      </c>
      <c r="AT367" s="15">
        <f t="shared" si="313"/>
        <v>0</v>
      </c>
      <c r="AU367" s="15">
        <f t="shared" si="313"/>
        <v>0</v>
      </c>
      <c r="AV367" s="15">
        <f t="shared" si="313"/>
        <v>0</v>
      </c>
      <c r="AW367" s="15">
        <f t="shared" si="313"/>
        <v>0</v>
      </c>
      <c r="AX367" s="15">
        <f t="shared" si="313"/>
        <v>0</v>
      </c>
      <c r="AY367" s="15">
        <f t="shared" si="313"/>
        <v>0</v>
      </c>
      <c r="AZ367" s="15">
        <f t="shared" si="313"/>
        <v>0</v>
      </c>
      <c r="BA367" s="15">
        <f t="shared" si="313"/>
        <v>0</v>
      </c>
      <c r="BB367" s="15">
        <f t="shared" si="313"/>
        <v>0</v>
      </c>
      <c r="BC367" s="15">
        <f t="shared" si="313"/>
        <v>0</v>
      </c>
      <c r="BD367" s="15">
        <f t="shared" si="313"/>
        <v>0</v>
      </c>
      <c r="BE367" s="15">
        <f t="shared" si="313"/>
        <v>0</v>
      </c>
      <c r="BF367" s="15">
        <f t="shared" si="313"/>
        <v>0</v>
      </c>
      <c r="BG367" s="33">
        <f t="shared" si="310"/>
        <v>0</v>
      </c>
      <c r="BH367" s="338"/>
      <c r="BI367" s="48" t="str">
        <f t="shared" si="307"/>
        <v>Masc.</v>
      </c>
      <c r="BJ367" s="41">
        <f t="shared" si="311"/>
        <v>0</v>
      </c>
    </row>
    <row r="368" spans="1:62" ht="12.95" customHeight="1" x14ac:dyDescent="0.2">
      <c r="A368" s="597"/>
      <c r="B368" s="600"/>
      <c r="C368" s="539"/>
      <c r="D368" s="534"/>
      <c r="E368" s="48" t="str">
        <f>Parameters!$B$15</f>
        <v>Fem.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0</v>
      </c>
      <c r="AB368" s="11">
        <v>0</v>
      </c>
      <c r="AC368" s="11">
        <v>0</v>
      </c>
      <c r="AD368" s="11">
        <v>0</v>
      </c>
      <c r="AE368" s="11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0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 s="11">
        <v>0</v>
      </c>
      <c r="AY368" s="11">
        <v>0</v>
      </c>
      <c r="AZ368" s="11">
        <v>0</v>
      </c>
      <c r="BA368" s="11"/>
      <c r="BB368" s="11"/>
      <c r="BC368" s="11"/>
      <c r="BD368" s="11"/>
      <c r="BE368" s="11"/>
      <c r="BF368" s="11"/>
      <c r="BG368" s="19">
        <f t="shared" si="310"/>
        <v>0</v>
      </c>
      <c r="BH368" s="339" t="str">
        <f>$D370</f>
        <v>Def.</v>
      </c>
      <c r="BI368" s="86" t="str">
        <f t="shared" si="307"/>
        <v>Total</v>
      </c>
      <c r="BJ368" s="23">
        <f t="shared" si="311"/>
        <v>0</v>
      </c>
    </row>
    <row r="369" spans="1:63" ht="12.95" customHeight="1" x14ac:dyDescent="0.2">
      <c r="A369" s="597"/>
      <c r="B369" s="600"/>
      <c r="C369" s="539"/>
      <c r="D369" s="535"/>
      <c r="E369" s="48" t="str">
        <f>Parameters!$B$16</f>
        <v>Masc.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0</v>
      </c>
      <c r="AD369" s="11">
        <v>0</v>
      </c>
      <c r="AE369" s="11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0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 s="11">
        <v>0</v>
      </c>
      <c r="AY369" s="11">
        <v>0</v>
      </c>
      <c r="AZ369" s="11">
        <v>0</v>
      </c>
      <c r="BA369" s="11"/>
      <c r="BB369" s="11"/>
      <c r="BC369" s="11"/>
      <c r="BD369" s="11"/>
      <c r="BE369" s="11"/>
      <c r="BF369" s="11"/>
      <c r="BG369" s="19">
        <f t="shared" si="310"/>
        <v>0</v>
      </c>
      <c r="BH369" s="337"/>
      <c r="BI369" s="48" t="str">
        <f t="shared" si="307"/>
        <v>Fem.</v>
      </c>
      <c r="BJ369" s="41">
        <f t="shared" si="311"/>
        <v>0</v>
      </c>
    </row>
    <row r="370" spans="1:63" ht="12.95" customHeight="1" thickBot="1" x14ac:dyDescent="0.25">
      <c r="A370" s="597"/>
      <c r="B370" s="600"/>
      <c r="C370" s="539"/>
      <c r="D370" s="533" t="str">
        <f>Parameters!$B$13</f>
        <v>Def.</v>
      </c>
      <c r="E370" s="86" t="str">
        <f>Parameters!$B$14</f>
        <v>Total</v>
      </c>
      <c r="F370" s="15">
        <f t="shared" ref="F370:BF370" si="314">F371+F372</f>
        <v>0</v>
      </c>
      <c r="G370" s="15">
        <f t="shared" si="314"/>
        <v>0</v>
      </c>
      <c r="H370" s="15">
        <f t="shared" si="314"/>
        <v>0</v>
      </c>
      <c r="I370" s="15">
        <f t="shared" si="314"/>
        <v>0</v>
      </c>
      <c r="J370" s="15">
        <f t="shared" si="314"/>
        <v>0</v>
      </c>
      <c r="K370" s="15">
        <f t="shared" si="314"/>
        <v>0</v>
      </c>
      <c r="L370" s="15">
        <f t="shared" si="314"/>
        <v>0</v>
      </c>
      <c r="M370" s="15">
        <f t="shared" si="314"/>
        <v>0</v>
      </c>
      <c r="N370" s="15">
        <f t="shared" si="314"/>
        <v>0</v>
      </c>
      <c r="O370" s="15">
        <f t="shared" si="314"/>
        <v>0</v>
      </c>
      <c r="P370" s="15">
        <f t="shared" si="314"/>
        <v>0</v>
      </c>
      <c r="Q370" s="15">
        <f t="shared" si="314"/>
        <v>0</v>
      </c>
      <c r="R370" s="15">
        <f t="shared" si="314"/>
        <v>0</v>
      </c>
      <c r="S370" s="15">
        <f t="shared" si="314"/>
        <v>0</v>
      </c>
      <c r="T370" s="15">
        <f t="shared" si="314"/>
        <v>0</v>
      </c>
      <c r="U370" s="15">
        <f t="shared" si="314"/>
        <v>0</v>
      </c>
      <c r="V370" s="15">
        <f t="shared" si="314"/>
        <v>0</v>
      </c>
      <c r="W370" s="15">
        <f t="shared" si="314"/>
        <v>0</v>
      </c>
      <c r="X370" s="15">
        <f t="shared" si="314"/>
        <v>0</v>
      </c>
      <c r="Y370" s="15">
        <f t="shared" si="314"/>
        <v>0</v>
      </c>
      <c r="Z370" s="15">
        <f t="shared" si="314"/>
        <v>0</v>
      </c>
      <c r="AA370" s="15">
        <f t="shared" si="314"/>
        <v>0</v>
      </c>
      <c r="AB370" s="15">
        <f t="shared" si="314"/>
        <v>0</v>
      </c>
      <c r="AC370" s="15">
        <f t="shared" si="314"/>
        <v>0</v>
      </c>
      <c r="AD370" s="15">
        <f t="shared" si="314"/>
        <v>0</v>
      </c>
      <c r="AE370" s="15">
        <f t="shared" si="314"/>
        <v>0</v>
      </c>
      <c r="AF370" s="15">
        <f t="shared" si="314"/>
        <v>0</v>
      </c>
      <c r="AG370" s="15">
        <f t="shared" si="314"/>
        <v>0</v>
      </c>
      <c r="AH370" s="15">
        <f t="shared" si="314"/>
        <v>0</v>
      </c>
      <c r="AI370" s="15">
        <f t="shared" si="314"/>
        <v>0</v>
      </c>
      <c r="AJ370" s="15">
        <f t="shared" si="314"/>
        <v>0</v>
      </c>
      <c r="AK370" s="15">
        <f t="shared" si="314"/>
        <v>0</v>
      </c>
      <c r="AL370" s="15">
        <f t="shared" si="314"/>
        <v>0</v>
      </c>
      <c r="AM370" s="15">
        <f t="shared" si="314"/>
        <v>0</v>
      </c>
      <c r="AN370" s="15">
        <f t="shared" si="314"/>
        <v>0</v>
      </c>
      <c r="AO370" s="15">
        <f t="shared" si="314"/>
        <v>0</v>
      </c>
      <c r="AP370" s="15">
        <f t="shared" si="314"/>
        <v>0</v>
      </c>
      <c r="AQ370" s="15">
        <f t="shared" si="314"/>
        <v>0</v>
      </c>
      <c r="AR370" s="15">
        <f t="shared" si="314"/>
        <v>0</v>
      </c>
      <c r="AS370" s="15">
        <f t="shared" si="314"/>
        <v>0</v>
      </c>
      <c r="AT370" s="15">
        <f t="shared" si="314"/>
        <v>0</v>
      </c>
      <c r="AU370" s="15">
        <f t="shared" si="314"/>
        <v>0</v>
      </c>
      <c r="AV370" s="15">
        <f t="shared" si="314"/>
        <v>0</v>
      </c>
      <c r="AW370" s="15">
        <f t="shared" si="314"/>
        <v>0</v>
      </c>
      <c r="AX370" s="15">
        <f t="shared" si="314"/>
        <v>0</v>
      </c>
      <c r="AY370" s="15">
        <f t="shared" si="314"/>
        <v>0</v>
      </c>
      <c r="AZ370" s="15">
        <f t="shared" si="314"/>
        <v>0</v>
      </c>
      <c r="BA370" s="15">
        <f t="shared" si="314"/>
        <v>0</v>
      </c>
      <c r="BB370" s="15">
        <f t="shared" si="314"/>
        <v>0</v>
      </c>
      <c r="BC370" s="15">
        <f t="shared" si="314"/>
        <v>0</v>
      </c>
      <c r="BD370" s="15">
        <f t="shared" si="314"/>
        <v>0</v>
      </c>
      <c r="BE370" s="15">
        <f t="shared" si="314"/>
        <v>0</v>
      </c>
      <c r="BF370" s="15">
        <f t="shared" si="314"/>
        <v>0</v>
      </c>
      <c r="BG370" s="33">
        <f t="shared" si="310"/>
        <v>0</v>
      </c>
      <c r="BH370" s="340"/>
      <c r="BI370" s="333" t="str">
        <f t="shared" si="307"/>
        <v>Masc.</v>
      </c>
      <c r="BJ370" s="42">
        <f t="shared" si="311"/>
        <v>0</v>
      </c>
    </row>
    <row r="371" spans="1:63" ht="12.95" customHeight="1" x14ac:dyDescent="0.2">
      <c r="A371" s="597"/>
      <c r="B371" s="600"/>
      <c r="C371" s="539"/>
      <c r="D371" s="534"/>
      <c r="E371" s="48" t="str">
        <f>Parameters!$B$15</f>
        <v>Fem.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v>0</v>
      </c>
      <c r="Z371" s="11">
        <v>0</v>
      </c>
      <c r="AA371" s="11">
        <v>0</v>
      </c>
      <c r="AB371" s="11">
        <v>0</v>
      </c>
      <c r="AC371" s="11">
        <v>0</v>
      </c>
      <c r="AD371" s="11">
        <v>0</v>
      </c>
      <c r="AE371" s="11">
        <v>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 s="11">
        <v>0</v>
      </c>
      <c r="AY371" s="11">
        <v>0</v>
      </c>
      <c r="AZ371" s="11">
        <v>0</v>
      </c>
      <c r="BA371" s="11"/>
      <c r="BB371" s="11"/>
      <c r="BC371" s="11"/>
      <c r="BD371" s="11"/>
      <c r="BE371" s="11"/>
      <c r="BF371" s="11"/>
      <c r="BG371" s="19">
        <f t="shared" si="310"/>
        <v>0</v>
      </c>
    </row>
    <row r="372" spans="1:63" ht="12.95" customHeight="1" thickBot="1" x14ac:dyDescent="0.25">
      <c r="A372" s="597"/>
      <c r="B372" s="600"/>
      <c r="C372" s="540"/>
      <c r="D372" s="536"/>
      <c r="E372" s="48" t="str">
        <f>Parameters!$B$16</f>
        <v>Masc.</v>
      </c>
      <c r="F372" s="36">
        <v>0</v>
      </c>
      <c r="G372" s="36">
        <v>0</v>
      </c>
      <c r="H372" s="36">
        <v>0</v>
      </c>
      <c r="I372" s="36">
        <v>0</v>
      </c>
      <c r="J372" s="36">
        <v>0</v>
      </c>
      <c r="K372" s="36">
        <v>0</v>
      </c>
      <c r="L372" s="36">
        <v>0</v>
      </c>
      <c r="M372" s="36">
        <v>0</v>
      </c>
      <c r="N372" s="36">
        <v>0</v>
      </c>
      <c r="O372" s="36">
        <v>0</v>
      </c>
      <c r="P372" s="36">
        <v>0</v>
      </c>
      <c r="Q372" s="36">
        <v>0</v>
      </c>
      <c r="R372" s="36">
        <v>0</v>
      </c>
      <c r="S372" s="36">
        <v>0</v>
      </c>
      <c r="T372" s="36">
        <v>0</v>
      </c>
      <c r="U372" s="36">
        <v>0</v>
      </c>
      <c r="V372" s="36">
        <v>0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36">
        <v>0</v>
      </c>
      <c r="AD372" s="36">
        <v>0</v>
      </c>
      <c r="AE372" s="36">
        <v>0</v>
      </c>
      <c r="AF372" s="36">
        <v>0</v>
      </c>
      <c r="AG372" s="36">
        <v>0</v>
      </c>
      <c r="AH372" s="36">
        <v>0</v>
      </c>
      <c r="AI372" s="36">
        <v>0</v>
      </c>
      <c r="AJ372" s="36">
        <v>0</v>
      </c>
      <c r="AK372" s="36">
        <v>0</v>
      </c>
      <c r="AL372" s="36">
        <v>0</v>
      </c>
      <c r="AM372" s="36">
        <v>0</v>
      </c>
      <c r="AN372" s="36">
        <v>0</v>
      </c>
      <c r="AO372" s="36">
        <v>0</v>
      </c>
      <c r="AP372" s="36">
        <v>0</v>
      </c>
      <c r="AQ372" s="36">
        <v>0</v>
      </c>
      <c r="AR372" s="36">
        <v>0</v>
      </c>
      <c r="AS372" s="36">
        <v>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/>
      <c r="BB372" s="36"/>
      <c r="BC372" s="36"/>
      <c r="BD372" s="36"/>
      <c r="BE372" s="36"/>
      <c r="BF372" s="36"/>
      <c r="BG372" s="37">
        <f>SUM(F372:BF372)</f>
        <v>0</v>
      </c>
      <c r="BI372" s="348"/>
      <c r="BJ372" s="348"/>
      <c r="BK372" s="348"/>
    </row>
    <row r="373" spans="1:63" ht="12.95" customHeight="1" x14ac:dyDescent="0.2">
      <c r="A373" s="597"/>
      <c r="B373" s="600"/>
      <c r="C373" s="542" t="str">
        <f>Parameters!$C$4</f>
        <v>2 a 4</v>
      </c>
      <c r="D373" s="530" t="str">
        <f>Parameters!$B$10</f>
        <v>Fiebre</v>
      </c>
      <c r="E373" s="83" t="str">
        <f>Parameters!$B$14</f>
        <v>Total</v>
      </c>
      <c r="F373" s="34">
        <f>F374+F375</f>
        <v>0</v>
      </c>
      <c r="G373" s="34">
        <f t="shared" ref="G373:BF373" si="315">G374+G375</f>
        <v>0</v>
      </c>
      <c r="H373" s="34">
        <f t="shared" si="315"/>
        <v>0</v>
      </c>
      <c r="I373" s="34">
        <f t="shared" si="315"/>
        <v>0</v>
      </c>
      <c r="J373" s="34">
        <f t="shared" si="315"/>
        <v>0</v>
      </c>
      <c r="K373" s="34">
        <f t="shared" si="315"/>
        <v>0</v>
      </c>
      <c r="L373" s="34">
        <f t="shared" si="315"/>
        <v>0</v>
      </c>
      <c r="M373" s="34">
        <f t="shared" si="315"/>
        <v>0</v>
      </c>
      <c r="N373" s="34">
        <f t="shared" si="315"/>
        <v>0</v>
      </c>
      <c r="O373" s="34">
        <f t="shared" si="315"/>
        <v>0</v>
      </c>
      <c r="P373" s="34">
        <f t="shared" si="315"/>
        <v>0</v>
      </c>
      <c r="Q373" s="34">
        <f t="shared" si="315"/>
        <v>0</v>
      </c>
      <c r="R373" s="34">
        <f t="shared" si="315"/>
        <v>0</v>
      </c>
      <c r="S373" s="34">
        <f t="shared" si="315"/>
        <v>0</v>
      </c>
      <c r="T373" s="34">
        <f t="shared" si="315"/>
        <v>0</v>
      </c>
      <c r="U373" s="34">
        <f t="shared" si="315"/>
        <v>0</v>
      </c>
      <c r="V373" s="34">
        <f t="shared" si="315"/>
        <v>0</v>
      </c>
      <c r="W373" s="34">
        <f t="shared" si="315"/>
        <v>0</v>
      </c>
      <c r="X373" s="34">
        <f t="shared" si="315"/>
        <v>0</v>
      </c>
      <c r="Y373" s="34">
        <f t="shared" si="315"/>
        <v>0</v>
      </c>
      <c r="Z373" s="34">
        <f t="shared" si="315"/>
        <v>0</v>
      </c>
      <c r="AA373" s="34">
        <f t="shared" si="315"/>
        <v>0</v>
      </c>
      <c r="AB373" s="34">
        <f t="shared" si="315"/>
        <v>0</v>
      </c>
      <c r="AC373" s="34">
        <f t="shared" si="315"/>
        <v>0</v>
      </c>
      <c r="AD373" s="34">
        <f t="shared" si="315"/>
        <v>0</v>
      </c>
      <c r="AE373" s="34">
        <f t="shared" si="315"/>
        <v>0</v>
      </c>
      <c r="AF373" s="34">
        <f t="shared" si="315"/>
        <v>0</v>
      </c>
      <c r="AG373" s="34">
        <f t="shared" si="315"/>
        <v>0</v>
      </c>
      <c r="AH373" s="34">
        <f t="shared" si="315"/>
        <v>0</v>
      </c>
      <c r="AI373" s="34">
        <f t="shared" si="315"/>
        <v>0</v>
      </c>
      <c r="AJ373" s="34">
        <f t="shared" si="315"/>
        <v>0</v>
      </c>
      <c r="AK373" s="34">
        <f t="shared" si="315"/>
        <v>0</v>
      </c>
      <c r="AL373" s="34">
        <f t="shared" si="315"/>
        <v>0</v>
      </c>
      <c r="AM373" s="34">
        <f t="shared" si="315"/>
        <v>0</v>
      </c>
      <c r="AN373" s="34">
        <f t="shared" si="315"/>
        <v>0</v>
      </c>
      <c r="AO373" s="34">
        <f t="shared" si="315"/>
        <v>0</v>
      </c>
      <c r="AP373" s="34">
        <f t="shared" si="315"/>
        <v>0</v>
      </c>
      <c r="AQ373" s="34">
        <f t="shared" si="315"/>
        <v>0</v>
      </c>
      <c r="AR373" s="34">
        <f t="shared" si="315"/>
        <v>0</v>
      </c>
      <c r="AS373" s="34">
        <f t="shared" si="315"/>
        <v>0</v>
      </c>
      <c r="AT373" s="34">
        <f t="shared" si="315"/>
        <v>0</v>
      </c>
      <c r="AU373" s="34">
        <f t="shared" si="315"/>
        <v>0</v>
      </c>
      <c r="AV373" s="34">
        <f t="shared" si="315"/>
        <v>0</v>
      </c>
      <c r="AW373" s="34">
        <f t="shared" si="315"/>
        <v>0</v>
      </c>
      <c r="AX373" s="34">
        <f t="shared" si="315"/>
        <v>0</v>
      </c>
      <c r="AY373" s="34">
        <f t="shared" si="315"/>
        <v>0</v>
      </c>
      <c r="AZ373" s="34">
        <f t="shared" si="315"/>
        <v>0</v>
      </c>
      <c r="BA373" s="34">
        <f t="shared" si="315"/>
        <v>0</v>
      </c>
      <c r="BB373" s="34">
        <f t="shared" si="315"/>
        <v>0</v>
      </c>
      <c r="BC373" s="34">
        <f t="shared" si="315"/>
        <v>0</v>
      </c>
      <c r="BD373" s="34">
        <f t="shared" si="315"/>
        <v>0</v>
      </c>
      <c r="BE373" s="34">
        <f t="shared" si="315"/>
        <v>0</v>
      </c>
      <c r="BF373" s="34">
        <f t="shared" si="315"/>
        <v>0</v>
      </c>
      <c r="BG373" s="35">
        <f>SUM(F373:BF373)</f>
        <v>0</v>
      </c>
    </row>
    <row r="374" spans="1:63" ht="12.95" customHeight="1" x14ac:dyDescent="0.2">
      <c r="A374" s="597"/>
      <c r="B374" s="600"/>
      <c r="C374" s="539"/>
      <c r="D374" s="531"/>
      <c r="E374" s="84" t="str">
        <f>Parameters!$B$15</f>
        <v>Fem.</v>
      </c>
      <c r="F374" s="31">
        <v>0</v>
      </c>
      <c r="G374" s="31">
        <v>0</v>
      </c>
      <c r="H374" s="31">
        <v>0</v>
      </c>
      <c r="I374" s="31">
        <v>0</v>
      </c>
      <c r="J374" s="31">
        <v>0</v>
      </c>
      <c r="K374" s="31">
        <v>0</v>
      </c>
      <c r="L374" s="31">
        <v>0</v>
      </c>
      <c r="M374" s="31">
        <v>0</v>
      </c>
      <c r="N374" s="31">
        <v>0</v>
      </c>
      <c r="O374" s="31">
        <v>0</v>
      </c>
      <c r="P374" s="31">
        <v>0</v>
      </c>
      <c r="Q374" s="31">
        <v>0</v>
      </c>
      <c r="R374" s="31">
        <v>0</v>
      </c>
      <c r="S374" s="31">
        <v>0</v>
      </c>
      <c r="T374" s="31">
        <v>0</v>
      </c>
      <c r="U374" s="31">
        <v>0</v>
      </c>
      <c r="V374" s="31">
        <v>0</v>
      </c>
      <c r="W374" s="31">
        <v>0</v>
      </c>
      <c r="X374" s="31">
        <v>0</v>
      </c>
      <c r="Y374" s="31">
        <v>0</v>
      </c>
      <c r="Z374" s="31">
        <v>0</v>
      </c>
      <c r="AA374" s="31">
        <v>0</v>
      </c>
      <c r="AB374" s="31">
        <v>0</v>
      </c>
      <c r="AC374" s="31">
        <v>0</v>
      </c>
      <c r="AD374" s="31">
        <v>0</v>
      </c>
      <c r="AE374" s="31">
        <v>0</v>
      </c>
      <c r="AF374" s="31">
        <v>0</v>
      </c>
      <c r="AG374" s="31">
        <v>0</v>
      </c>
      <c r="AH374" s="31">
        <v>0</v>
      </c>
      <c r="AI374" s="31">
        <v>0</v>
      </c>
      <c r="AJ374" s="31">
        <v>0</v>
      </c>
      <c r="AK374" s="31">
        <v>0</v>
      </c>
      <c r="AL374" s="31">
        <v>0</v>
      </c>
      <c r="AM374" s="31">
        <v>0</v>
      </c>
      <c r="AN374" s="31">
        <v>0</v>
      </c>
      <c r="AO374" s="31">
        <v>0</v>
      </c>
      <c r="AP374" s="31">
        <v>0</v>
      </c>
      <c r="AQ374" s="31">
        <v>0</v>
      </c>
      <c r="AR374" s="31">
        <v>0</v>
      </c>
      <c r="AS374" s="31">
        <v>0</v>
      </c>
      <c r="AT374" s="31">
        <v>0</v>
      </c>
      <c r="AU374" s="31">
        <v>0</v>
      </c>
      <c r="AV374" s="31">
        <v>0</v>
      </c>
      <c r="AW374" s="31">
        <v>0</v>
      </c>
      <c r="AX374" s="31">
        <v>0</v>
      </c>
      <c r="AY374" s="31">
        <v>0</v>
      </c>
      <c r="AZ374" s="31">
        <v>0</v>
      </c>
      <c r="BA374" s="31"/>
      <c r="BB374" s="31"/>
      <c r="BC374" s="31"/>
      <c r="BD374" s="31"/>
      <c r="BE374" s="31"/>
      <c r="BF374" s="31"/>
      <c r="BG374" s="32">
        <f t="shared" ref="BG374:BG383" si="316">SUM(F374:BF374)</f>
        <v>0</v>
      </c>
    </row>
    <row r="375" spans="1:63" ht="12.95" customHeight="1" x14ac:dyDescent="0.2">
      <c r="A375" s="597"/>
      <c r="B375" s="600"/>
      <c r="C375" s="539"/>
      <c r="D375" s="532"/>
      <c r="E375" s="84" t="str">
        <f>Parameters!$B$16</f>
        <v>Masc.</v>
      </c>
      <c r="F375" s="31">
        <v>0</v>
      </c>
      <c r="G375" s="31">
        <v>0</v>
      </c>
      <c r="H375" s="31">
        <v>0</v>
      </c>
      <c r="I375" s="31">
        <v>0</v>
      </c>
      <c r="J375" s="31">
        <v>0</v>
      </c>
      <c r="K375" s="31">
        <v>0</v>
      </c>
      <c r="L375" s="31">
        <v>0</v>
      </c>
      <c r="M375" s="31">
        <v>0</v>
      </c>
      <c r="N375" s="31">
        <v>0</v>
      </c>
      <c r="O375" s="31">
        <v>0</v>
      </c>
      <c r="P375" s="31">
        <v>0</v>
      </c>
      <c r="Q375" s="31">
        <v>0</v>
      </c>
      <c r="R375" s="31">
        <v>0</v>
      </c>
      <c r="S375" s="31">
        <v>0</v>
      </c>
      <c r="T375" s="31">
        <v>0</v>
      </c>
      <c r="U375" s="31">
        <v>0</v>
      </c>
      <c r="V375" s="31">
        <v>0</v>
      </c>
      <c r="W375" s="31">
        <v>0</v>
      </c>
      <c r="X375" s="31">
        <v>0</v>
      </c>
      <c r="Y375" s="31">
        <v>0</v>
      </c>
      <c r="Z375" s="31">
        <v>0</v>
      </c>
      <c r="AA375" s="31">
        <v>0</v>
      </c>
      <c r="AB375" s="31">
        <v>0</v>
      </c>
      <c r="AC375" s="31">
        <v>0</v>
      </c>
      <c r="AD375" s="31">
        <v>0</v>
      </c>
      <c r="AE375" s="31">
        <v>0</v>
      </c>
      <c r="AF375" s="31">
        <v>0</v>
      </c>
      <c r="AG375" s="31">
        <v>0</v>
      </c>
      <c r="AH375" s="31">
        <v>0</v>
      </c>
      <c r="AI375" s="31">
        <v>0</v>
      </c>
      <c r="AJ375" s="31">
        <v>0</v>
      </c>
      <c r="AK375" s="31">
        <v>0</v>
      </c>
      <c r="AL375" s="31">
        <v>0</v>
      </c>
      <c r="AM375" s="31">
        <v>0</v>
      </c>
      <c r="AN375" s="31">
        <v>0</v>
      </c>
      <c r="AO375" s="31">
        <v>0</v>
      </c>
      <c r="AP375" s="31">
        <v>0</v>
      </c>
      <c r="AQ375" s="31">
        <v>0</v>
      </c>
      <c r="AR375" s="31">
        <v>0</v>
      </c>
      <c r="AS375" s="31">
        <v>0</v>
      </c>
      <c r="AT375" s="31">
        <v>0</v>
      </c>
      <c r="AU375" s="31">
        <v>0</v>
      </c>
      <c r="AV375" s="31">
        <v>0</v>
      </c>
      <c r="AW375" s="31">
        <v>0</v>
      </c>
      <c r="AX375" s="31">
        <v>0</v>
      </c>
      <c r="AY375" s="31">
        <v>0</v>
      </c>
      <c r="AZ375" s="31">
        <v>0</v>
      </c>
      <c r="BA375" s="31"/>
      <c r="BB375" s="31"/>
      <c r="BC375" s="31"/>
      <c r="BD375" s="31"/>
      <c r="BE375" s="31"/>
      <c r="BF375" s="31"/>
      <c r="BG375" s="32">
        <f t="shared" si="316"/>
        <v>0</v>
      </c>
    </row>
    <row r="376" spans="1:63" ht="12.95" customHeight="1" x14ac:dyDescent="0.2">
      <c r="A376" s="597"/>
      <c r="B376" s="600"/>
      <c r="C376" s="539"/>
      <c r="D376" s="541" t="str">
        <f>Parameters!$B$11</f>
        <v>Hosp.</v>
      </c>
      <c r="E376" s="86" t="str">
        <f>Parameters!$B$14</f>
        <v>Total</v>
      </c>
      <c r="F376" s="15">
        <f t="shared" ref="F376:BF376" si="317">F377+F378</f>
        <v>0</v>
      </c>
      <c r="G376" s="15">
        <f t="shared" si="317"/>
        <v>0</v>
      </c>
      <c r="H376" s="15">
        <f t="shared" si="317"/>
        <v>0</v>
      </c>
      <c r="I376" s="15">
        <f t="shared" si="317"/>
        <v>0</v>
      </c>
      <c r="J376" s="15">
        <f t="shared" si="317"/>
        <v>0</v>
      </c>
      <c r="K376" s="15">
        <f t="shared" si="317"/>
        <v>0</v>
      </c>
      <c r="L376" s="15">
        <f t="shared" si="317"/>
        <v>0</v>
      </c>
      <c r="M376" s="15">
        <f t="shared" si="317"/>
        <v>0</v>
      </c>
      <c r="N376" s="15">
        <f t="shared" si="317"/>
        <v>0</v>
      </c>
      <c r="O376" s="15">
        <f t="shared" si="317"/>
        <v>0</v>
      </c>
      <c r="P376" s="15">
        <f t="shared" si="317"/>
        <v>0</v>
      </c>
      <c r="Q376" s="15">
        <f t="shared" si="317"/>
        <v>0</v>
      </c>
      <c r="R376" s="15">
        <f t="shared" si="317"/>
        <v>0</v>
      </c>
      <c r="S376" s="15">
        <f t="shared" si="317"/>
        <v>0</v>
      </c>
      <c r="T376" s="15">
        <f t="shared" si="317"/>
        <v>0</v>
      </c>
      <c r="U376" s="15">
        <f t="shared" si="317"/>
        <v>0</v>
      </c>
      <c r="V376" s="15">
        <f t="shared" si="317"/>
        <v>0</v>
      </c>
      <c r="W376" s="15">
        <f t="shared" si="317"/>
        <v>0</v>
      </c>
      <c r="X376" s="15">
        <f t="shared" si="317"/>
        <v>0</v>
      </c>
      <c r="Y376" s="15">
        <f t="shared" si="317"/>
        <v>0</v>
      </c>
      <c r="Z376" s="15">
        <f t="shared" si="317"/>
        <v>0</v>
      </c>
      <c r="AA376" s="15">
        <f t="shared" si="317"/>
        <v>0</v>
      </c>
      <c r="AB376" s="15">
        <f t="shared" si="317"/>
        <v>0</v>
      </c>
      <c r="AC376" s="15">
        <f t="shared" si="317"/>
        <v>0</v>
      </c>
      <c r="AD376" s="15">
        <f t="shared" si="317"/>
        <v>0</v>
      </c>
      <c r="AE376" s="15">
        <f t="shared" si="317"/>
        <v>0</v>
      </c>
      <c r="AF376" s="15">
        <f t="shared" si="317"/>
        <v>0</v>
      </c>
      <c r="AG376" s="15">
        <f t="shared" si="317"/>
        <v>0</v>
      </c>
      <c r="AH376" s="15">
        <f t="shared" si="317"/>
        <v>0</v>
      </c>
      <c r="AI376" s="15">
        <f t="shared" si="317"/>
        <v>0</v>
      </c>
      <c r="AJ376" s="15">
        <f t="shared" si="317"/>
        <v>0</v>
      </c>
      <c r="AK376" s="15">
        <f t="shared" si="317"/>
        <v>0</v>
      </c>
      <c r="AL376" s="15">
        <f t="shared" si="317"/>
        <v>0</v>
      </c>
      <c r="AM376" s="15">
        <f t="shared" si="317"/>
        <v>0</v>
      </c>
      <c r="AN376" s="15">
        <f t="shared" si="317"/>
        <v>0</v>
      </c>
      <c r="AO376" s="15">
        <f t="shared" si="317"/>
        <v>0</v>
      </c>
      <c r="AP376" s="15">
        <f t="shared" si="317"/>
        <v>0</v>
      </c>
      <c r="AQ376" s="15">
        <f t="shared" si="317"/>
        <v>0</v>
      </c>
      <c r="AR376" s="15">
        <f t="shared" si="317"/>
        <v>0</v>
      </c>
      <c r="AS376" s="15">
        <f t="shared" si="317"/>
        <v>0</v>
      </c>
      <c r="AT376" s="15">
        <f t="shared" si="317"/>
        <v>0</v>
      </c>
      <c r="AU376" s="15">
        <f t="shared" si="317"/>
        <v>0</v>
      </c>
      <c r="AV376" s="15">
        <f t="shared" si="317"/>
        <v>0</v>
      </c>
      <c r="AW376" s="15">
        <f t="shared" si="317"/>
        <v>0</v>
      </c>
      <c r="AX376" s="15">
        <f t="shared" si="317"/>
        <v>0</v>
      </c>
      <c r="AY376" s="15">
        <f t="shared" si="317"/>
        <v>0</v>
      </c>
      <c r="AZ376" s="15">
        <f t="shared" si="317"/>
        <v>0</v>
      </c>
      <c r="BA376" s="15">
        <f t="shared" si="317"/>
        <v>0</v>
      </c>
      <c r="BB376" s="15">
        <f t="shared" si="317"/>
        <v>0</v>
      </c>
      <c r="BC376" s="15">
        <f t="shared" si="317"/>
        <v>0</v>
      </c>
      <c r="BD376" s="15">
        <f t="shared" si="317"/>
        <v>0</v>
      </c>
      <c r="BE376" s="15">
        <f t="shared" si="317"/>
        <v>0</v>
      </c>
      <c r="BF376" s="15">
        <f t="shared" si="317"/>
        <v>0</v>
      </c>
      <c r="BG376" s="33">
        <f t="shared" si="316"/>
        <v>0</v>
      </c>
    </row>
    <row r="377" spans="1:63" ht="12.95" customHeight="1" x14ac:dyDescent="0.2">
      <c r="A377" s="597"/>
      <c r="B377" s="600"/>
      <c r="C377" s="539"/>
      <c r="D377" s="534"/>
      <c r="E377" s="48" t="str">
        <f>Parameters!$B$15</f>
        <v>Fem.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0</v>
      </c>
      <c r="AA377" s="11">
        <v>0</v>
      </c>
      <c r="AB377" s="11">
        <v>0</v>
      </c>
      <c r="AC377" s="11">
        <v>0</v>
      </c>
      <c r="AD377" s="11">
        <v>0</v>
      </c>
      <c r="AE377" s="11">
        <v>0</v>
      </c>
      <c r="AF377" s="11">
        <v>0</v>
      </c>
      <c r="AG377" s="11">
        <v>0</v>
      </c>
      <c r="AH377" s="11">
        <v>0</v>
      </c>
      <c r="AI377" s="11">
        <v>0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 s="11">
        <v>0</v>
      </c>
      <c r="AY377" s="11">
        <v>0</v>
      </c>
      <c r="AZ377" s="11">
        <v>0</v>
      </c>
      <c r="BA377" s="11"/>
      <c r="BB377" s="11"/>
      <c r="BC377" s="11"/>
      <c r="BD377" s="11"/>
      <c r="BE377" s="11"/>
      <c r="BF377" s="11"/>
      <c r="BG377" s="19">
        <f t="shared" si="316"/>
        <v>0</v>
      </c>
    </row>
    <row r="378" spans="1:63" ht="12.95" customHeight="1" x14ac:dyDescent="0.2">
      <c r="A378" s="597"/>
      <c r="B378" s="600"/>
      <c r="C378" s="539"/>
      <c r="D378" s="535"/>
      <c r="E378" s="48" t="str">
        <f>Parameters!$B$16</f>
        <v>Masc.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 s="11">
        <v>0</v>
      </c>
      <c r="AY378" s="11">
        <v>0</v>
      </c>
      <c r="AZ378" s="11">
        <v>0</v>
      </c>
      <c r="BA378" s="11"/>
      <c r="BB378" s="11"/>
      <c r="BC378" s="11"/>
      <c r="BD378" s="11"/>
      <c r="BE378" s="11"/>
      <c r="BF378" s="11"/>
      <c r="BG378" s="19">
        <f t="shared" si="316"/>
        <v>0</v>
      </c>
    </row>
    <row r="379" spans="1:63" ht="12.95" customHeight="1" x14ac:dyDescent="0.2">
      <c r="A379" s="597"/>
      <c r="B379" s="600"/>
      <c r="C379" s="539"/>
      <c r="D379" s="533" t="str">
        <f>Parameters!$B$12</f>
        <v>UCI</v>
      </c>
      <c r="E379" s="86" t="str">
        <f>Parameters!$B$14</f>
        <v>Total</v>
      </c>
      <c r="F379" s="15">
        <f t="shared" ref="F379:BF379" si="318">F380+F381</f>
        <v>0</v>
      </c>
      <c r="G379" s="15">
        <f t="shared" si="318"/>
        <v>0</v>
      </c>
      <c r="H379" s="15">
        <f t="shared" si="318"/>
        <v>0</v>
      </c>
      <c r="I379" s="15">
        <f t="shared" si="318"/>
        <v>0</v>
      </c>
      <c r="J379" s="15">
        <f t="shared" si="318"/>
        <v>0</v>
      </c>
      <c r="K379" s="15">
        <f t="shared" si="318"/>
        <v>0</v>
      </c>
      <c r="L379" s="15">
        <f t="shared" si="318"/>
        <v>0</v>
      </c>
      <c r="M379" s="15">
        <f t="shared" si="318"/>
        <v>0</v>
      </c>
      <c r="N379" s="15">
        <f t="shared" si="318"/>
        <v>0</v>
      </c>
      <c r="O379" s="15">
        <f t="shared" si="318"/>
        <v>0</v>
      </c>
      <c r="P379" s="15">
        <f t="shared" si="318"/>
        <v>0</v>
      </c>
      <c r="Q379" s="15">
        <f t="shared" si="318"/>
        <v>0</v>
      </c>
      <c r="R379" s="15">
        <f t="shared" si="318"/>
        <v>0</v>
      </c>
      <c r="S379" s="15">
        <f t="shared" si="318"/>
        <v>0</v>
      </c>
      <c r="T379" s="15">
        <f t="shared" si="318"/>
        <v>0</v>
      </c>
      <c r="U379" s="15">
        <f t="shared" si="318"/>
        <v>0</v>
      </c>
      <c r="V379" s="15">
        <f t="shared" si="318"/>
        <v>0</v>
      </c>
      <c r="W379" s="15">
        <f t="shared" si="318"/>
        <v>0</v>
      </c>
      <c r="X379" s="15">
        <f t="shared" si="318"/>
        <v>0</v>
      </c>
      <c r="Y379" s="15">
        <f t="shared" si="318"/>
        <v>0</v>
      </c>
      <c r="Z379" s="15">
        <f t="shared" si="318"/>
        <v>0</v>
      </c>
      <c r="AA379" s="15">
        <f t="shared" si="318"/>
        <v>0</v>
      </c>
      <c r="AB379" s="15">
        <f t="shared" si="318"/>
        <v>0</v>
      </c>
      <c r="AC379" s="15">
        <f t="shared" si="318"/>
        <v>0</v>
      </c>
      <c r="AD379" s="15">
        <f t="shared" si="318"/>
        <v>0</v>
      </c>
      <c r="AE379" s="15">
        <f t="shared" si="318"/>
        <v>0</v>
      </c>
      <c r="AF379" s="15">
        <f t="shared" si="318"/>
        <v>0</v>
      </c>
      <c r="AG379" s="15">
        <f t="shared" si="318"/>
        <v>0</v>
      </c>
      <c r="AH379" s="15">
        <f t="shared" si="318"/>
        <v>0</v>
      </c>
      <c r="AI379" s="15">
        <f t="shared" si="318"/>
        <v>0</v>
      </c>
      <c r="AJ379" s="15">
        <f t="shared" si="318"/>
        <v>0</v>
      </c>
      <c r="AK379" s="15">
        <f t="shared" si="318"/>
        <v>0</v>
      </c>
      <c r="AL379" s="15">
        <f t="shared" si="318"/>
        <v>0</v>
      </c>
      <c r="AM379" s="15">
        <f t="shared" si="318"/>
        <v>0</v>
      </c>
      <c r="AN379" s="15">
        <f t="shared" si="318"/>
        <v>0</v>
      </c>
      <c r="AO379" s="15">
        <f t="shared" si="318"/>
        <v>0</v>
      </c>
      <c r="AP379" s="15">
        <f t="shared" si="318"/>
        <v>0</v>
      </c>
      <c r="AQ379" s="15">
        <f t="shared" si="318"/>
        <v>0</v>
      </c>
      <c r="AR379" s="15">
        <f t="shared" si="318"/>
        <v>0</v>
      </c>
      <c r="AS379" s="15">
        <f t="shared" si="318"/>
        <v>0</v>
      </c>
      <c r="AT379" s="15">
        <f t="shared" si="318"/>
        <v>0</v>
      </c>
      <c r="AU379" s="15">
        <f t="shared" si="318"/>
        <v>0</v>
      </c>
      <c r="AV379" s="15">
        <f t="shared" si="318"/>
        <v>0</v>
      </c>
      <c r="AW379" s="15">
        <f t="shared" si="318"/>
        <v>0</v>
      </c>
      <c r="AX379" s="15">
        <f t="shared" si="318"/>
        <v>0</v>
      </c>
      <c r="AY379" s="15">
        <f t="shared" si="318"/>
        <v>0</v>
      </c>
      <c r="AZ379" s="15">
        <f t="shared" si="318"/>
        <v>0</v>
      </c>
      <c r="BA379" s="15">
        <f t="shared" si="318"/>
        <v>0</v>
      </c>
      <c r="BB379" s="15">
        <f t="shared" si="318"/>
        <v>0</v>
      </c>
      <c r="BC379" s="15">
        <f t="shared" si="318"/>
        <v>0</v>
      </c>
      <c r="BD379" s="15">
        <f t="shared" si="318"/>
        <v>0</v>
      </c>
      <c r="BE379" s="15">
        <f t="shared" si="318"/>
        <v>0</v>
      </c>
      <c r="BF379" s="15">
        <f t="shared" si="318"/>
        <v>0</v>
      </c>
      <c r="BG379" s="33">
        <f t="shared" si="316"/>
        <v>0</v>
      </c>
    </row>
    <row r="380" spans="1:63" ht="12.95" customHeight="1" x14ac:dyDescent="0.2">
      <c r="A380" s="597"/>
      <c r="B380" s="600"/>
      <c r="C380" s="539"/>
      <c r="D380" s="534"/>
      <c r="E380" s="48" t="str">
        <f>Parameters!$B$15</f>
        <v>Fem.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  <c r="AF380" s="11">
        <v>0</v>
      </c>
      <c r="AG380" s="11">
        <v>0</v>
      </c>
      <c r="AH380" s="11">
        <v>0</v>
      </c>
      <c r="AI380" s="11">
        <v>0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 s="11">
        <v>0</v>
      </c>
      <c r="AY380" s="11">
        <v>0</v>
      </c>
      <c r="AZ380" s="11">
        <v>0</v>
      </c>
      <c r="BA380" s="11"/>
      <c r="BB380" s="11"/>
      <c r="BC380" s="11"/>
      <c r="BD380" s="11"/>
      <c r="BE380" s="11"/>
      <c r="BF380" s="11"/>
      <c r="BG380" s="19">
        <f t="shared" si="316"/>
        <v>0</v>
      </c>
    </row>
    <row r="381" spans="1:63" ht="12.95" customHeight="1" x14ac:dyDescent="0.2">
      <c r="A381" s="597"/>
      <c r="B381" s="600"/>
      <c r="C381" s="539"/>
      <c r="D381" s="535"/>
      <c r="E381" s="48" t="str">
        <f>Parameters!$B$16</f>
        <v>Masc.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0</v>
      </c>
      <c r="AF381" s="11">
        <v>0</v>
      </c>
      <c r="AG381" s="11">
        <v>0</v>
      </c>
      <c r="AH381" s="11">
        <v>0</v>
      </c>
      <c r="AI381" s="11">
        <v>0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 s="11">
        <v>0</v>
      </c>
      <c r="AY381" s="11">
        <v>0</v>
      </c>
      <c r="AZ381" s="11">
        <v>0</v>
      </c>
      <c r="BA381" s="11"/>
      <c r="BB381" s="11"/>
      <c r="BC381" s="11"/>
      <c r="BD381" s="11"/>
      <c r="BE381" s="11"/>
      <c r="BF381" s="11"/>
      <c r="BG381" s="19">
        <f t="shared" si="316"/>
        <v>0</v>
      </c>
    </row>
    <row r="382" spans="1:63" ht="12.95" customHeight="1" x14ac:dyDescent="0.2">
      <c r="A382" s="597"/>
      <c r="B382" s="600"/>
      <c r="C382" s="539"/>
      <c r="D382" s="533" t="str">
        <f>Parameters!$B$13</f>
        <v>Def.</v>
      </c>
      <c r="E382" s="86" t="str">
        <f>Parameters!$B$14</f>
        <v>Total</v>
      </c>
      <c r="F382" s="15">
        <f t="shared" ref="F382:BF382" si="319">F383+F384</f>
        <v>0</v>
      </c>
      <c r="G382" s="15">
        <f t="shared" si="319"/>
        <v>0</v>
      </c>
      <c r="H382" s="15">
        <f t="shared" si="319"/>
        <v>0</v>
      </c>
      <c r="I382" s="15">
        <f t="shared" si="319"/>
        <v>0</v>
      </c>
      <c r="J382" s="15">
        <f t="shared" si="319"/>
        <v>0</v>
      </c>
      <c r="K382" s="15">
        <f t="shared" si="319"/>
        <v>0</v>
      </c>
      <c r="L382" s="15">
        <f t="shared" si="319"/>
        <v>0</v>
      </c>
      <c r="M382" s="15">
        <f t="shared" si="319"/>
        <v>0</v>
      </c>
      <c r="N382" s="15">
        <f t="shared" si="319"/>
        <v>0</v>
      </c>
      <c r="O382" s="15">
        <f t="shared" si="319"/>
        <v>0</v>
      </c>
      <c r="P382" s="15">
        <f t="shared" si="319"/>
        <v>0</v>
      </c>
      <c r="Q382" s="15">
        <f t="shared" si="319"/>
        <v>0</v>
      </c>
      <c r="R382" s="15">
        <f t="shared" si="319"/>
        <v>0</v>
      </c>
      <c r="S382" s="15">
        <f t="shared" si="319"/>
        <v>0</v>
      </c>
      <c r="T382" s="15">
        <f t="shared" si="319"/>
        <v>0</v>
      </c>
      <c r="U382" s="15">
        <f t="shared" si="319"/>
        <v>0</v>
      </c>
      <c r="V382" s="15">
        <f t="shared" si="319"/>
        <v>0</v>
      </c>
      <c r="W382" s="15">
        <f t="shared" si="319"/>
        <v>0</v>
      </c>
      <c r="X382" s="15">
        <f t="shared" si="319"/>
        <v>0</v>
      </c>
      <c r="Y382" s="15">
        <f t="shared" si="319"/>
        <v>0</v>
      </c>
      <c r="Z382" s="15">
        <f t="shared" si="319"/>
        <v>0</v>
      </c>
      <c r="AA382" s="15">
        <f t="shared" si="319"/>
        <v>0</v>
      </c>
      <c r="AB382" s="15">
        <f t="shared" si="319"/>
        <v>0</v>
      </c>
      <c r="AC382" s="15">
        <f t="shared" si="319"/>
        <v>0</v>
      </c>
      <c r="AD382" s="15">
        <f t="shared" si="319"/>
        <v>0</v>
      </c>
      <c r="AE382" s="15">
        <f t="shared" si="319"/>
        <v>0</v>
      </c>
      <c r="AF382" s="15">
        <f t="shared" si="319"/>
        <v>0</v>
      </c>
      <c r="AG382" s="15">
        <f t="shared" si="319"/>
        <v>0</v>
      </c>
      <c r="AH382" s="15">
        <f t="shared" si="319"/>
        <v>0</v>
      </c>
      <c r="AI382" s="15">
        <f t="shared" si="319"/>
        <v>0</v>
      </c>
      <c r="AJ382" s="15">
        <f t="shared" si="319"/>
        <v>0</v>
      </c>
      <c r="AK382" s="15">
        <f t="shared" si="319"/>
        <v>0</v>
      </c>
      <c r="AL382" s="15">
        <f t="shared" si="319"/>
        <v>0</v>
      </c>
      <c r="AM382" s="15">
        <f t="shared" si="319"/>
        <v>0</v>
      </c>
      <c r="AN382" s="15">
        <f t="shared" si="319"/>
        <v>0</v>
      </c>
      <c r="AO382" s="15">
        <f t="shared" si="319"/>
        <v>0</v>
      </c>
      <c r="AP382" s="15">
        <f t="shared" si="319"/>
        <v>0</v>
      </c>
      <c r="AQ382" s="15">
        <f t="shared" si="319"/>
        <v>0</v>
      </c>
      <c r="AR382" s="15">
        <f t="shared" si="319"/>
        <v>0</v>
      </c>
      <c r="AS382" s="15">
        <f t="shared" si="319"/>
        <v>0</v>
      </c>
      <c r="AT382" s="15">
        <f t="shared" si="319"/>
        <v>0</v>
      </c>
      <c r="AU382" s="15">
        <f t="shared" si="319"/>
        <v>0</v>
      </c>
      <c r="AV382" s="15">
        <f t="shared" si="319"/>
        <v>0</v>
      </c>
      <c r="AW382" s="15">
        <f t="shared" si="319"/>
        <v>0</v>
      </c>
      <c r="AX382" s="15">
        <f t="shared" si="319"/>
        <v>0</v>
      </c>
      <c r="AY382" s="15">
        <f t="shared" si="319"/>
        <v>0</v>
      </c>
      <c r="AZ382" s="15">
        <f t="shared" si="319"/>
        <v>0</v>
      </c>
      <c r="BA382" s="15">
        <f t="shared" si="319"/>
        <v>0</v>
      </c>
      <c r="BB382" s="15">
        <f t="shared" si="319"/>
        <v>0</v>
      </c>
      <c r="BC382" s="15">
        <f t="shared" si="319"/>
        <v>0</v>
      </c>
      <c r="BD382" s="15">
        <f t="shared" si="319"/>
        <v>0</v>
      </c>
      <c r="BE382" s="15">
        <f t="shared" si="319"/>
        <v>0</v>
      </c>
      <c r="BF382" s="15">
        <f t="shared" si="319"/>
        <v>0</v>
      </c>
      <c r="BG382" s="33">
        <f t="shared" si="316"/>
        <v>0</v>
      </c>
    </row>
    <row r="383" spans="1:63" ht="12.95" customHeight="1" x14ac:dyDescent="0.2">
      <c r="A383" s="597"/>
      <c r="B383" s="600"/>
      <c r="C383" s="539"/>
      <c r="D383" s="534"/>
      <c r="E383" s="48" t="str">
        <f>Parameters!$B$15</f>
        <v>Fem.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0</v>
      </c>
      <c r="AC383" s="11">
        <v>0</v>
      </c>
      <c r="AD383" s="11">
        <v>0</v>
      </c>
      <c r="AE383" s="11">
        <v>0</v>
      </c>
      <c r="AF383" s="11">
        <v>0</v>
      </c>
      <c r="AG383" s="11">
        <v>0</v>
      </c>
      <c r="AH383" s="11">
        <v>0</v>
      </c>
      <c r="AI383" s="11">
        <v>0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 s="11">
        <v>0</v>
      </c>
      <c r="AY383" s="11">
        <v>0</v>
      </c>
      <c r="AZ383" s="11">
        <v>0</v>
      </c>
      <c r="BA383" s="11"/>
      <c r="BB383" s="11"/>
      <c r="BC383" s="11"/>
      <c r="BD383" s="11"/>
      <c r="BE383" s="11"/>
      <c r="BF383" s="11"/>
      <c r="BG383" s="19">
        <f t="shared" si="316"/>
        <v>0</v>
      </c>
    </row>
    <row r="384" spans="1:63" ht="12.95" customHeight="1" thickBot="1" x14ac:dyDescent="0.25">
      <c r="A384" s="597"/>
      <c r="B384" s="600"/>
      <c r="C384" s="540"/>
      <c r="D384" s="536"/>
      <c r="E384" s="48" t="str">
        <f>Parameters!$B$16</f>
        <v>Masc.</v>
      </c>
      <c r="F384" s="36">
        <v>0</v>
      </c>
      <c r="G384" s="36">
        <v>0</v>
      </c>
      <c r="H384" s="36">
        <v>0</v>
      </c>
      <c r="I384" s="36">
        <v>0</v>
      </c>
      <c r="J384" s="36">
        <v>0</v>
      </c>
      <c r="K384" s="36">
        <v>0</v>
      </c>
      <c r="L384" s="36">
        <v>0</v>
      </c>
      <c r="M384" s="36">
        <v>0</v>
      </c>
      <c r="N384" s="36">
        <v>0</v>
      </c>
      <c r="O384" s="36">
        <v>0</v>
      </c>
      <c r="P384" s="36">
        <v>0</v>
      </c>
      <c r="Q384" s="36">
        <v>0</v>
      </c>
      <c r="R384" s="36">
        <v>0</v>
      </c>
      <c r="S384" s="36">
        <v>0</v>
      </c>
      <c r="T384" s="36">
        <v>0</v>
      </c>
      <c r="U384" s="36">
        <v>0</v>
      </c>
      <c r="V384" s="36">
        <v>0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36">
        <v>0</v>
      </c>
      <c r="AD384" s="36">
        <v>0</v>
      </c>
      <c r="AE384" s="36">
        <v>0</v>
      </c>
      <c r="AF384" s="36">
        <v>0</v>
      </c>
      <c r="AG384" s="36">
        <v>0</v>
      </c>
      <c r="AH384" s="36">
        <v>0</v>
      </c>
      <c r="AI384" s="36">
        <v>0</v>
      </c>
      <c r="AJ384" s="36">
        <v>0</v>
      </c>
      <c r="AK384" s="36">
        <v>0</v>
      </c>
      <c r="AL384" s="36">
        <v>0</v>
      </c>
      <c r="AM384" s="36">
        <v>0</v>
      </c>
      <c r="AN384" s="36">
        <v>0</v>
      </c>
      <c r="AO384" s="36">
        <v>0</v>
      </c>
      <c r="AP384" s="36">
        <v>0</v>
      </c>
      <c r="AQ384" s="36">
        <v>0</v>
      </c>
      <c r="AR384" s="36">
        <v>0</v>
      </c>
      <c r="AS384" s="36">
        <v>0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/>
      <c r="BB384" s="36"/>
      <c r="BC384" s="36"/>
      <c r="BD384" s="36"/>
      <c r="BE384" s="36"/>
      <c r="BF384" s="36"/>
      <c r="BG384" s="37">
        <f>SUM(F384:BF384)</f>
        <v>0</v>
      </c>
    </row>
    <row r="385" spans="1:62" ht="12.95" customHeight="1" x14ac:dyDescent="0.2">
      <c r="A385" s="597"/>
      <c r="B385" s="600"/>
      <c r="C385" s="537" t="str">
        <f>Parameters!$C$5</f>
        <v>5 a 19</v>
      </c>
      <c r="D385" s="530" t="str">
        <f>Parameters!$B$10</f>
        <v>Fiebre</v>
      </c>
      <c r="E385" s="83" t="str">
        <f>Parameters!$B$14</f>
        <v>Total</v>
      </c>
      <c r="F385" s="34">
        <f>F386+F387</f>
        <v>0</v>
      </c>
      <c r="G385" s="34">
        <f t="shared" ref="G385:BF385" si="320">G386+G387</f>
        <v>0</v>
      </c>
      <c r="H385" s="34">
        <f t="shared" si="320"/>
        <v>0</v>
      </c>
      <c r="I385" s="34">
        <f t="shared" si="320"/>
        <v>0</v>
      </c>
      <c r="J385" s="34">
        <f t="shared" si="320"/>
        <v>0</v>
      </c>
      <c r="K385" s="34">
        <f t="shared" si="320"/>
        <v>0</v>
      </c>
      <c r="L385" s="34">
        <f t="shared" si="320"/>
        <v>0</v>
      </c>
      <c r="M385" s="34">
        <f t="shared" si="320"/>
        <v>0</v>
      </c>
      <c r="N385" s="34">
        <f t="shared" si="320"/>
        <v>0</v>
      </c>
      <c r="O385" s="34">
        <f t="shared" si="320"/>
        <v>0</v>
      </c>
      <c r="P385" s="34">
        <f t="shared" si="320"/>
        <v>0</v>
      </c>
      <c r="Q385" s="34">
        <f t="shared" si="320"/>
        <v>0</v>
      </c>
      <c r="R385" s="34">
        <f t="shared" si="320"/>
        <v>0</v>
      </c>
      <c r="S385" s="34">
        <f t="shared" si="320"/>
        <v>0</v>
      </c>
      <c r="T385" s="34">
        <f t="shared" si="320"/>
        <v>0</v>
      </c>
      <c r="U385" s="34">
        <f t="shared" si="320"/>
        <v>0</v>
      </c>
      <c r="V385" s="34">
        <f t="shared" si="320"/>
        <v>0</v>
      </c>
      <c r="W385" s="34">
        <f t="shared" si="320"/>
        <v>0</v>
      </c>
      <c r="X385" s="34">
        <f t="shared" si="320"/>
        <v>0</v>
      </c>
      <c r="Y385" s="34">
        <f t="shared" si="320"/>
        <v>0</v>
      </c>
      <c r="Z385" s="34">
        <f t="shared" si="320"/>
        <v>0</v>
      </c>
      <c r="AA385" s="34">
        <f t="shared" si="320"/>
        <v>0</v>
      </c>
      <c r="AB385" s="34">
        <f t="shared" si="320"/>
        <v>0</v>
      </c>
      <c r="AC385" s="34">
        <f t="shared" si="320"/>
        <v>0</v>
      </c>
      <c r="AD385" s="34">
        <f t="shared" si="320"/>
        <v>0</v>
      </c>
      <c r="AE385" s="34">
        <f t="shared" si="320"/>
        <v>0</v>
      </c>
      <c r="AF385" s="34">
        <f t="shared" si="320"/>
        <v>0</v>
      </c>
      <c r="AG385" s="34">
        <f t="shared" si="320"/>
        <v>0</v>
      </c>
      <c r="AH385" s="34">
        <f t="shared" si="320"/>
        <v>0</v>
      </c>
      <c r="AI385" s="34">
        <f t="shared" si="320"/>
        <v>0</v>
      </c>
      <c r="AJ385" s="34">
        <f t="shared" si="320"/>
        <v>0</v>
      </c>
      <c r="AK385" s="34">
        <f t="shared" si="320"/>
        <v>0</v>
      </c>
      <c r="AL385" s="34">
        <f t="shared" si="320"/>
        <v>0</v>
      </c>
      <c r="AM385" s="34">
        <f t="shared" si="320"/>
        <v>0</v>
      </c>
      <c r="AN385" s="34">
        <f t="shared" si="320"/>
        <v>0</v>
      </c>
      <c r="AO385" s="34">
        <f t="shared" si="320"/>
        <v>0</v>
      </c>
      <c r="AP385" s="34">
        <f t="shared" si="320"/>
        <v>0</v>
      </c>
      <c r="AQ385" s="34">
        <f t="shared" si="320"/>
        <v>0</v>
      </c>
      <c r="AR385" s="34">
        <f t="shared" si="320"/>
        <v>0</v>
      </c>
      <c r="AS385" s="34">
        <f t="shared" si="320"/>
        <v>0</v>
      </c>
      <c r="AT385" s="34">
        <f t="shared" si="320"/>
        <v>0</v>
      </c>
      <c r="AU385" s="34">
        <f t="shared" si="320"/>
        <v>0</v>
      </c>
      <c r="AV385" s="34">
        <f t="shared" si="320"/>
        <v>0</v>
      </c>
      <c r="AW385" s="34">
        <f t="shared" si="320"/>
        <v>0</v>
      </c>
      <c r="AX385" s="34">
        <f t="shared" si="320"/>
        <v>0</v>
      </c>
      <c r="AY385" s="34">
        <f t="shared" si="320"/>
        <v>0</v>
      </c>
      <c r="AZ385" s="34">
        <f t="shared" si="320"/>
        <v>0</v>
      </c>
      <c r="BA385" s="34">
        <f t="shared" si="320"/>
        <v>0</v>
      </c>
      <c r="BB385" s="34">
        <f t="shared" si="320"/>
        <v>0</v>
      </c>
      <c r="BC385" s="34">
        <f t="shared" si="320"/>
        <v>0</v>
      </c>
      <c r="BD385" s="34">
        <f t="shared" si="320"/>
        <v>0</v>
      </c>
      <c r="BE385" s="34">
        <f t="shared" si="320"/>
        <v>0</v>
      </c>
      <c r="BF385" s="34">
        <f t="shared" si="320"/>
        <v>0</v>
      </c>
      <c r="BG385" s="35">
        <f>SUM(F385:BF385)</f>
        <v>0</v>
      </c>
    </row>
    <row r="386" spans="1:62" ht="12.95" customHeight="1" x14ac:dyDescent="0.2">
      <c r="A386" s="597"/>
      <c r="B386" s="600"/>
      <c r="C386" s="538"/>
      <c r="D386" s="531"/>
      <c r="E386" s="84" t="str">
        <f>Parameters!$B$15</f>
        <v>Fem.</v>
      </c>
      <c r="F386" s="31">
        <v>0</v>
      </c>
      <c r="G386" s="31">
        <v>0</v>
      </c>
      <c r="H386" s="31">
        <v>0</v>
      </c>
      <c r="I386" s="31">
        <v>0</v>
      </c>
      <c r="J386" s="31">
        <v>0</v>
      </c>
      <c r="K386" s="31">
        <v>0</v>
      </c>
      <c r="L386" s="31">
        <v>0</v>
      </c>
      <c r="M386" s="31">
        <v>0</v>
      </c>
      <c r="N386" s="31">
        <v>0</v>
      </c>
      <c r="O386" s="31">
        <v>0</v>
      </c>
      <c r="P386" s="31">
        <v>0</v>
      </c>
      <c r="Q386" s="31">
        <v>0</v>
      </c>
      <c r="R386" s="31">
        <v>0</v>
      </c>
      <c r="S386" s="31">
        <v>0</v>
      </c>
      <c r="T386" s="31">
        <v>0</v>
      </c>
      <c r="U386" s="31">
        <v>0</v>
      </c>
      <c r="V386" s="31">
        <v>0</v>
      </c>
      <c r="W386" s="31">
        <v>0</v>
      </c>
      <c r="X386" s="31">
        <v>0</v>
      </c>
      <c r="Y386" s="31">
        <v>0</v>
      </c>
      <c r="Z386" s="31">
        <v>0</v>
      </c>
      <c r="AA386" s="31">
        <v>0</v>
      </c>
      <c r="AB386" s="31">
        <v>0</v>
      </c>
      <c r="AC386" s="31">
        <v>0</v>
      </c>
      <c r="AD386" s="31">
        <v>0</v>
      </c>
      <c r="AE386" s="31">
        <v>0</v>
      </c>
      <c r="AF386" s="31">
        <v>0</v>
      </c>
      <c r="AG386" s="31">
        <v>0</v>
      </c>
      <c r="AH386" s="31">
        <v>0</v>
      </c>
      <c r="AI386" s="31">
        <v>0</v>
      </c>
      <c r="AJ386" s="31">
        <v>0</v>
      </c>
      <c r="AK386" s="31">
        <v>0</v>
      </c>
      <c r="AL386" s="31">
        <v>0</v>
      </c>
      <c r="AM386" s="31">
        <v>0</v>
      </c>
      <c r="AN386" s="31">
        <v>0</v>
      </c>
      <c r="AO386" s="31">
        <v>0</v>
      </c>
      <c r="AP386" s="31">
        <v>0</v>
      </c>
      <c r="AQ386" s="31">
        <v>0</v>
      </c>
      <c r="AR386" s="31">
        <v>0</v>
      </c>
      <c r="AS386" s="31">
        <v>0</v>
      </c>
      <c r="AT386" s="31">
        <v>0</v>
      </c>
      <c r="AU386" s="31">
        <v>0</v>
      </c>
      <c r="AV386" s="31">
        <v>0</v>
      </c>
      <c r="AW386" s="31">
        <v>0</v>
      </c>
      <c r="AX386" s="31">
        <v>0</v>
      </c>
      <c r="AY386" s="31">
        <v>0</v>
      </c>
      <c r="AZ386" s="31">
        <v>0</v>
      </c>
      <c r="BA386" s="31"/>
      <c r="BB386" s="31"/>
      <c r="BC386" s="31"/>
      <c r="BD386" s="31"/>
      <c r="BE386" s="31"/>
      <c r="BF386" s="31"/>
      <c r="BG386" s="32">
        <f t="shared" ref="BG386:BG395" si="321">SUM(F386:BF386)</f>
        <v>0</v>
      </c>
    </row>
    <row r="387" spans="1:62" ht="12.95" customHeight="1" x14ac:dyDescent="0.2">
      <c r="A387" s="597"/>
      <c r="B387" s="600"/>
      <c r="C387" s="538"/>
      <c r="D387" s="532"/>
      <c r="E387" s="84" t="str">
        <f>Parameters!$B$16</f>
        <v>Masc.</v>
      </c>
      <c r="F387" s="31">
        <v>0</v>
      </c>
      <c r="G387" s="31">
        <v>0</v>
      </c>
      <c r="H387" s="31">
        <v>0</v>
      </c>
      <c r="I387" s="31">
        <v>0</v>
      </c>
      <c r="J387" s="31">
        <v>0</v>
      </c>
      <c r="K387" s="31">
        <v>0</v>
      </c>
      <c r="L387" s="31">
        <v>0</v>
      </c>
      <c r="M387" s="31">
        <v>0</v>
      </c>
      <c r="N387" s="31">
        <v>0</v>
      </c>
      <c r="O387" s="31">
        <v>0</v>
      </c>
      <c r="P387" s="31">
        <v>0</v>
      </c>
      <c r="Q387" s="31">
        <v>0</v>
      </c>
      <c r="R387" s="31">
        <v>0</v>
      </c>
      <c r="S387" s="31">
        <v>0</v>
      </c>
      <c r="T387" s="31">
        <v>0</v>
      </c>
      <c r="U387" s="31">
        <v>0</v>
      </c>
      <c r="V387" s="31">
        <v>0</v>
      </c>
      <c r="W387" s="31">
        <v>0</v>
      </c>
      <c r="X387" s="31">
        <v>0</v>
      </c>
      <c r="Y387" s="31">
        <v>0</v>
      </c>
      <c r="Z387" s="31">
        <v>0</v>
      </c>
      <c r="AA387" s="31">
        <v>0</v>
      </c>
      <c r="AB387" s="31">
        <v>0</v>
      </c>
      <c r="AC387" s="31">
        <v>0</v>
      </c>
      <c r="AD387" s="31">
        <v>0</v>
      </c>
      <c r="AE387" s="31">
        <v>0</v>
      </c>
      <c r="AF387" s="31">
        <v>0</v>
      </c>
      <c r="AG387" s="31">
        <v>0</v>
      </c>
      <c r="AH387" s="31">
        <v>0</v>
      </c>
      <c r="AI387" s="31">
        <v>0</v>
      </c>
      <c r="AJ387" s="31">
        <v>0</v>
      </c>
      <c r="AK387" s="31">
        <v>0</v>
      </c>
      <c r="AL387" s="31">
        <v>0</v>
      </c>
      <c r="AM387" s="31">
        <v>0</v>
      </c>
      <c r="AN387" s="31">
        <v>0</v>
      </c>
      <c r="AO387" s="31">
        <v>0</v>
      </c>
      <c r="AP387" s="31">
        <v>0</v>
      </c>
      <c r="AQ387" s="31">
        <v>0</v>
      </c>
      <c r="AR387" s="31">
        <v>0</v>
      </c>
      <c r="AS387" s="31">
        <v>0</v>
      </c>
      <c r="AT387" s="31">
        <v>0</v>
      </c>
      <c r="AU387" s="31">
        <v>0</v>
      </c>
      <c r="AV387" s="31">
        <v>0</v>
      </c>
      <c r="AW387" s="31">
        <v>0</v>
      </c>
      <c r="AX387" s="31">
        <v>0</v>
      </c>
      <c r="AY387" s="31">
        <v>0</v>
      </c>
      <c r="AZ387" s="31">
        <v>0</v>
      </c>
      <c r="BA387" s="31"/>
      <c r="BB387" s="31"/>
      <c r="BC387" s="31"/>
      <c r="BD387" s="31"/>
      <c r="BE387" s="31"/>
      <c r="BF387" s="31"/>
      <c r="BG387" s="32">
        <f t="shared" si="321"/>
        <v>0</v>
      </c>
    </row>
    <row r="388" spans="1:62" ht="12.95" customHeight="1" x14ac:dyDescent="0.2">
      <c r="A388" s="597"/>
      <c r="B388" s="600"/>
      <c r="C388" s="539"/>
      <c r="D388" s="541" t="str">
        <f>Parameters!$B$11</f>
        <v>Hosp.</v>
      </c>
      <c r="E388" s="86" t="str">
        <f>Parameters!$B$14</f>
        <v>Total</v>
      </c>
      <c r="F388" s="15">
        <f t="shared" ref="F388:BF388" si="322">F389+F390</f>
        <v>0</v>
      </c>
      <c r="G388" s="15">
        <f t="shared" si="322"/>
        <v>0</v>
      </c>
      <c r="H388" s="15">
        <f t="shared" si="322"/>
        <v>0</v>
      </c>
      <c r="I388" s="15">
        <f t="shared" si="322"/>
        <v>0</v>
      </c>
      <c r="J388" s="15">
        <f t="shared" si="322"/>
        <v>0</v>
      </c>
      <c r="K388" s="15">
        <f t="shared" si="322"/>
        <v>0</v>
      </c>
      <c r="L388" s="15">
        <f t="shared" si="322"/>
        <v>0</v>
      </c>
      <c r="M388" s="15">
        <f t="shared" si="322"/>
        <v>0</v>
      </c>
      <c r="N388" s="15">
        <f t="shared" si="322"/>
        <v>0</v>
      </c>
      <c r="O388" s="15">
        <f t="shared" si="322"/>
        <v>0</v>
      </c>
      <c r="P388" s="15">
        <f t="shared" si="322"/>
        <v>0</v>
      </c>
      <c r="Q388" s="15">
        <f t="shared" si="322"/>
        <v>0</v>
      </c>
      <c r="R388" s="15">
        <f t="shared" si="322"/>
        <v>0</v>
      </c>
      <c r="S388" s="15">
        <f t="shared" si="322"/>
        <v>0</v>
      </c>
      <c r="T388" s="15">
        <f t="shared" si="322"/>
        <v>0</v>
      </c>
      <c r="U388" s="15">
        <f t="shared" si="322"/>
        <v>0</v>
      </c>
      <c r="V388" s="15">
        <f t="shared" si="322"/>
        <v>0</v>
      </c>
      <c r="W388" s="15">
        <f t="shared" si="322"/>
        <v>0</v>
      </c>
      <c r="X388" s="15">
        <f t="shared" si="322"/>
        <v>0</v>
      </c>
      <c r="Y388" s="15">
        <f t="shared" si="322"/>
        <v>0</v>
      </c>
      <c r="Z388" s="15">
        <f t="shared" si="322"/>
        <v>0</v>
      </c>
      <c r="AA388" s="15">
        <f t="shared" si="322"/>
        <v>0</v>
      </c>
      <c r="AB388" s="15">
        <f t="shared" si="322"/>
        <v>0</v>
      </c>
      <c r="AC388" s="15">
        <f t="shared" si="322"/>
        <v>0</v>
      </c>
      <c r="AD388" s="15">
        <f t="shared" si="322"/>
        <v>0</v>
      </c>
      <c r="AE388" s="15">
        <f t="shared" si="322"/>
        <v>0</v>
      </c>
      <c r="AF388" s="15">
        <f t="shared" si="322"/>
        <v>0</v>
      </c>
      <c r="AG388" s="15">
        <f t="shared" si="322"/>
        <v>0</v>
      </c>
      <c r="AH388" s="15">
        <f t="shared" si="322"/>
        <v>0</v>
      </c>
      <c r="AI388" s="15">
        <f t="shared" si="322"/>
        <v>0</v>
      </c>
      <c r="AJ388" s="15">
        <f t="shared" si="322"/>
        <v>0</v>
      </c>
      <c r="AK388" s="15">
        <f t="shared" si="322"/>
        <v>0</v>
      </c>
      <c r="AL388" s="15">
        <f t="shared" si="322"/>
        <v>0</v>
      </c>
      <c r="AM388" s="15">
        <f t="shared" si="322"/>
        <v>0</v>
      </c>
      <c r="AN388" s="15">
        <f t="shared" si="322"/>
        <v>0</v>
      </c>
      <c r="AO388" s="15">
        <f t="shared" si="322"/>
        <v>0</v>
      </c>
      <c r="AP388" s="15">
        <f t="shared" si="322"/>
        <v>0</v>
      </c>
      <c r="AQ388" s="15">
        <f t="shared" si="322"/>
        <v>0</v>
      </c>
      <c r="AR388" s="15">
        <f t="shared" si="322"/>
        <v>0</v>
      </c>
      <c r="AS388" s="15">
        <f t="shared" si="322"/>
        <v>0</v>
      </c>
      <c r="AT388" s="15">
        <f t="shared" si="322"/>
        <v>0</v>
      </c>
      <c r="AU388" s="15">
        <f t="shared" si="322"/>
        <v>0</v>
      </c>
      <c r="AV388" s="15">
        <f t="shared" si="322"/>
        <v>0</v>
      </c>
      <c r="AW388" s="15">
        <f t="shared" si="322"/>
        <v>0</v>
      </c>
      <c r="AX388" s="15">
        <f t="shared" si="322"/>
        <v>0</v>
      </c>
      <c r="AY388" s="15">
        <f t="shared" si="322"/>
        <v>0</v>
      </c>
      <c r="AZ388" s="15">
        <f t="shared" si="322"/>
        <v>0</v>
      </c>
      <c r="BA388" s="15">
        <f t="shared" si="322"/>
        <v>0</v>
      </c>
      <c r="BB388" s="15">
        <f t="shared" si="322"/>
        <v>0</v>
      </c>
      <c r="BC388" s="15">
        <f t="shared" si="322"/>
        <v>0</v>
      </c>
      <c r="BD388" s="15">
        <f t="shared" si="322"/>
        <v>0</v>
      </c>
      <c r="BE388" s="15">
        <f t="shared" si="322"/>
        <v>0</v>
      </c>
      <c r="BF388" s="15">
        <f t="shared" si="322"/>
        <v>0</v>
      </c>
      <c r="BG388" s="33">
        <f t="shared" si="321"/>
        <v>0</v>
      </c>
    </row>
    <row r="389" spans="1:62" ht="12.95" customHeight="1" x14ac:dyDescent="0.2">
      <c r="A389" s="597"/>
      <c r="B389" s="600"/>
      <c r="C389" s="539"/>
      <c r="D389" s="534"/>
      <c r="E389" s="48" t="str">
        <f>Parameters!$B$15</f>
        <v>Fem.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0</v>
      </c>
      <c r="AD389" s="11">
        <v>0</v>
      </c>
      <c r="AE389" s="11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0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 s="11">
        <v>0</v>
      </c>
      <c r="AY389" s="11">
        <v>0</v>
      </c>
      <c r="AZ389" s="11">
        <v>0</v>
      </c>
      <c r="BA389" s="11"/>
      <c r="BB389" s="11"/>
      <c r="BC389" s="11"/>
      <c r="BD389" s="11"/>
      <c r="BE389" s="11"/>
      <c r="BF389" s="11"/>
      <c r="BG389" s="19">
        <f t="shared" si="321"/>
        <v>0</v>
      </c>
    </row>
    <row r="390" spans="1:62" ht="12.95" customHeight="1" x14ac:dyDescent="0.2">
      <c r="A390" s="597"/>
      <c r="B390" s="600"/>
      <c r="C390" s="539"/>
      <c r="D390" s="535"/>
      <c r="E390" s="48" t="str">
        <f>Parameters!$B$16</f>
        <v>Masc.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0</v>
      </c>
      <c r="AD390" s="11">
        <v>0</v>
      </c>
      <c r="AE390" s="11">
        <v>0</v>
      </c>
      <c r="AF390" s="11">
        <v>0</v>
      </c>
      <c r="AG390" s="11">
        <v>0</v>
      </c>
      <c r="AH390" s="11">
        <v>0</v>
      </c>
      <c r="AI390" s="11">
        <v>0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 s="11">
        <v>0</v>
      </c>
      <c r="AY390" s="11">
        <v>0</v>
      </c>
      <c r="AZ390" s="11">
        <v>0</v>
      </c>
      <c r="BA390" s="11"/>
      <c r="BB390" s="11"/>
      <c r="BC390" s="11"/>
      <c r="BD390" s="11"/>
      <c r="BE390" s="11"/>
      <c r="BF390" s="11"/>
      <c r="BG390" s="19">
        <f t="shared" si="321"/>
        <v>0</v>
      </c>
    </row>
    <row r="391" spans="1:62" ht="12.95" customHeight="1" x14ac:dyDescent="0.2">
      <c r="A391" s="597"/>
      <c r="B391" s="600"/>
      <c r="C391" s="539"/>
      <c r="D391" s="533" t="str">
        <f>Parameters!$B$12</f>
        <v>UCI</v>
      </c>
      <c r="E391" s="86" t="str">
        <f>Parameters!$B$14</f>
        <v>Total</v>
      </c>
      <c r="F391" s="15">
        <f t="shared" ref="F391:BF391" si="323">F392+F393</f>
        <v>0</v>
      </c>
      <c r="G391" s="15">
        <f t="shared" si="323"/>
        <v>0</v>
      </c>
      <c r="H391" s="15">
        <f t="shared" si="323"/>
        <v>0</v>
      </c>
      <c r="I391" s="15">
        <f t="shared" si="323"/>
        <v>0</v>
      </c>
      <c r="J391" s="15">
        <f t="shared" si="323"/>
        <v>0</v>
      </c>
      <c r="K391" s="15">
        <f t="shared" si="323"/>
        <v>0</v>
      </c>
      <c r="L391" s="15">
        <f t="shared" si="323"/>
        <v>0</v>
      </c>
      <c r="M391" s="15">
        <f t="shared" si="323"/>
        <v>0</v>
      </c>
      <c r="N391" s="15">
        <f t="shared" si="323"/>
        <v>0</v>
      </c>
      <c r="O391" s="15">
        <f t="shared" si="323"/>
        <v>0</v>
      </c>
      <c r="P391" s="15">
        <f t="shared" si="323"/>
        <v>0</v>
      </c>
      <c r="Q391" s="15">
        <f t="shared" si="323"/>
        <v>0</v>
      </c>
      <c r="R391" s="15">
        <f t="shared" si="323"/>
        <v>0</v>
      </c>
      <c r="S391" s="15">
        <f t="shared" si="323"/>
        <v>0</v>
      </c>
      <c r="T391" s="15">
        <f t="shared" si="323"/>
        <v>0</v>
      </c>
      <c r="U391" s="15">
        <f t="shared" si="323"/>
        <v>0</v>
      </c>
      <c r="V391" s="15">
        <f t="shared" si="323"/>
        <v>0</v>
      </c>
      <c r="W391" s="15">
        <f t="shared" si="323"/>
        <v>0</v>
      </c>
      <c r="X391" s="15">
        <f t="shared" si="323"/>
        <v>0</v>
      </c>
      <c r="Y391" s="15">
        <f t="shared" si="323"/>
        <v>0</v>
      </c>
      <c r="Z391" s="15">
        <f t="shared" si="323"/>
        <v>0</v>
      </c>
      <c r="AA391" s="15">
        <f t="shared" si="323"/>
        <v>0</v>
      </c>
      <c r="AB391" s="15">
        <f t="shared" si="323"/>
        <v>0</v>
      </c>
      <c r="AC391" s="15">
        <f t="shared" si="323"/>
        <v>0</v>
      </c>
      <c r="AD391" s="15">
        <f t="shared" si="323"/>
        <v>0</v>
      </c>
      <c r="AE391" s="15">
        <f t="shared" si="323"/>
        <v>0</v>
      </c>
      <c r="AF391" s="15">
        <f t="shared" si="323"/>
        <v>0</v>
      </c>
      <c r="AG391" s="15">
        <f t="shared" si="323"/>
        <v>0</v>
      </c>
      <c r="AH391" s="15">
        <f t="shared" si="323"/>
        <v>0</v>
      </c>
      <c r="AI391" s="15">
        <f t="shared" si="323"/>
        <v>0</v>
      </c>
      <c r="AJ391" s="15">
        <f t="shared" si="323"/>
        <v>0</v>
      </c>
      <c r="AK391" s="15">
        <f t="shared" si="323"/>
        <v>0</v>
      </c>
      <c r="AL391" s="15">
        <f t="shared" si="323"/>
        <v>0</v>
      </c>
      <c r="AM391" s="15">
        <f t="shared" si="323"/>
        <v>0</v>
      </c>
      <c r="AN391" s="15">
        <f t="shared" si="323"/>
        <v>0</v>
      </c>
      <c r="AO391" s="15">
        <f t="shared" si="323"/>
        <v>0</v>
      </c>
      <c r="AP391" s="15">
        <f t="shared" si="323"/>
        <v>0</v>
      </c>
      <c r="AQ391" s="15">
        <f t="shared" si="323"/>
        <v>0</v>
      </c>
      <c r="AR391" s="15">
        <f t="shared" si="323"/>
        <v>0</v>
      </c>
      <c r="AS391" s="15">
        <f t="shared" si="323"/>
        <v>0</v>
      </c>
      <c r="AT391" s="15">
        <f t="shared" si="323"/>
        <v>0</v>
      </c>
      <c r="AU391" s="15">
        <f t="shared" si="323"/>
        <v>0</v>
      </c>
      <c r="AV391" s="15">
        <f t="shared" si="323"/>
        <v>0</v>
      </c>
      <c r="AW391" s="15">
        <f t="shared" si="323"/>
        <v>0</v>
      </c>
      <c r="AX391" s="15">
        <f t="shared" si="323"/>
        <v>0</v>
      </c>
      <c r="AY391" s="15">
        <f t="shared" si="323"/>
        <v>0</v>
      </c>
      <c r="AZ391" s="15">
        <f t="shared" si="323"/>
        <v>0</v>
      </c>
      <c r="BA391" s="15">
        <f t="shared" si="323"/>
        <v>0</v>
      </c>
      <c r="BB391" s="15">
        <f t="shared" si="323"/>
        <v>0</v>
      </c>
      <c r="BC391" s="15">
        <f t="shared" si="323"/>
        <v>0</v>
      </c>
      <c r="BD391" s="15">
        <f t="shared" si="323"/>
        <v>0</v>
      </c>
      <c r="BE391" s="15">
        <f t="shared" si="323"/>
        <v>0</v>
      </c>
      <c r="BF391" s="15">
        <f t="shared" si="323"/>
        <v>0</v>
      </c>
      <c r="BG391" s="33">
        <f t="shared" si="321"/>
        <v>0</v>
      </c>
    </row>
    <row r="392" spans="1:62" ht="12.95" customHeight="1" x14ac:dyDescent="0.2">
      <c r="A392" s="597"/>
      <c r="B392" s="600"/>
      <c r="C392" s="539"/>
      <c r="D392" s="534"/>
      <c r="E392" s="48" t="str">
        <f>Parameters!$B$15</f>
        <v>Fem.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>
        <v>0</v>
      </c>
      <c r="AD392" s="11">
        <v>0</v>
      </c>
      <c r="AE392" s="11">
        <v>0</v>
      </c>
      <c r="AF392" s="11">
        <v>0</v>
      </c>
      <c r="AG392" s="11">
        <v>0</v>
      </c>
      <c r="AH392" s="11">
        <v>0</v>
      </c>
      <c r="AI392" s="11">
        <v>0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 s="11">
        <v>0</v>
      </c>
      <c r="AY392" s="11">
        <v>0</v>
      </c>
      <c r="AZ392" s="11">
        <v>0</v>
      </c>
      <c r="BA392" s="11"/>
      <c r="BB392" s="11"/>
      <c r="BC392" s="11"/>
      <c r="BD392" s="11"/>
      <c r="BE392" s="11"/>
      <c r="BF392" s="11"/>
      <c r="BG392" s="19">
        <f t="shared" si="321"/>
        <v>0</v>
      </c>
    </row>
    <row r="393" spans="1:62" ht="12.95" customHeight="1" x14ac:dyDescent="0.2">
      <c r="A393" s="597"/>
      <c r="B393" s="600"/>
      <c r="C393" s="539"/>
      <c r="D393" s="535"/>
      <c r="E393" s="48" t="str">
        <f>Parameters!$B$16</f>
        <v>Masc.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0</v>
      </c>
      <c r="AD393" s="11">
        <v>0</v>
      </c>
      <c r="AE393" s="11">
        <v>0</v>
      </c>
      <c r="AF393" s="11">
        <v>0</v>
      </c>
      <c r="AG393" s="11">
        <v>0</v>
      </c>
      <c r="AH393" s="11">
        <v>0</v>
      </c>
      <c r="AI393" s="11">
        <v>0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 s="11">
        <v>0</v>
      </c>
      <c r="AY393" s="11">
        <v>0</v>
      </c>
      <c r="AZ393" s="11">
        <v>0</v>
      </c>
      <c r="BA393" s="11"/>
      <c r="BB393" s="11"/>
      <c r="BC393" s="11"/>
      <c r="BD393" s="11"/>
      <c r="BE393" s="11"/>
      <c r="BF393" s="11"/>
      <c r="BG393" s="19">
        <f t="shared" si="321"/>
        <v>0</v>
      </c>
    </row>
    <row r="394" spans="1:62" ht="12.95" customHeight="1" x14ac:dyDescent="0.2">
      <c r="A394" s="597"/>
      <c r="B394" s="600"/>
      <c r="C394" s="539"/>
      <c r="D394" s="533" t="str">
        <f>Parameters!$B$13</f>
        <v>Def.</v>
      </c>
      <c r="E394" s="86" t="str">
        <f>Parameters!$B$14</f>
        <v>Total</v>
      </c>
      <c r="F394" s="15">
        <f t="shared" ref="F394:BF394" si="324">F395+F396</f>
        <v>0</v>
      </c>
      <c r="G394" s="15">
        <f t="shared" si="324"/>
        <v>0</v>
      </c>
      <c r="H394" s="15">
        <f t="shared" si="324"/>
        <v>0</v>
      </c>
      <c r="I394" s="15">
        <f t="shared" si="324"/>
        <v>0</v>
      </c>
      <c r="J394" s="15">
        <f t="shared" si="324"/>
        <v>0</v>
      </c>
      <c r="K394" s="15">
        <f t="shared" si="324"/>
        <v>0</v>
      </c>
      <c r="L394" s="15">
        <f t="shared" si="324"/>
        <v>0</v>
      </c>
      <c r="M394" s="15">
        <f t="shared" si="324"/>
        <v>0</v>
      </c>
      <c r="N394" s="15">
        <f t="shared" si="324"/>
        <v>0</v>
      </c>
      <c r="O394" s="15">
        <f t="shared" si="324"/>
        <v>0</v>
      </c>
      <c r="P394" s="15">
        <f t="shared" si="324"/>
        <v>0</v>
      </c>
      <c r="Q394" s="15">
        <f t="shared" si="324"/>
        <v>0</v>
      </c>
      <c r="R394" s="15">
        <f t="shared" si="324"/>
        <v>0</v>
      </c>
      <c r="S394" s="15">
        <f t="shared" si="324"/>
        <v>0</v>
      </c>
      <c r="T394" s="15">
        <f t="shared" si="324"/>
        <v>0</v>
      </c>
      <c r="U394" s="15">
        <f t="shared" si="324"/>
        <v>0</v>
      </c>
      <c r="V394" s="15">
        <f t="shared" si="324"/>
        <v>0</v>
      </c>
      <c r="W394" s="15">
        <f t="shared" si="324"/>
        <v>0</v>
      </c>
      <c r="X394" s="15">
        <f t="shared" si="324"/>
        <v>0</v>
      </c>
      <c r="Y394" s="15">
        <f t="shared" si="324"/>
        <v>0</v>
      </c>
      <c r="Z394" s="15">
        <f t="shared" si="324"/>
        <v>0</v>
      </c>
      <c r="AA394" s="15">
        <f t="shared" si="324"/>
        <v>0</v>
      </c>
      <c r="AB394" s="15">
        <f t="shared" si="324"/>
        <v>0</v>
      </c>
      <c r="AC394" s="15">
        <f t="shared" si="324"/>
        <v>0</v>
      </c>
      <c r="AD394" s="15">
        <f t="shared" si="324"/>
        <v>0</v>
      </c>
      <c r="AE394" s="15">
        <f t="shared" si="324"/>
        <v>0</v>
      </c>
      <c r="AF394" s="15">
        <f t="shared" si="324"/>
        <v>0</v>
      </c>
      <c r="AG394" s="15">
        <f t="shared" si="324"/>
        <v>0</v>
      </c>
      <c r="AH394" s="15">
        <f t="shared" si="324"/>
        <v>0</v>
      </c>
      <c r="AI394" s="15">
        <f t="shared" si="324"/>
        <v>0</v>
      </c>
      <c r="AJ394" s="15">
        <f t="shared" si="324"/>
        <v>0</v>
      </c>
      <c r="AK394" s="15">
        <f t="shared" si="324"/>
        <v>0</v>
      </c>
      <c r="AL394" s="15">
        <f t="shared" si="324"/>
        <v>0</v>
      </c>
      <c r="AM394" s="15">
        <f t="shared" si="324"/>
        <v>0</v>
      </c>
      <c r="AN394" s="15">
        <f t="shared" si="324"/>
        <v>0</v>
      </c>
      <c r="AO394" s="15">
        <f t="shared" si="324"/>
        <v>0</v>
      </c>
      <c r="AP394" s="15">
        <f t="shared" si="324"/>
        <v>0</v>
      </c>
      <c r="AQ394" s="15">
        <f t="shared" si="324"/>
        <v>0</v>
      </c>
      <c r="AR394" s="15">
        <f t="shared" si="324"/>
        <v>0</v>
      </c>
      <c r="AS394" s="15">
        <f t="shared" si="324"/>
        <v>0</v>
      </c>
      <c r="AT394" s="15">
        <f t="shared" si="324"/>
        <v>0</v>
      </c>
      <c r="AU394" s="15">
        <f t="shared" si="324"/>
        <v>0</v>
      </c>
      <c r="AV394" s="15">
        <f t="shared" si="324"/>
        <v>0</v>
      </c>
      <c r="AW394" s="15">
        <f t="shared" si="324"/>
        <v>0</v>
      </c>
      <c r="AX394" s="15">
        <f t="shared" si="324"/>
        <v>0</v>
      </c>
      <c r="AY394" s="15">
        <f t="shared" si="324"/>
        <v>0</v>
      </c>
      <c r="AZ394" s="15">
        <f t="shared" si="324"/>
        <v>0</v>
      </c>
      <c r="BA394" s="15">
        <f t="shared" si="324"/>
        <v>0</v>
      </c>
      <c r="BB394" s="15">
        <f t="shared" si="324"/>
        <v>0</v>
      </c>
      <c r="BC394" s="15">
        <f t="shared" si="324"/>
        <v>0</v>
      </c>
      <c r="BD394" s="15">
        <f t="shared" si="324"/>
        <v>0</v>
      </c>
      <c r="BE394" s="15">
        <f t="shared" si="324"/>
        <v>0</v>
      </c>
      <c r="BF394" s="15">
        <f t="shared" si="324"/>
        <v>0</v>
      </c>
      <c r="BG394" s="33">
        <f t="shared" si="321"/>
        <v>0</v>
      </c>
      <c r="BI394" s="9"/>
      <c r="BJ394" s="73"/>
    </row>
    <row r="395" spans="1:62" ht="12.95" customHeight="1" x14ac:dyDescent="0.2">
      <c r="A395" s="597"/>
      <c r="B395" s="600"/>
      <c r="C395" s="539"/>
      <c r="D395" s="534"/>
      <c r="E395" s="48" t="str">
        <f>Parameters!$B$15</f>
        <v>Fem.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0</v>
      </c>
      <c r="AD395" s="11">
        <v>0</v>
      </c>
      <c r="AE395" s="11">
        <v>0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 s="11">
        <v>0</v>
      </c>
      <c r="AY395" s="11">
        <v>0</v>
      </c>
      <c r="AZ395" s="11">
        <v>0</v>
      </c>
      <c r="BA395" s="11"/>
      <c r="BB395" s="11"/>
      <c r="BC395" s="11"/>
      <c r="BD395" s="11"/>
      <c r="BE395" s="11"/>
      <c r="BF395" s="11"/>
      <c r="BG395" s="19">
        <f t="shared" si="321"/>
        <v>0</v>
      </c>
    </row>
    <row r="396" spans="1:62" ht="12.95" customHeight="1" thickBot="1" x14ac:dyDescent="0.25">
      <c r="A396" s="597"/>
      <c r="B396" s="600"/>
      <c r="C396" s="540"/>
      <c r="D396" s="536"/>
      <c r="E396" s="48" t="str">
        <f>Parameters!$B$16</f>
        <v>Masc.</v>
      </c>
      <c r="F396" s="36">
        <v>0</v>
      </c>
      <c r="G396" s="36">
        <v>0</v>
      </c>
      <c r="H396" s="36">
        <v>0</v>
      </c>
      <c r="I396" s="36">
        <v>0</v>
      </c>
      <c r="J396" s="36">
        <v>0</v>
      </c>
      <c r="K396" s="36">
        <v>0</v>
      </c>
      <c r="L396" s="36">
        <v>0</v>
      </c>
      <c r="M396" s="36">
        <v>0</v>
      </c>
      <c r="N396" s="36">
        <v>0</v>
      </c>
      <c r="O396" s="36">
        <v>0</v>
      </c>
      <c r="P396" s="36">
        <v>0</v>
      </c>
      <c r="Q396" s="36">
        <v>0</v>
      </c>
      <c r="R396" s="36">
        <v>0</v>
      </c>
      <c r="S396" s="36">
        <v>0</v>
      </c>
      <c r="T396" s="36">
        <v>0</v>
      </c>
      <c r="U396" s="36">
        <v>0</v>
      </c>
      <c r="V396" s="36">
        <v>0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36">
        <v>0</v>
      </c>
      <c r="AD396" s="36">
        <v>0</v>
      </c>
      <c r="AE396" s="36">
        <v>0</v>
      </c>
      <c r="AF396" s="36">
        <v>0</v>
      </c>
      <c r="AG396" s="36">
        <v>0</v>
      </c>
      <c r="AH396" s="36">
        <v>0</v>
      </c>
      <c r="AI396" s="36">
        <v>0</v>
      </c>
      <c r="AJ396" s="36">
        <v>0</v>
      </c>
      <c r="AK396" s="36">
        <v>0</v>
      </c>
      <c r="AL396" s="36">
        <v>0</v>
      </c>
      <c r="AM396" s="36">
        <v>0</v>
      </c>
      <c r="AN396" s="36">
        <v>0</v>
      </c>
      <c r="AO396" s="36">
        <v>0</v>
      </c>
      <c r="AP396" s="36">
        <v>0</v>
      </c>
      <c r="AQ396" s="36">
        <v>0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/>
      <c r="BB396" s="36"/>
      <c r="BC396" s="36"/>
      <c r="BD396" s="36"/>
      <c r="BE396" s="36"/>
      <c r="BF396" s="36"/>
      <c r="BG396" s="37">
        <f>SUM(F396:BF396)</f>
        <v>0</v>
      </c>
    </row>
    <row r="397" spans="1:62" ht="12.95" customHeight="1" x14ac:dyDescent="0.2">
      <c r="A397" s="597"/>
      <c r="B397" s="600"/>
      <c r="C397" s="537" t="str">
        <f>Parameters!$C$6</f>
        <v>20 a 39</v>
      </c>
      <c r="D397" s="530" t="str">
        <f>Parameters!$B$10</f>
        <v>Fiebre</v>
      </c>
      <c r="E397" s="83" t="str">
        <f>Parameters!$B$14</f>
        <v>Total</v>
      </c>
      <c r="F397" s="34">
        <f>F398+F399</f>
        <v>0</v>
      </c>
      <c r="G397" s="34">
        <f t="shared" ref="G397:BF397" si="325">G398+G399</f>
        <v>0</v>
      </c>
      <c r="H397" s="34">
        <f t="shared" si="325"/>
        <v>0</v>
      </c>
      <c r="I397" s="34">
        <f t="shared" si="325"/>
        <v>0</v>
      </c>
      <c r="J397" s="34">
        <f t="shared" si="325"/>
        <v>0</v>
      </c>
      <c r="K397" s="34">
        <f t="shared" si="325"/>
        <v>0</v>
      </c>
      <c r="L397" s="34">
        <f t="shared" si="325"/>
        <v>0</v>
      </c>
      <c r="M397" s="34">
        <f t="shared" si="325"/>
        <v>0</v>
      </c>
      <c r="N397" s="34">
        <f t="shared" si="325"/>
        <v>0</v>
      </c>
      <c r="O397" s="34">
        <f t="shared" si="325"/>
        <v>0</v>
      </c>
      <c r="P397" s="34">
        <f t="shared" si="325"/>
        <v>0</v>
      </c>
      <c r="Q397" s="34">
        <f t="shared" si="325"/>
        <v>0</v>
      </c>
      <c r="R397" s="34">
        <f t="shared" si="325"/>
        <v>0</v>
      </c>
      <c r="S397" s="34">
        <f t="shared" si="325"/>
        <v>0</v>
      </c>
      <c r="T397" s="34">
        <f t="shared" si="325"/>
        <v>0</v>
      </c>
      <c r="U397" s="34">
        <f t="shared" si="325"/>
        <v>0</v>
      </c>
      <c r="V397" s="34">
        <f t="shared" si="325"/>
        <v>0</v>
      </c>
      <c r="W397" s="34">
        <f t="shared" si="325"/>
        <v>0</v>
      </c>
      <c r="X397" s="34">
        <f t="shared" si="325"/>
        <v>0</v>
      </c>
      <c r="Y397" s="34">
        <f t="shared" si="325"/>
        <v>0</v>
      </c>
      <c r="Z397" s="34">
        <f t="shared" si="325"/>
        <v>0</v>
      </c>
      <c r="AA397" s="34">
        <f t="shared" si="325"/>
        <v>0</v>
      </c>
      <c r="AB397" s="34">
        <f t="shared" si="325"/>
        <v>0</v>
      </c>
      <c r="AC397" s="34">
        <f t="shared" si="325"/>
        <v>0</v>
      </c>
      <c r="AD397" s="34">
        <f t="shared" si="325"/>
        <v>0</v>
      </c>
      <c r="AE397" s="34">
        <f t="shared" si="325"/>
        <v>0</v>
      </c>
      <c r="AF397" s="34">
        <f t="shared" si="325"/>
        <v>0</v>
      </c>
      <c r="AG397" s="34">
        <f t="shared" si="325"/>
        <v>0</v>
      </c>
      <c r="AH397" s="34">
        <f t="shared" si="325"/>
        <v>0</v>
      </c>
      <c r="AI397" s="34">
        <f t="shared" si="325"/>
        <v>0</v>
      </c>
      <c r="AJ397" s="34">
        <f t="shared" si="325"/>
        <v>0</v>
      </c>
      <c r="AK397" s="34">
        <f t="shared" si="325"/>
        <v>0</v>
      </c>
      <c r="AL397" s="34">
        <f t="shared" si="325"/>
        <v>0</v>
      </c>
      <c r="AM397" s="34">
        <f t="shared" si="325"/>
        <v>0</v>
      </c>
      <c r="AN397" s="34">
        <f t="shared" si="325"/>
        <v>0</v>
      </c>
      <c r="AO397" s="34">
        <f t="shared" si="325"/>
        <v>0</v>
      </c>
      <c r="AP397" s="34">
        <f t="shared" si="325"/>
        <v>0</v>
      </c>
      <c r="AQ397" s="34">
        <f t="shared" si="325"/>
        <v>0</v>
      </c>
      <c r="AR397" s="34">
        <f t="shared" si="325"/>
        <v>0</v>
      </c>
      <c r="AS397" s="34">
        <f t="shared" si="325"/>
        <v>0</v>
      </c>
      <c r="AT397" s="34">
        <f t="shared" si="325"/>
        <v>0</v>
      </c>
      <c r="AU397" s="34">
        <f t="shared" si="325"/>
        <v>0</v>
      </c>
      <c r="AV397" s="34">
        <f t="shared" si="325"/>
        <v>0</v>
      </c>
      <c r="AW397" s="34">
        <f t="shared" si="325"/>
        <v>0</v>
      </c>
      <c r="AX397" s="34">
        <f t="shared" si="325"/>
        <v>0</v>
      </c>
      <c r="AY397" s="34">
        <f t="shared" si="325"/>
        <v>0</v>
      </c>
      <c r="AZ397" s="34">
        <f t="shared" si="325"/>
        <v>0</v>
      </c>
      <c r="BA397" s="34">
        <f t="shared" si="325"/>
        <v>0</v>
      </c>
      <c r="BB397" s="34">
        <f t="shared" si="325"/>
        <v>0</v>
      </c>
      <c r="BC397" s="34">
        <f t="shared" si="325"/>
        <v>0</v>
      </c>
      <c r="BD397" s="34">
        <f t="shared" si="325"/>
        <v>0</v>
      </c>
      <c r="BE397" s="34">
        <f t="shared" si="325"/>
        <v>0</v>
      </c>
      <c r="BF397" s="34">
        <f t="shared" si="325"/>
        <v>0</v>
      </c>
      <c r="BG397" s="35">
        <f>SUM(F397:BF397)</f>
        <v>0</v>
      </c>
    </row>
    <row r="398" spans="1:62" ht="12.95" customHeight="1" x14ac:dyDescent="0.2">
      <c r="A398" s="597"/>
      <c r="B398" s="600"/>
      <c r="C398" s="538"/>
      <c r="D398" s="531"/>
      <c r="E398" s="84" t="str">
        <f>Parameters!$B$15</f>
        <v>Fem.</v>
      </c>
      <c r="F398" s="31">
        <v>0</v>
      </c>
      <c r="G398" s="31">
        <v>0</v>
      </c>
      <c r="H398" s="31">
        <v>0</v>
      </c>
      <c r="I398" s="31">
        <v>0</v>
      </c>
      <c r="J398" s="31">
        <v>0</v>
      </c>
      <c r="K398" s="31">
        <v>0</v>
      </c>
      <c r="L398" s="31">
        <v>0</v>
      </c>
      <c r="M398" s="31">
        <v>0</v>
      </c>
      <c r="N398" s="31">
        <v>0</v>
      </c>
      <c r="O398" s="31">
        <v>0</v>
      </c>
      <c r="P398" s="31">
        <v>0</v>
      </c>
      <c r="Q398" s="31">
        <v>0</v>
      </c>
      <c r="R398" s="31">
        <v>0</v>
      </c>
      <c r="S398" s="31">
        <v>0</v>
      </c>
      <c r="T398" s="31">
        <v>0</v>
      </c>
      <c r="U398" s="31">
        <v>0</v>
      </c>
      <c r="V398" s="31">
        <v>0</v>
      </c>
      <c r="W398" s="31">
        <v>0</v>
      </c>
      <c r="X398" s="31">
        <v>0</v>
      </c>
      <c r="Y398" s="31">
        <v>0</v>
      </c>
      <c r="Z398" s="31">
        <v>0</v>
      </c>
      <c r="AA398" s="31">
        <v>0</v>
      </c>
      <c r="AB398" s="31">
        <v>0</v>
      </c>
      <c r="AC398" s="31">
        <v>0</v>
      </c>
      <c r="AD398" s="31">
        <v>0</v>
      </c>
      <c r="AE398" s="31">
        <v>0</v>
      </c>
      <c r="AF398" s="31">
        <v>0</v>
      </c>
      <c r="AG398" s="31">
        <v>0</v>
      </c>
      <c r="AH398" s="31">
        <v>0</v>
      </c>
      <c r="AI398" s="31">
        <v>0</v>
      </c>
      <c r="AJ398" s="31">
        <v>0</v>
      </c>
      <c r="AK398" s="31">
        <v>0</v>
      </c>
      <c r="AL398" s="31">
        <v>0</v>
      </c>
      <c r="AM398" s="31">
        <v>0</v>
      </c>
      <c r="AN398" s="31">
        <v>0</v>
      </c>
      <c r="AO398" s="31">
        <v>0</v>
      </c>
      <c r="AP398" s="31">
        <v>0</v>
      </c>
      <c r="AQ398" s="31">
        <v>0</v>
      </c>
      <c r="AR398" s="31">
        <v>0</v>
      </c>
      <c r="AS398" s="31">
        <v>0</v>
      </c>
      <c r="AT398" s="31">
        <v>0</v>
      </c>
      <c r="AU398" s="31">
        <v>0</v>
      </c>
      <c r="AV398" s="31">
        <v>0</v>
      </c>
      <c r="AW398" s="31">
        <v>0</v>
      </c>
      <c r="AX398" s="31">
        <v>0</v>
      </c>
      <c r="AY398" s="31">
        <v>0</v>
      </c>
      <c r="AZ398" s="31">
        <v>0</v>
      </c>
      <c r="BA398" s="31"/>
      <c r="BB398" s="31"/>
      <c r="BC398" s="31"/>
      <c r="BD398" s="31"/>
      <c r="BE398" s="31"/>
      <c r="BF398" s="31"/>
      <c r="BG398" s="32">
        <f t="shared" ref="BG398:BG407" si="326">SUM(F398:BF398)</f>
        <v>0</v>
      </c>
    </row>
    <row r="399" spans="1:62" ht="12.95" customHeight="1" x14ac:dyDescent="0.2">
      <c r="A399" s="597"/>
      <c r="B399" s="600"/>
      <c r="C399" s="538"/>
      <c r="D399" s="532"/>
      <c r="E399" s="84" t="str">
        <f>Parameters!$B$16</f>
        <v>Masc.</v>
      </c>
      <c r="F399" s="31">
        <v>0</v>
      </c>
      <c r="G399" s="31">
        <v>0</v>
      </c>
      <c r="H399" s="31">
        <v>0</v>
      </c>
      <c r="I399" s="31">
        <v>0</v>
      </c>
      <c r="J399" s="31">
        <v>0</v>
      </c>
      <c r="K399" s="31">
        <v>0</v>
      </c>
      <c r="L399" s="31">
        <v>0</v>
      </c>
      <c r="M399" s="31">
        <v>0</v>
      </c>
      <c r="N399" s="31">
        <v>0</v>
      </c>
      <c r="O399" s="31">
        <v>0</v>
      </c>
      <c r="P399" s="31">
        <v>0</v>
      </c>
      <c r="Q399" s="31">
        <v>0</v>
      </c>
      <c r="R399" s="31">
        <v>0</v>
      </c>
      <c r="S399" s="31">
        <v>0</v>
      </c>
      <c r="T399" s="31">
        <v>0</v>
      </c>
      <c r="U399" s="31">
        <v>0</v>
      </c>
      <c r="V399" s="31">
        <v>0</v>
      </c>
      <c r="W399" s="31">
        <v>0</v>
      </c>
      <c r="X399" s="31">
        <v>0</v>
      </c>
      <c r="Y399" s="31">
        <v>0</v>
      </c>
      <c r="Z399" s="31">
        <v>0</v>
      </c>
      <c r="AA399" s="31">
        <v>0</v>
      </c>
      <c r="AB399" s="31">
        <v>0</v>
      </c>
      <c r="AC399" s="31">
        <v>0</v>
      </c>
      <c r="AD399" s="31">
        <v>0</v>
      </c>
      <c r="AE399" s="31">
        <v>0</v>
      </c>
      <c r="AF399" s="31">
        <v>0</v>
      </c>
      <c r="AG399" s="31">
        <v>0</v>
      </c>
      <c r="AH399" s="31">
        <v>0</v>
      </c>
      <c r="AI399" s="31">
        <v>0</v>
      </c>
      <c r="AJ399" s="31">
        <v>0</v>
      </c>
      <c r="AK399" s="31">
        <v>0</v>
      </c>
      <c r="AL399" s="31">
        <v>0</v>
      </c>
      <c r="AM399" s="31">
        <v>0</v>
      </c>
      <c r="AN399" s="31">
        <v>0</v>
      </c>
      <c r="AO399" s="31">
        <v>0</v>
      </c>
      <c r="AP399" s="31">
        <v>0</v>
      </c>
      <c r="AQ399" s="31">
        <v>0</v>
      </c>
      <c r="AR399" s="31">
        <v>0</v>
      </c>
      <c r="AS399" s="31">
        <v>0</v>
      </c>
      <c r="AT399" s="31">
        <v>0</v>
      </c>
      <c r="AU399" s="31">
        <v>0</v>
      </c>
      <c r="AV399" s="31">
        <v>0</v>
      </c>
      <c r="AW399" s="31">
        <v>0</v>
      </c>
      <c r="AX399" s="31">
        <v>0</v>
      </c>
      <c r="AY399" s="31">
        <v>0</v>
      </c>
      <c r="AZ399" s="31">
        <v>0</v>
      </c>
      <c r="BA399" s="31"/>
      <c r="BB399" s="31"/>
      <c r="BC399" s="31"/>
      <c r="BD399" s="31"/>
      <c r="BE399" s="31"/>
      <c r="BF399" s="31"/>
      <c r="BG399" s="32">
        <f t="shared" si="326"/>
        <v>0</v>
      </c>
    </row>
    <row r="400" spans="1:62" ht="12.95" customHeight="1" x14ac:dyDescent="0.2">
      <c r="A400" s="597"/>
      <c r="B400" s="600"/>
      <c r="C400" s="539"/>
      <c r="D400" s="541" t="str">
        <f>Parameters!$B$11</f>
        <v>Hosp.</v>
      </c>
      <c r="E400" s="86" t="str">
        <f>Parameters!$B$14</f>
        <v>Total</v>
      </c>
      <c r="F400" s="15">
        <f t="shared" ref="F400:BF400" si="327">F401+F402</f>
        <v>0</v>
      </c>
      <c r="G400" s="15">
        <f t="shared" si="327"/>
        <v>0</v>
      </c>
      <c r="H400" s="15">
        <f t="shared" si="327"/>
        <v>0</v>
      </c>
      <c r="I400" s="15">
        <f t="shared" si="327"/>
        <v>0</v>
      </c>
      <c r="J400" s="15">
        <f t="shared" si="327"/>
        <v>0</v>
      </c>
      <c r="K400" s="15">
        <f t="shared" si="327"/>
        <v>0</v>
      </c>
      <c r="L400" s="15">
        <f t="shared" si="327"/>
        <v>0</v>
      </c>
      <c r="M400" s="15">
        <f t="shared" si="327"/>
        <v>0</v>
      </c>
      <c r="N400" s="15">
        <f t="shared" si="327"/>
        <v>0</v>
      </c>
      <c r="O400" s="15">
        <f t="shared" si="327"/>
        <v>0</v>
      </c>
      <c r="P400" s="15">
        <f t="shared" si="327"/>
        <v>0</v>
      </c>
      <c r="Q400" s="15">
        <f t="shared" si="327"/>
        <v>0</v>
      </c>
      <c r="R400" s="15">
        <f t="shared" si="327"/>
        <v>0</v>
      </c>
      <c r="S400" s="15">
        <f t="shared" si="327"/>
        <v>0</v>
      </c>
      <c r="T400" s="15">
        <f t="shared" si="327"/>
        <v>0</v>
      </c>
      <c r="U400" s="15">
        <f t="shared" si="327"/>
        <v>0</v>
      </c>
      <c r="V400" s="15">
        <f t="shared" si="327"/>
        <v>0</v>
      </c>
      <c r="W400" s="15">
        <f t="shared" si="327"/>
        <v>0</v>
      </c>
      <c r="X400" s="15">
        <f t="shared" si="327"/>
        <v>0</v>
      </c>
      <c r="Y400" s="15">
        <f t="shared" si="327"/>
        <v>0</v>
      </c>
      <c r="Z400" s="15">
        <f t="shared" si="327"/>
        <v>0</v>
      </c>
      <c r="AA400" s="15">
        <f t="shared" si="327"/>
        <v>0</v>
      </c>
      <c r="AB400" s="15">
        <f t="shared" si="327"/>
        <v>0</v>
      </c>
      <c r="AC400" s="15">
        <f t="shared" si="327"/>
        <v>0</v>
      </c>
      <c r="AD400" s="15">
        <f t="shared" si="327"/>
        <v>0</v>
      </c>
      <c r="AE400" s="15">
        <f t="shared" si="327"/>
        <v>0</v>
      </c>
      <c r="AF400" s="15">
        <f t="shared" si="327"/>
        <v>0</v>
      </c>
      <c r="AG400" s="15">
        <f t="shared" si="327"/>
        <v>0</v>
      </c>
      <c r="AH400" s="15">
        <f t="shared" si="327"/>
        <v>0</v>
      </c>
      <c r="AI400" s="15">
        <f t="shared" si="327"/>
        <v>0</v>
      </c>
      <c r="AJ400" s="15">
        <f t="shared" si="327"/>
        <v>0</v>
      </c>
      <c r="AK400" s="15">
        <f t="shared" si="327"/>
        <v>0</v>
      </c>
      <c r="AL400" s="15">
        <f t="shared" si="327"/>
        <v>0</v>
      </c>
      <c r="AM400" s="15">
        <f t="shared" si="327"/>
        <v>0</v>
      </c>
      <c r="AN400" s="15">
        <f t="shared" si="327"/>
        <v>0</v>
      </c>
      <c r="AO400" s="15">
        <f t="shared" si="327"/>
        <v>0</v>
      </c>
      <c r="AP400" s="15">
        <f t="shared" si="327"/>
        <v>0</v>
      </c>
      <c r="AQ400" s="15">
        <f t="shared" si="327"/>
        <v>0</v>
      </c>
      <c r="AR400" s="15">
        <f t="shared" si="327"/>
        <v>0</v>
      </c>
      <c r="AS400" s="15">
        <f t="shared" si="327"/>
        <v>0</v>
      </c>
      <c r="AT400" s="15">
        <f t="shared" si="327"/>
        <v>0</v>
      </c>
      <c r="AU400" s="15">
        <f t="shared" si="327"/>
        <v>0</v>
      </c>
      <c r="AV400" s="15">
        <f t="shared" si="327"/>
        <v>0</v>
      </c>
      <c r="AW400" s="15">
        <f t="shared" si="327"/>
        <v>0</v>
      </c>
      <c r="AX400" s="15">
        <f t="shared" si="327"/>
        <v>0</v>
      </c>
      <c r="AY400" s="15">
        <f t="shared" si="327"/>
        <v>0</v>
      </c>
      <c r="AZ400" s="15">
        <f t="shared" si="327"/>
        <v>0</v>
      </c>
      <c r="BA400" s="15">
        <f t="shared" si="327"/>
        <v>0</v>
      </c>
      <c r="BB400" s="15">
        <f t="shared" si="327"/>
        <v>0</v>
      </c>
      <c r="BC400" s="15">
        <f t="shared" si="327"/>
        <v>0</v>
      </c>
      <c r="BD400" s="15">
        <f t="shared" si="327"/>
        <v>0</v>
      </c>
      <c r="BE400" s="15">
        <f t="shared" si="327"/>
        <v>0</v>
      </c>
      <c r="BF400" s="15">
        <f t="shared" si="327"/>
        <v>0</v>
      </c>
      <c r="BG400" s="33">
        <f t="shared" si="326"/>
        <v>0</v>
      </c>
    </row>
    <row r="401" spans="1:62" ht="12.95" customHeight="1" x14ac:dyDescent="0.2">
      <c r="A401" s="597"/>
      <c r="B401" s="600"/>
      <c r="C401" s="539"/>
      <c r="D401" s="534"/>
      <c r="E401" s="48" t="str">
        <f>Parameters!$B$15</f>
        <v>Fem.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v>0</v>
      </c>
      <c r="Z401" s="11">
        <v>0</v>
      </c>
      <c r="AA401" s="11">
        <v>0</v>
      </c>
      <c r="AB401" s="11">
        <v>0</v>
      </c>
      <c r="AC401" s="11">
        <v>0</v>
      </c>
      <c r="AD401" s="11">
        <v>0</v>
      </c>
      <c r="AE401" s="11">
        <v>0</v>
      </c>
      <c r="AF401" s="11">
        <v>0</v>
      </c>
      <c r="AG401" s="11">
        <v>0</v>
      </c>
      <c r="AH401" s="11">
        <v>0</v>
      </c>
      <c r="AI401" s="11">
        <v>0</v>
      </c>
      <c r="AJ401" s="11">
        <v>0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 s="11">
        <v>0</v>
      </c>
      <c r="AY401" s="11">
        <v>0</v>
      </c>
      <c r="AZ401" s="11">
        <v>0</v>
      </c>
      <c r="BA401" s="11"/>
      <c r="BB401" s="11"/>
      <c r="BC401" s="11"/>
      <c r="BD401" s="11"/>
      <c r="BE401" s="11"/>
      <c r="BF401" s="11"/>
      <c r="BG401" s="19">
        <f t="shared" si="326"/>
        <v>0</v>
      </c>
    </row>
    <row r="402" spans="1:62" ht="12.95" customHeight="1" x14ac:dyDescent="0.2">
      <c r="A402" s="597"/>
      <c r="B402" s="600"/>
      <c r="C402" s="539"/>
      <c r="D402" s="535"/>
      <c r="E402" s="48" t="str">
        <f>Parameters!$B$16</f>
        <v>Masc.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>
        <v>0</v>
      </c>
      <c r="U402" s="11">
        <v>0</v>
      </c>
      <c r="V402" s="11">
        <v>0</v>
      </c>
      <c r="W402" s="11">
        <v>0</v>
      </c>
      <c r="X402" s="11">
        <v>0</v>
      </c>
      <c r="Y402" s="11">
        <v>0</v>
      </c>
      <c r="Z402" s="11">
        <v>0</v>
      </c>
      <c r="AA402" s="11">
        <v>0</v>
      </c>
      <c r="AB402" s="11">
        <v>0</v>
      </c>
      <c r="AC402" s="11">
        <v>0</v>
      </c>
      <c r="AD402" s="11">
        <v>0</v>
      </c>
      <c r="AE402" s="11">
        <v>0</v>
      </c>
      <c r="AF402" s="11">
        <v>0</v>
      </c>
      <c r="AG402" s="11">
        <v>0</v>
      </c>
      <c r="AH402" s="11">
        <v>0</v>
      </c>
      <c r="AI402" s="11">
        <v>0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 s="11">
        <v>0</v>
      </c>
      <c r="AY402" s="11">
        <v>0</v>
      </c>
      <c r="AZ402" s="11">
        <v>0</v>
      </c>
      <c r="BA402" s="11"/>
      <c r="BB402" s="11"/>
      <c r="BC402" s="11"/>
      <c r="BD402" s="11"/>
      <c r="BE402" s="11"/>
      <c r="BF402" s="11"/>
      <c r="BG402" s="19">
        <f t="shared" si="326"/>
        <v>0</v>
      </c>
    </row>
    <row r="403" spans="1:62" ht="12.95" customHeight="1" x14ac:dyDescent="0.2">
      <c r="A403" s="597"/>
      <c r="B403" s="600"/>
      <c r="C403" s="539"/>
      <c r="D403" s="533" t="str">
        <f>Parameters!$B$12</f>
        <v>UCI</v>
      </c>
      <c r="E403" s="86" t="str">
        <f>Parameters!$B$14</f>
        <v>Total</v>
      </c>
      <c r="F403" s="15">
        <f t="shared" ref="F403:BF403" si="328">F404+F405</f>
        <v>0</v>
      </c>
      <c r="G403" s="15">
        <f t="shared" si="328"/>
        <v>0</v>
      </c>
      <c r="H403" s="15">
        <f t="shared" si="328"/>
        <v>0</v>
      </c>
      <c r="I403" s="15">
        <f t="shared" si="328"/>
        <v>0</v>
      </c>
      <c r="J403" s="15">
        <f t="shared" si="328"/>
        <v>0</v>
      </c>
      <c r="K403" s="15">
        <f t="shared" si="328"/>
        <v>0</v>
      </c>
      <c r="L403" s="15">
        <f t="shared" si="328"/>
        <v>0</v>
      </c>
      <c r="M403" s="15">
        <f t="shared" si="328"/>
        <v>0</v>
      </c>
      <c r="N403" s="15">
        <f t="shared" si="328"/>
        <v>0</v>
      </c>
      <c r="O403" s="15">
        <f t="shared" si="328"/>
        <v>0</v>
      </c>
      <c r="P403" s="15">
        <f t="shared" si="328"/>
        <v>0</v>
      </c>
      <c r="Q403" s="15">
        <f t="shared" si="328"/>
        <v>0</v>
      </c>
      <c r="R403" s="15">
        <f t="shared" si="328"/>
        <v>0</v>
      </c>
      <c r="S403" s="15">
        <f t="shared" si="328"/>
        <v>0</v>
      </c>
      <c r="T403" s="15">
        <f t="shared" si="328"/>
        <v>0</v>
      </c>
      <c r="U403" s="15">
        <f t="shared" si="328"/>
        <v>0</v>
      </c>
      <c r="V403" s="15">
        <f t="shared" si="328"/>
        <v>0</v>
      </c>
      <c r="W403" s="15">
        <f t="shared" si="328"/>
        <v>0</v>
      </c>
      <c r="X403" s="15">
        <f t="shared" si="328"/>
        <v>0</v>
      </c>
      <c r="Y403" s="15">
        <f t="shared" si="328"/>
        <v>0</v>
      </c>
      <c r="Z403" s="15">
        <f t="shared" si="328"/>
        <v>0</v>
      </c>
      <c r="AA403" s="15">
        <f t="shared" si="328"/>
        <v>0</v>
      </c>
      <c r="AB403" s="15">
        <f t="shared" si="328"/>
        <v>0</v>
      </c>
      <c r="AC403" s="15">
        <f t="shared" si="328"/>
        <v>0</v>
      </c>
      <c r="AD403" s="15">
        <f t="shared" si="328"/>
        <v>0</v>
      </c>
      <c r="AE403" s="15">
        <f t="shared" si="328"/>
        <v>0</v>
      </c>
      <c r="AF403" s="15">
        <f t="shared" si="328"/>
        <v>0</v>
      </c>
      <c r="AG403" s="15">
        <f t="shared" si="328"/>
        <v>0</v>
      </c>
      <c r="AH403" s="15">
        <f t="shared" si="328"/>
        <v>0</v>
      </c>
      <c r="AI403" s="15">
        <f t="shared" si="328"/>
        <v>0</v>
      </c>
      <c r="AJ403" s="15">
        <f t="shared" si="328"/>
        <v>0</v>
      </c>
      <c r="AK403" s="15">
        <f t="shared" si="328"/>
        <v>0</v>
      </c>
      <c r="AL403" s="15">
        <f t="shared" si="328"/>
        <v>0</v>
      </c>
      <c r="AM403" s="15">
        <f t="shared" si="328"/>
        <v>0</v>
      </c>
      <c r="AN403" s="15">
        <f t="shared" si="328"/>
        <v>0</v>
      </c>
      <c r="AO403" s="15">
        <f t="shared" si="328"/>
        <v>0</v>
      </c>
      <c r="AP403" s="15">
        <f t="shared" si="328"/>
        <v>0</v>
      </c>
      <c r="AQ403" s="15">
        <f t="shared" si="328"/>
        <v>0</v>
      </c>
      <c r="AR403" s="15">
        <f t="shared" si="328"/>
        <v>0</v>
      </c>
      <c r="AS403" s="15">
        <f t="shared" si="328"/>
        <v>0</v>
      </c>
      <c r="AT403" s="15">
        <f t="shared" si="328"/>
        <v>0</v>
      </c>
      <c r="AU403" s="15">
        <f t="shared" si="328"/>
        <v>0</v>
      </c>
      <c r="AV403" s="15">
        <f t="shared" si="328"/>
        <v>0</v>
      </c>
      <c r="AW403" s="15">
        <f t="shared" si="328"/>
        <v>0</v>
      </c>
      <c r="AX403" s="15">
        <f t="shared" si="328"/>
        <v>0</v>
      </c>
      <c r="AY403" s="15">
        <f t="shared" si="328"/>
        <v>0</v>
      </c>
      <c r="AZ403" s="15">
        <f t="shared" si="328"/>
        <v>0</v>
      </c>
      <c r="BA403" s="15">
        <f t="shared" si="328"/>
        <v>0</v>
      </c>
      <c r="BB403" s="15">
        <f t="shared" si="328"/>
        <v>0</v>
      </c>
      <c r="BC403" s="15">
        <f t="shared" si="328"/>
        <v>0</v>
      </c>
      <c r="BD403" s="15">
        <f t="shared" si="328"/>
        <v>0</v>
      </c>
      <c r="BE403" s="15">
        <f t="shared" si="328"/>
        <v>0</v>
      </c>
      <c r="BF403" s="15">
        <f t="shared" si="328"/>
        <v>0</v>
      </c>
      <c r="BG403" s="33">
        <f t="shared" si="326"/>
        <v>0</v>
      </c>
    </row>
    <row r="404" spans="1:62" ht="12.95" customHeight="1" x14ac:dyDescent="0.2">
      <c r="A404" s="597"/>
      <c r="B404" s="600"/>
      <c r="C404" s="539"/>
      <c r="D404" s="534"/>
      <c r="E404" s="48" t="str">
        <f>Parameters!$B$15</f>
        <v>Fem.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 s="11">
        <v>0</v>
      </c>
      <c r="AI404" s="11">
        <v>0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 s="11">
        <v>0</v>
      </c>
      <c r="AY404" s="11">
        <v>0</v>
      </c>
      <c r="AZ404" s="11">
        <v>0</v>
      </c>
      <c r="BA404" s="11"/>
      <c r="BB404" s="11"/>
      <c r="BC404" s="11"/>
      <c r="BD404" s="11"/>
      <c r="BE404" s="11"/>
      <c r="BF404" s="11"/>
      <c r="BG404" s="19">
        <f t="shared" si="326"/>
        <v>0</v>
      </c>
    </row>
    <row r="405" spans="1:62" ht="12.95" customHeight="1" x14ac:dyDescent="0.2">
      <c r="A405" s="597"/>
      <c r="B405" s="600"/>
      <c r="C405" s="539"/>
      <c r="D405" s="535"/>
      <c r="E405" s="48" t="str">
        <f>Parameters!$B$16</f>
        <v>Masc.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0</v>
      </c>
      <c r="R405" s="11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0</v>
      </c>
      <c r="X405" s="11">
        <v>0</v>
      </c>
      <c r="Y405" s="11">
        <v>0</v>
      </c>
      <c r="Z405" s="11">
        <v>0</v>
      </c>
      <c r="AA405" s="11">
        <v>0</v>
      </c>
      <c r="AB405" s="11">
        <v>0</v>
      </c>
      <c r="AC405" s="11">
        <v>0</v>
      </c>
      <c r="AD405" s="11">
        <v>0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 s="11">
        <v>0</v>
      </c>
      <c r="AY405" s="11">
        <v>0</v>
      </c>
      <c r="AZ405" s="11">
        <v>0</v>
      </c>
      <c r="BA405" s="11"/>
      <c r="BB405" s="11"/>
      <c r="BC405" s="11"/>
      <c r="BD405" s="11"/>
      <c r="BE405" s="11"/>
      <c r="BF405" s="11"/>
      <c r="BG405" s="19">
        <f t="shared" si="326"/>
        <v>0</v>
      </c>
    </row>
    <row r="406" spans="1:62" ht="12.95" customHeight="1" x14ac:dyDescent="0.2">
      <c r="A406" s="597"/>
      <c r="B406" s="600"/>
      <c r="C406" s="539"/>
      <c r="D406" s="533" t="str">
        <f>Parameters!$B$13</f>
        <v>Def.</v>
      </c>
      <c r="E406" s="86" t="str">
        <f>Parameters!$B$14</f>
        <v>Total</v>
      </c>
      <c r="F406" s="15">
        <f t="shared" ref="F406:BF406" si="329">F407+F408</f>
        <v>0</v>
      </c>
      <c r="G406" s="15">
        <f t="shared" si="329"/>
        <v>0</v>
      </c>
      <c r="H406" s="15">
        <f t="shared" si="329"/>
        <v>0</v>
      </c>
      <c r="I406" s="15">
        <f t="shared" si="329"/>
        <v>0</v>
      </c>
      <c r="J406" s="15">
        <f t="shared" si="329"/>
        <v>0</v>
      </c>
      <c r="K406" s="15">
        <f t="shared" si="329"/>
        <v>0</v>
      </c>
      <c r="L406" s="15">
        <f t="shared" si="329"/>
        <v>0</v>
      </c>
      <c r="M406" s="15">
        <f t="shared" si="329"/>
        <v>0</v>
      </c>
      <c r="N406" s="15">
        <f t="shared" si="329"/>
        <v>0</v>
      </c>
      <c r="O406" s="15">
        <f t="shared" si="329"/>
        <v>0</v>
      </c>
      <c r="P406" s="15">
        <f t="shared" si="329"/>
        <v>0</v>
      </c>
      <c r="Q406" s="15">
        <f t="shared" si="329"/>
        <v>0</v>
      </c>
      <c r="R406" s="15">
        <f t="shared" si="329"/>
        <v>0</v>
      </c>
      <c r="S406" s="15">
        <f t="shared" si="329"/>
        <v>0</v>
      </c>
      <c r="T406" s="15">
        <f t="shared" si="329"/>
        <v>0</v>
      </c>
      <c r="U406" s="15">
        <f t="shared" si="329"/>
        <v>0</v>
      </c>
      <c r="V406" s="15">
        <f t="shared" si="329"/>
        <v>0</v>
      </c>
      <c r="W406" s="15">
        <f t="shared" si="329"/>
        <v>0</v>
      </c>
      <c r="X406" s="15">
        <f t="shared" si="329"/>
        <v>0</v>
      </c>
      <c r="Y406" s="15">
        <f t="shared" si="329"/>
        <v>0</v>
      </c>
      <c r="Z406" s="15">
        <f t="shared" si="329"/>
        <v>0</v>
      </c>
      <c r="AA406" s="15">
        <f t="shared" si="329"/>
        <v>0</v>
      </c>
      <c r="AB406" s="15">
        <f t="shared" si="329"/>
        <v>0</v>
      </c>
      <c r="AC406" s="15">
        <f t="shared" si="329"/>
        <v>0</v>
      </c>
      <c r="AD406" s="15">
        <f t="shared" si="329"/>
        <v>0</v>
      </c>
      <c r="AE406" s="15">
        <f t="shared" si="329"/>
        <v>0</v>
      </c>
      <c r="AF406" s="15">
        <f t="shared" si="329"/>
        <v>0</v>
      </c>
      <c r="AG406" s="15">
        <f t="shared" si="329"/>
        <v>0</v>
      </c>
      <c r="AH406" s="15">
        <f t="shared" si="329"/>
        <v>0</v>
      </c>
      <c r="AI406" s="15">
        <f t="shared" si="329"/>
        <v>0</v>
      </c>
      <c r="AJ406" s="15">
        <f t="shared" si="329"/>
        <v>0</v>
      </c>
      <c r="AK406" s="15">
        <f t="shared" si="329"/>
        <v>0</v>
      </c>
      <c r="AL406" s="15">
        <f t="shared" si="329"/>
        <v>0</v>
      </c>
      <c r="AM406" s="15">
        <f t="shared" si="329"/>
        <v>0</v>
      </c>
      <c r="AN406" s="15">
        <f t="shared" si="329"/>
        <v>0</v>
      </c>
      <c r="AO406" s="15">
        <f t="shared" si="329"/>
        <v>0</v>
      </c>
      <c r="AP406" s="15">
        <f t="shared" si="329"/>
        <v>0</v>
      </c>
      <c r="AQ406" s="15">
        <f t="shared" si="329"/>
        <v>0</v>
      </c>
      <c r="AR406" s="15">
        <f t="shared" si="329"/>
        <v>0</v>
      </c>
      <c r="AS406" s="15">
        <f t="shared" si="329"/>
        <v>0</v>
      </c>
      <c r="AT406" s="15">
        <f t="shared" si="329"/>
        <v>0</v>
      </c>
      <c r="AU406" s="15">
        <f t="shared" si="329"/>
        <v>0</v>
      </c>
      <c r="AV406" s="15">
        <f t="shared" si="329"/>
        <v>0</v>
      </c>
      <c r="AW406" s="15">
        <f t="shared" si="329"/>
        <v>0</v>
      </c>
      <c r="AX406" s="15">
        <f t="shared" si="329"/>
        <v>0</v>
      </c>
      <c r="AY406" s="15">
        <f t="shared" si="329"/>
        <v>0</v>
      </c>
      <c r="AZ406" s="15">
        <f t="shared" si="329"/>
        <v>0</v>
      </c>
      <c r="BA406" s="15">
        <f t="shared" si="329"/>
        <v>0</v>
      </c>
      <c r="BB406" s="15">
        <f t="shared" si="329"/>
        <v>0</v>
      </c>
      <c r="BC406" s="15">
        <f t="shared" si="329"/>
        <v>0</v>
      </c>
      <c r="BD406" s="15">
        <f t="shared" si="329"/>
        <v>0</v>
      </c>
      <c r="BE406" s="15">
        <f t="shared" si="329"/>
        <v>0</v>
      </c>
      <c r="BF406" s="15">
        <f t="shared" si="329"/>
        <v>0</v>
      </c>
      <c r="BG406" s="33">
        <f t="shared" si="326"/>
        <v>0</v>
      </c>
      <c r="BI406" s="9"/>
      <c r="BJ406" s="73"/>
    </row>
    <row r="407" spans="1:62" ht="12.95" customHeight="1" x14ac:dyDescent="0.2">
      <c r="A407" s="597"/>
      <c r="B407" s="600"/>
      <c r="C407" s="539"/>
      <c r="D407" s="534"/>
      <c r="E407" s="48" t="str">
        <f>Parameters!$B$15</f>
        <v>Fem.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0</v>
      </c>
      <c r="T407" s="11">
        <v>0</v>
      </c>
      <c r="U407" s="11">
        <v>0</v>
      </c>
      <c r="V407" s="11">
        <v>0</v>
      </c>
      <c r="W407" s="11">
        <v>0</v>
      </c>
      <c r="X407" s="11">
        <v>0</v>
      </c>
      <c r="Y407" s="11">
        <v>0</v>
      </c>
      <c r="Z407" s="11">
        <v>0</v>
      </c>
      <c r="AA407" s="11">
        <v>0</v>
      </c>
      <c r="AB407" s="11">
        <v>0</v>
      </c>
      <c r="AC407" s="11">
        <v>0</v>
      </c>
      <c r="AD407" s="11">
        <v>0</v>
      </c>
      <c r="AE407" s="11">
        <v>0</v>
      </c>
      <c r="AF407" s="11">
        <v>0</v>
      </c>
      <c r="AG407" s="11">
        <v>0</v>
      </c>
      <c r="AH407" s="11">
        <v>0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0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 s="11">
        <v>0</v>
      </c>
      <c r="AY407" s="11">
        <v>0</v>
      </c>
      <c r="AZ407" s="11">
        <v>0</v>
      </c>
      <c r="BA407" s="11"/>
      <c r="BB407" s="11"/>
      <c r="BC407" s="11"/>
      <c r="BD407" s="11"/>
      <c r="BE407" s="11"/>
      <c r="BF407" s="11"/>
      <c r="BG407" s="19">
        <f t="shared" si="326"/>
        <v>0</v>
      </c>
      <c r="BI407" s="9"/>
      <c r="BJ407" s="73"/>
    </row>
    <row r="408" spans="1:62" ht="12.95" customHeight="1" thickBot="1" x14ac:dyDescent="0.25">
      <c r="A408" s="597"/>
      <c r="B408" s="600"/>
      <c r="C408" s="540"/>
      <c r="D408" s="536"/>
      <c r="E408" s="48" t="str">
        <f>Parameters!$B$16</f>
        <v>Masc.</v>
      </c>
      <c r="F408" s="36">
        <v>0</v>
      </c>
      <c r="G408" s="36">
        <v>0</v>
      </c>
      <c r="H408" s="36">
        <v>0</v>
      </c>
      <c r="I408" s="36">
        <v>0</v>
      </c>
      <c r="J408" s="36">
        <v>0</v>
      </c>
      <c r="K408" s="36">
        <v>0</v>
      </c>
      <c r="L408" s="36">
        <v>0</v>
      </c>
      <c r="M408" s="36">
        <v>0</v>
      </c>
      <c r="N408" s="36">
        <v>0</v>
      </c>
      <c r="O408" s="36">
        <v>0</v>
      </c>
      <c r="P408" s="36">
        <v>0</v>
      </c>
      <c r="Q408" s="36">
        <v>0</v>
      </c>
      <c r="R408" s="36">
        <v>0</v>
      </c>
      <c r="S408" s="36">
        <v>0</v>
      </c>
      <c r="T408" s="36">
        <v>0</v>
      </c>
      <c r="U408" s="36">
        <v>0</v>
      </c>
      <c r="V408" s="36">
        <v>0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36">
        <v>0</v>
      </c>
      <c r="AD408" s="36">
        <v>0</v>
      </c>
      <c r="AE408" s="36">
        <v>0</v>
      </c>
      <c r="AF408" s="36">
        <v>0</v>
      </c>
      <c r="AG408" s="36">
        <v>0</v>
      </c>
      <c r="AH408" s="36">
        <v>0</v>
      </c>
      <c r="AI408" s="36">
        <v>0</v>
      </c>
      <c r="AJ408" s="36">
        <v>0</v>
      </c>
      <c r="AK408" s="36">
        <v>0</v>
      </c>
      <c r="AL408" s="36">
        <v>0</v>
      </c>
      <c r="AM408" s="36">
        <v>0</v>
      </c>
      <c r="AN408" s="36">
        <v>0</v>
      </c>
      <c r="AO408" s="36">
        <v>0</v>
      </c>
      <c r="AP408" s="36">
        <v>0</v>
      </c>
      <c r="AQ408" s="36">
        <v>0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/>
      <c r="BB408" s="36"/>
      <c r="BC408" s="36"/>
      <c r="BD408" s="36"/>
      <c r="BE408" s="36"/>
      <c r="BF408" s="36"/>
      <c r="BG408" s="37">
        <f>SUM(F408:BF408)</f>
        <v>0</v>
      </c>
      <c r="BI408" s="9"/>
      <c r="BJ408" s="73"/>
    </row>
    <row r="409" spans="1:62" ht="12.95" customHeight="1" x14ac:dyDescent="0.2">
      <c r="A409" s="597"/>
      <c r="B409" s="600"/>
      <c r="C409" s="537" t="str">
        <f>Parameters!$C$7</f>
        <v>40 a 59</v>
      </c>
      <c r="D409" s="530" t="str">
        <f>Parameters!$B$10</f>
        <v>Fiebre</v>
      </c>
      <c r="E409" s="83" t="str">
        <f>Parameters!$B$14</f>
        <v>Total</v>
      </c>
      <c r="F409" s="34">
        <f>F410+F411</f>
        <v>0</v>
      </c>
      <c r="G409" s="34">
        <f t="shared" ref="G409:BF409" si="330">G410+G411</f>
        <v>0</v>
      </c>
      <c r="H409" s="34">
        <f t="shared" si="330"/>
        <v>0</v>
      </c>
      <c r="I409" s="34">
        <f t="shared" si="330"/>
        <v>0</v>
      </c>
      <c r="J409" s="34">
        <f t="shared" si="330"/>
        <v>0</v>
      </c>
      <c r="K409" s="34">
        <f t="shared" si="330"/>
        <v>0</v>
      </c>
      <c r="L409" s="34">
        <f t="shared" si="330"/>
        <v>0</v>
      </c>
      <c r="M409" s="34">
        <f t="shared" si="330"/>
        <v>0</v>
      </c>
      <c r="N409" s="34">
        <f t="shared" si="330"/>
        <v>0</v>
      </c>
      <c r="O409" s="34">
        <f t="shared" si="330"/>
        <v>0</v>
      </c>
      <c r="P409" s="34">
        <f t="shared" si="330"/>
        <v>0</v>
      </c>
      <c r="Q409" s="34">
        <f t="shared" si="330"/>
        <v>0</v>
      </c>
      <c r="R409" s="34">
        <f t="shared" si="330"/>
        <v>0</v>
      </c>
      <c r="S409" s="34">
        <f t="shared" si="330"/>
        <v>0</v>
      </c>
      <c r="T409" s="34">
        <f t="shared" si="330"/>
        <v>0</v>
      </c>
      <c r="U409" s="34">
        <f t="shared" si="330"/>
        <v>0</v>
      </c>
      <c r="V409" s="34">
        <f t="shared" si="330"/>
        <v>0</v>
      </c>
      <c r="W409" s="34">
        <f t="shared" si="330"/>
        <v>0</v>
      </c>
      <c r="X409" s="34">
        <f t="shared" si="330"/>
        <v>0</v>
      </c>
      <c r="Y409" s="34">
        <f t="shared" si="330"/>
        <v>1</v>
      </c>
      <c r="Z409" s="34">
        <f t="shared" si="330"/>
        <v>0</v>
      </c>
      <c r="AA409" s="34">
        <f t="shared" si="330"/>
        <v>0</v>
      </c>
      <c r="AB409" s="34">
        <f t="shared" si="330"/>
        <v>0</v>
      </c>
      <c r="AC409" s="34">
        <f t="shared" si="330"/>
        <v>0</v>
      </c>
      <c r="AD409" s="34">
        <f t="shared" si="330"/>
        <v>0</v>
      </c>
      <c r="AE409" s="34">
        <f t="shared" si="330"/>
        <v>0</v>
      </c>
      <c r="AF409" s="34">
        <f t="shared" si="330"/>
        <v>0</v>
      </c>
      <c r="AG409" s="34">
        <f t="shared" si="330"/>
        <v>0</v>
      </c>
      <c r="AH409" s="34">
        <f t="shared" si="330"/>
        <v>0</v>
      </c>
      <c r="AI409" s="34">
        <f t="shared" si="330"/>
        <v>0</v>
      </c>
      <c r="AJ409" s="34">
        <f t="shared" si="330"/>
        <v>0</v>
      </c>
      <c r="AK409" s="34">
        <f t="shared" si="330"/>
        <v>0</v>
      </c>
      <c r="AL409" s="34">
        <f t="shared" si="330"/>
        <v>0</v>
      </c>
      <c r="AM409" s="34">
        <f t="shared" si="330"/>
        <v>0</v>
      </c>
      <c r="AN409" s="34">
        <f t="shared" si="330"/>
        <v>0</v>
      </c>
      <c r="AO409" s="34">
        <f t="shared" si="330"/>
        <v>0</v>
      </c>
      <c r="AP409" s="34">
        <f t="shared" si="330"/>
        <v>0</v>
      </c>
      <c r="AQ409" s="34">
        <f t="shared" si="330"/>
        <v>0</v>
      </c>
      <c r="AR409" s="34">
        <f t="shared" si="330"/>
        <v>0</v>
      </c>
      <c r="AS409" s="34">
        <f t="shared" si="330"/>
        <v>0</v>
      </c>
      <c r="AT409" s="34">
        <f t="shared" si="330"/>
        <v>0</v>
      </c>
      <c r="AU409" s="34">
        <f t="shared" si="330"/>
        <v>0</v>
      </c>
      <c r="AV409" s="34">
        <f t="shared" si="330"/>
        <v>0</v>
      </c>
      <c r="AW409" s="34">
        <f t="shared" si="330"/>
        <v>0</v>
      </c>
      <c r="AX409" s="34">
        <f t="shared" si="330"/>
        <v>0</v>
      </c>
      <c r="AY409" s="34">
        <f t="shared" si="330"/>
        <v>0</v>
      </c>
      <c r="AZ409" s="34">
        <f t="shared" si="330"/>
        <v>0</v>
      </c>
      <c r="BA409" s="34">
        <f t="shared" si="330"/>
        <v>0</v>
      </c>
      <c r="BB409" s="34">
        <f t="shared" si="330"/>
        <v>0</v>
      </c>
      <c r="BC409" s="34">
        <f t="shared" si="330"/>
        <v>0</v>
      </c>
      <c r="BD409" s="34">
        <f t="shared" si="330"/>
        <v>0</v>
      </c>
      <c r="BE409" s="34">
        <f t="shared" si="330"/>
        <v>0</v>
      </c>
      <c r="BF409" s="34">
        <f t="shared" si="330"/>
        <v>0</v>
      </c>
      <c r="BG409" s="35">
        <f>SUM(F409:BF409)</f>
        <v>1</v>
      </c>
      <c r="BI409" s="9"/>
      <c r="BJ409" s="73"/>
    </row>
    <row r="410" spans="1:62" ht="12.95" customHeight="1" x14ac:dyDescent="0.2">
      <c r="A410" s="597"/>
      <c r="B410" s="600"/>
      <c r="C410" s="538"/>
      <c r="D410" s="531"/>
      <c r="E410" s="84" t="str">
        <f>Parameters!$B$15</f>
        <v>Fem.</v>
      </c>
      <c r="F410" s="31">
        <v>0</v>
      </c>
      <c r="G410" s="31">
        <v>0</v>
      </c>
      <c r="H410" s="31">
        <v>0</v>
      </c>
      <c r="I410" s="31">
        <v>0</v>
      </c>
      <c r="J410" s="31">
        <v>0</v>
      </c>
      <c r="K410" s="31">
        <v>0</v>
      </c>
      <c r="L410" s="31">
        <v>0</v>
      </c>
      <c r="M410" s="31">
        <v>0</v>
      </c>
      <c r="N410" s="31">
        <v>0</v>
      </c>
      <c r="O410" s="31">
        <v>0</v>
      </c>
      <c r="P410" s="31">
        <v>0</v>
      </c>
      <c r="Q410" s="31">
        <v>0</v>
      </c>
      <c r="R410" s="31">
        <v>0</v>
      </c>
      <c r="S410" s="31">
        <v>0</v>
      </c>
      <c r="T410" s="31">
        <v>0</v>
      </c>
      <c r="U410" s="31">
        <v>0</v>
      </c>
      <c r="V410" s="31">
        <v>0</v>
      </c>
      <c r="W410" s="31">
        <v>0</v>
      </c>
      <c r="X410" s="31">
        <v>0</v>
      </c>
      <c r="Y410" s="31">
        <v>1</v>
      </c>
      <c r="Z410" s="31">
        <v>0</v>
      </c>
      <c r="AA410" s="31">
        <v>0</v>
      </c>
      <c r="AB410" s="31">
        <v>0</v>
      </c>
      <c r="AC410" s="31">
        <v>0</v>
      </c>
      <c r="AD410" s="31">
        <v>0</v>
      </c>
      <c r="AE410" s="31">
        <v>0</v>
      </c>
      <c r="AF410" s="31">
        <v>0</v>
      </c>
      <c r="AG410" s="31">
        <v>0</v>
      </c>
      <c r="AH410" s="31">
        <v>0</v>
      </c>
      <c r="AI410" s="31">
        <v>0</v>
      </c>
      <c r="AJ410" s="31">
        <v>0</v>
      </c>
      <c r="AK410" s="31">
        <v>0</v>
      </c>
      <c r="AL410" s="31">
        <v>0</v>
      </c>
      <c r="AM410" s="31">
        <v>0</v>
      </c>
      <c r="AN410" s="31">
        <v>0</v>
      </c>
      <c r="AO410" s="31">
        <v>0</v>
      </c>
      <c r="AP410" s="31">
        <v>0</v>
      </c>
      <c r="AQ410" s="31">
        <v>0</v>
      </c>
      <c r="AR410" s="31">
        <v>0</v>
      </c>
      <c r="AS410" s="31">
        <v>0</v>
      </c>
      <c r="AT410" s="31">
        <v>0</v>
      </c>
      <c r="AU410" s="31">
        <v>0</v>
      </c>
      <c r="AV410" s="31">
        <v>0</v>
      </c>
      <c r="AW410" s="31">
        <v>0</v>
      </c>
      <c r="AX410" s="31">
        <v>0</v>
      </c>
      <c r="AY410" s="31">
        <v>0</v>
      </c>
      <c r="AZ410" s="31">
        <v>0</v>
      </c>
      <c r="BA410" s="31"/>
      <c r="BB410" s="31"/>
      <c r="BC410" s="31"/>
      <c r="BD410" s="31"/>
      <c r="BE410" s="31"/>
      <c r="BF410" s="31"/>
      <c r="BG410" s="32">
        <f t="shared" ref="BG410:BG419" si="331">SUM(F410:BF410)</f>
        <v>1</v>
      </c>
      <c r="BI410" s="9"/>
      <c r="BJ410" s="73"/>
    </row>
    <row r="411" spans="1:62" ht="12.95" customHeight="1" x14ac:dyDescent="0.2">
      <c r="A411" s="597"/>
      <c r="B411" s="600"/>
      <c r="C411" s="538"/>
      <c r="D411" s="532"/>
      <c r="E411" s="84" t="str">
        <f>Parameters!$B$16</f>
        <v>Masc.</v>
      </c>
      <c r="F411" s="31">
        <v>0</v>
      </c>
      <c r="G411" s="31">
        <v>0</v>
      </c>
      <c r="H411" s="31">
        <v>0</v>
      </c>
      <c r="I411" s="31">
        <v>0</v>
      </c>
      <c r="J411" s="31">
        <v>0</v>
      </c>
      <c r="K411" s="31">
        <v>0</v>
      </c>
      <c r="L411" s="31">
        <v>0</v>
      </c>
      <c r="M411" s="31">
        <v>0</v>
      </c>
      <c r="N411" s="31">
        <v>0</v>
      </c>
      <c r="O411" s="31">
        <v>0</v>
      </c>
      <c r="P411" s="31">
        <v>0</v>
      </c>
      <c r="Q411" s="31">
        <v>0</v>
      </c>
      <c r="R411" s="31">
        <v>0</v>
      </c>
      <c r="S411" s="31">
        <v>0</v>
      </c>
      <c r="T411" s="31">
        <v>0</v>
      </c>
      <c r="U411" s="31">
        <v>0</v>
      </c>
      <c r="V411" s="31">
        <v>0</v>
      </c>
      <c r="W411" s="31">
        <v>0</v>
      </c>
      <c r="X411" s="31">
        <v>0</v>
      </c>
      <c r="Y411" s="31">
        <v>0</v>
      </c>
      <c r="Z411" s="31">
        <v>0</v>
      </c>
      <c r="AA411" s="31">
        <v>0</v>
      </c>
      <c r="AB411" s="31">
        <v>0</v>
      </c>
      <c r="AC411" s="31">
        <v>0</v>
      </c>
      <c r="AD411" s="31">
        <v>0</v>
      </c>
      <c r="AE411" s="31">
        <v>0</v>
      </c>
      <c r="AF411" s="31">
        <v>0</v>
      </c>
      <c r="AG411" s="31">
        <v>0</v>
      </c>
      <c r="AH411" s="31">
        <v>0</v>
      </c>
      <c r="AI411" s="31">
        <v>0</v>
      </c>
      <c r="AJ411" s="31">
        <v>0</v>
      </c>
      <c r="AK411" s="31">
        <v>0</v>
      </c>
      <c r="AL411" s="31">
        <v>0</v>
      </c>
      <c r="AM411" s="31">
        <v>0</v>
      </c>
      <c r="AN411" s="31">
        <v>0</v>
      </c>
      <c r="AO411" s="31">
        <v>0</v>
      </c>
      <c r="AP411" s="31">
        <v>0</v>
      </c>
      <c r="AQ411" s="31">
        <v>0</v>
      </c>
      <c r="AR411" s="31">
        <v>0</v>
      </c>
      <c r="AS411" s="31">
        <v>0</v>
      </c>
      <c r="AT411" s="31">
        <v>0</v>
      </c>
      <c r="AU411" s="31">
        <v>0</v>
      </c>
      <c r="AV411" s="31">
        <v>0</v>
      </c>
      <c r="AW411" s="31">
        <v>0</v>
      </c>
      <c r="AX411" s="31">
        <v>0</v>
      </c>
      <c r="AY411" s="31">
        <v>0</v>
      </c>
      <c r="AZ411" s="31">
        <v>0</v>
      </c>
      <c r="BA411" s="31"/>
      <c r="BB411" s="31"/>
      <c r="BC411" s="31"/>
      <c r="BD411" s="31"/>
      <c r="BE411" s="31"/>
      <c r="BF411" s="31"/>
      <c r="BG411" s="32">
        <f t="shared" si="331"/>
        <v>0</v>
      </c>
      <c r="BI411" s="9"/>
      <c r="BJ411" s="73"/>
    </row>
    <row r="412" spans="1:62" ht="12.95" customHeight="1" x14ac:dyDescent="0.2">
      <c r="A412" s="597"/>
      <c r="B412" s="600"/>
      <c r="C412" s="539"/>
      <c r="D412" s="541" t="str">
        <f>Parameters!$B$11</f>
        <v>Hosp.</v>
      </c>
      <c r="E412" s="86" t="str">
        <f>Parameters!$B$14</f>
        <v>Total</v>
      </c>
      <c r="F412" s="15">
        <f t="shared" ref="F412:BF412" si="332">F413+F414</f>
        <v>0</v>
      </c>
      <c r="G412" s="15">
        <f t="shared" si="332"/>
        <v>0</v>
      </c>
      <c r="H412" s="15">
        <f t="shared" si="332"/>
        <v>0</v>
      </c>
      <c r="I412" s="15">
        <f t="shared" si="332"/>
        <v>0</v>
      </c>
      <c r="J412" s="15">
        <f t="shared" si="332"/>
        <v>0</v>
      </c>
      <c r="K412" s="15">
        <f t="shared" si="332"/>
        <v>0</v>
      </c>
      <c r="L412" s="15">
        <f t="shared" si="332"/>
        <v>0</v>
      </c>
      <c r="M412" s="15">
        <f t="shared" si="332"/>
        <v>0</v>
      </c>
      <c r="N412" s="15">
        <f t="shared" si="332"/>
        <v>0</v>
      </c>
      <c r="O412" s="15">
        <f t="shared" si="332"/>
        <v>0</v>
      </c>
      <c r="P412" s="15">
        <f t="shared" si="332"/>
        <v>0</v>
      </c>
      <c r="Q412" s="15">
        <f t="shared" si="332"/>
        <v>0</v>
      </c>
      <c r="R412" s="15">
        <f t="shared" si="332"/>
        <v>0</v>
      </c>
      <c r="S412" s="15">
        <f t="shared" si="332"/>
        <v>0</v>
      </c>
      <c r="T412" s="15">
        <f t="shared" si="332"/>
        <v>0</v>
      </c>
      <c r="U412" s="15">
        <f t="shared" si="332"/>
        <v>0</v>
      </c>
      <c r="V412" s="15">
        <f t="shared" si="332"/>
        <v>0</v>
      </c>
      <c r="W412" s="15">
        <f t="shared" si="332"/>
        <v>0</v>
      </c>
      <c r="X412" s="15">
        <f t="shared" si="332"/>
        <v>0</v>
      </c>
      <c r="Y412" s="15">
        <f t="shared" si="332"/>
        <v>1</v>
      </c>
      <c r="Z412" s="15">
        <f t="shared" si="332"/>
        <v>0</v>
      </c>
      <c r="AA412" s="15">
        <f t="shared" si="332"/>
        <v>0</v>
      </c>
      <c r="AB412" s="15">
        <f t="shared" si="332"/>
        <v>0</v>
      </c>
      <c r="AC412" s="15">
        <f t="shared" si="332"/>
        <v>0</v>
      </c>
      <c r="AD412" s="15">
        <f t="shared" si="332"/>
        <v>0</v>
      </c>
      <c r="AE412" s="15">
        <f t="shared" si="332"/>
        <v>0</v>
      </c>
      <c r="AF412" s="15">
        <f t="shared" si="332"/>
        <v>0</v>
      </c>
      <c r="AG412" s="15">
        <f t="shared" si="332"/>
        <v>0</v>
      </c>
      <c r="AH412" s="15">
        <f t="shared" si="332"/>
        <v>0</v>
      </c>
      <c r="AI412" s="15">
        <f t="shared" si="332"/>
        <v>0</v>
      </c>
      <c r="AJ412" s="15">
        <f t="shared" si="332"/>
        <v>0</v>
      </c>
      <c r="AK412" s="15">
        <f t="shared" si="332"/>
        <v>0</v>
      </c>
      <c r="AL412" s="15">
        <f t="shared" si="332"/>
        <v>0</v>
      </c>
      <c r="AM412" s="15">
        <f t="shared" si="332"/>
        <v>0</v>
      </c>
      <c r="AN412" s="15">
        <f t="shared" si="332"/>
        <v>0</v>
      </c>
      <c r="AO412" s="15">
        <f t="shared" si="332"/>
        <v>0</v>
      </c>
      <c r="AP412" s="15">
        <f t="shared" si="332"/>
        <v>0</v>
      </c>
      <c r="AQ412" s="15">
        <f t="shared" si="332"/>
        <v>0</v>
      </c>
      <c r="AR412" s="15">
        <f t="shared" si="332"/>
        <v>0</v>
      </c>
      <c r="AS412" s="15">
        <f t="shared" si="332"/>
        <v>0</v>
      </c>
      <c r="AT412" s="15">
        <f t="shared" si="332"/>
        <v>0</v>
      </c>
      <c r="AU412" s="15">
        <f t="shared" si="332"/>
        <v>0</v>
      </c>
      <c r="AV412" s="15">
        <f t="shared" si="332"/>
        <v>0</v>
      </c>
      <c r="AW412" s="15">
        <f t="shared" si="332"/>
        <v>0</v>
      </c>
      <c r="AX412" s="15">
        <f t="shared" si="332"/>
        <v>0</v>
      </c>
      <c r="AY412" s="15">
        <f t="shared" si="332"/>
        <v>0</v>
      </c>
      <c r="AZ412" s="15">
        <f t="shared" si="332"/>
        <v>0</v>
      </c>
      <c r="BA412" s="15">
        <f t="shared" si="332"/>
        <v>0</v>
      </c>
      <c r="BB412" s="15">
        <f t="shared" si="332"/>
        <v>0</v>
      </c>
      <c r="BC412" s="15">
        <f t="shared" si="332"/>
        <v>0</v>
      </c>
      <c r="BD412" s="15">
        <f t="shared" si="332"/>
        <v>0</v>
      </c>
      <c r="BE412" s="15">
        <f t="shared" si="332"/>
        <v>0</v>
      </c>
      <c r="BF412" s="15">
        <f t="shared" si="332"/>
        <v>0</v>
      </c>
      <c r="BG412" s="33">
        <f t="shared" si="331"/>
        <v>1</v>
      </c>
      <c r="BI412" s="9"/>
      <c r="BJ412" s="73"/>
    </row>
    <row r="413" spans="1:62" ht="12.95" customHeight="1" x14ac:dyDescent="0.2">
      <c r="A413" s="597"/>
      <c r="B413" s="600"/>
      <c r="C413" s="539"/>
      <c r="D413" s="534"/>
      <c r="E413" s="48" t="str">
        <f>Parameters!$B$15</f>
        <v>Fem.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0</v>
      </c>
      <c r="P413" s="11">
        <v>0</v>
      </c>
      <c r="Q413" s="11">
        <v>0</v>
      </c>
      <c r="R413" s="11">
        <v>0</v>
      </c>
      <c r="S413" s="11">
        <v>0</v>
      </c>
      <c r="T413" s="11">
        <v>0</v>
      </c>
      <c r="U413" s="11">
        <v>0</v>
      </c>
      <c r="V413" s="11">
        <v>0</v>
      </c>
      <c r="W413" s="11">
        <v>0</v>
      </c>
      <c r="X413" s="11">
        <v>0</v>
      </c>
      <c r="Y413" s="11">
        <v>1</v>
      </c>
      <c r="Z413" s="11">
        <v>0</v>
      </c>
      <c r="AA413" s="11">
        <v>0</v>
      </c>
      <c r="AB413" s="11">
        <v>0</v>
      </c>
      <c r="AC413" s="11">
        <v>0</v>
      </c>
      <c r="AD413" s="11">
        <v>0</v>
      </c>
      <c r="AE413" s="11">
        <v>0</v>
      </c>
      <c r="AF413" s="11">
        <v>0</v>
      </c>
      <c r="AG413" s="11">
        <v>0</v>
      </c>
      <c r="AH413" s="11">
        <v>0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0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 s="11">
        <v>0</v>
      </c>
      <c r="AY413" s="11">
        <v>0</v>
      </c>
      <c r="AZ413" s="11">
        <v>0</v>
      </c>
      <c r="BA413" s="11"/>
      <c r="BB413" s="11"/>
      <c r="BC413" s="11"/>
      <c r="BD413" s="11"/>
      <c r="BE413" s="11"/>
      <c r="BF413" s="11"/>
      <c r="BG413" s="19">
        <f t="shared" si="331"/>
        <v>1</v>
      </c>
      <c r="BI413" s="9"/>
      <c r="BJ413" s="73"/>
    </row>
    <row r="414" spans="1:62" ht="12.95" customHeight="1" x14ac:dyDescent="0.2">
      <c r="A414" s="597"/>
      <c r="B414" s="600"/>
      <c r="C414" s="539"/>
      <c r="D414" s="535"/>
      <c r="E414" s="48" t="str">
        <f>Parameters!$B$16</f>
        <v>Masc.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0</v>
      </c>
      <c r="R414" s="11">
        <v>0</v>
      </c>
      <c r="S414" s="11">
        <v>0</v>
      </c>
      <c r="T414" s="11">
        <v>0</v>
      </c>
      <c r="U414" s="11">
        <v>0</v>
      </c>
      <c r="V414" s="11">
        <v>0</v>
      </c>
      <c r="W414" s="11">
        <v>0</v>
      </c>
      <c r="X414" s="11">
        <v>0</v>
      </c>
      <c r="Y414" s="11">
        <v>0</v>
      </c>
      <c r="Z414" s="11">
        <v>0</v>
      </c>
      <c r="AA414" s="11">
        <v>0</v>
      </c>
      <c r="AB414" s="11">
        <v>0</v>
      </c>
      <c r="AC414" s="11">
        <v>0</v>
      </c>
      <c r="AD414" s="11">
        <v>0</v>
      </c>
      <c r="AE414" s="11">
        <v>0</v>
      </c>
      <c r="AF414" s="11">
        <v>0</v>
      </c>
      <c r="AG414" s="11">
        <v>0</v>
      </c>
      <c r="AH414" s="11">
        <v>0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0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 s="11">
        <v>0</v>
      </c>
      <c r="AY414" s="11">
        <v>0</v>
      </c>
      <c r="AZ414" s="11">
        <v>0</v>
      </c>
      <c r="BA414" s="11"/>
      <c r="BB414" s="11"/>
      <c r="BC414" s="11"/>
      <c r="BD414" s="11"/>
      <c r="BE414" s="11"/>
      <c r="BF414" s="11"/>
      <c r="BG414" s="19">
        <f t="shared" si="331"/>
        <v>0</v>
      </c>
      <c r="BI414" s="9"/>
      <c r="BJ414" s="73"/>
    </row>
    <row r="415" spans="1:62" ht="12.95" customHeight="1" x14ac:dyDescent="0.2">
      <c r="A415" s="597"/>
      <c r="B415" s="600"/>
      <c r="C415" s="539"/>
      <c r="D415" s="533" t="str">
        <f>Parameters!$B$12</f>
        <v>UCI</v>
      </c>
      <c r="E415" s="86" t="str">
        <f>Parameters!$B$14</f>
        <v>Total</v>
      </c>
      <c r="F415" s="15">
        <f t="shared" ref="F415:BF415" si="333">F416+F417</f>
        <v>0</v>
      </c>
      <c r="G415" s="15">
        <f t="shared" si="333"/>
        <v>0</v>
      </c>
      <c r="H415" s="15">
        <f t="shared" si="333"/>
        <v>0</v>
      </c>
      <c r="I415" s="15">
        <f t="shared" si="333"/>
        <v>0</v>
      </c>
      <c r="J415" s="15">
        <f t="shared" si="333"/>
        <v>0</v>
      </c>
      <c r="K415" s="15">
        <f t="shared" si="333"/>
        <v>0</v>
      </c>
      <c r="L415" s="15">
        <f t="shared" si="333"/>
        <v>0</v>
      </c>
      <c r="M415" s="15">
        <f t="shared" si="333"/>
        <v>0</v>
      </c>
      <c r="N415" s="15">
        <f t="shared" si="333"/>
        <v>0</v>
      </c>
      <c r="O415" s="15">
        <f t="shared" si="333"/>
        <v>0</v>
      </c>
      <c r="P415" s="15">
        <f t="shared" si="333"/>
        <v>0</v>
      </c>
      <c r="Q415" s="15">
        <f t="shared" si="333"/>
        <v>0</v>
      </c>
      <c r="R415" s="15">
        <f t="shared" si="333"/>
        <v>0</v>
      </c>
      <c r="S415" s="15">
        <f t="shared" si="333"/>
        <v>0</v>
      </c>
      <c r="T415" s="15">
        <f t="shared" si="333"/>
        <v>0</v>
      </c>
      <c r="U415" s="15">
        <f t="shared" si="333"/>
        <v>0</v>
      </c>
      <c r="V415" s="15">
        <f t="shared" si="333"/>
        <v>0</v>
      </c>
      <c r="W415" s="15">
        <f t="shared" si="333"/>
        <v>0</v>
      </c>
      <c r="X415" s="15">
        <f t="shared" si="333"/>
        <v>0</v>
      </c>
      <c r="Y415" s="15">
        <f t="shared" si="333"/>
        <v>1</v>
      </c>
      <c r="Z415" s="15">
        <f t="shared" si="333"/>
        <v>0</v>
      </c>
      <c r="AA415" s="15">
        <f t="shared" si="333"/>
        <v>0</v>
      </c>
      <c r="AB415" s="15">
        <f t="shared" si="333"/>
        <v>0</v>
      </c>
      <c r="AC415" s="15">
        <f t="shared" si="333"/>
        <v>0</v>
      </c>
      <c r="AD415" s="15">
        <f t="shared" si="333"/>
        <v>0</v>
      </c>
      <c r="AE415" s="15">
        <f t="shared" si="333"/>
        <v>0</v>
      </c>
      <c r="AF415" s="15">
        <f t="shared" si="333"/>
        <v>0</v>
      </c>
      <c r="AG415" s="15">
        <f t="shared" si="333"/>
        <v>0</v>
      </c>
      <c r="AH415" s="15">
        <f t="shared" si="333"/>
        <v>0</v>
      </c>
      <c r="AI415" s="15">
        <f t="shared" si="333"/>
        <v>0</v>
      </c>
      <c r="AJ415" s="15">
        <f t="shared" si="333"/>
        <v>0</v>
      </c>
      <c r="AK415" s="15">
        <f t="shared" si="333"/>
        <v>0</v>
      </c>
      <c r="AL415" s="15">
        <f t="shared" si="333"/>
        <v>0</v>
      </c>
      <c r="AM415" s="15">
        <f t="shared" si="333"/>
        <v>0</v>
      </c>
      <c r="AN415" s="15">
        <f t="shared" si="333"/>
        <v>0</v>
      </c>
      <c r="AO415" s="15">
        <f t="shared" si="333"/>
        <v>0</v>
      </c>
      <c r="AP415" s="15">
        <f t="shared" si="333"/>
        <v>0</v>
      </c>
      <c r="AQ415" s="15">
        <f t="shared" si="333"/>
        <v>0</v>
      </c>
      <c r="AR415" s="15">
        <f t="shared" si="333"/>
        <v>0</v>
      </c>
      <c r="AS415" s="15">
        <f t="shared" si="333"/>
        <v>0</v>
      </c>
      <c r="AT415" s="15">
        <f t="shared" si="333"/>
        <v>0</v>
      </c>
      <c r="AU415" s="15">
        <f t="shared" si="333"/>
        <v>0</v>
      </c>
      <c r="AV415" s="15">
        <f t="shared" si="333"/>
        <v>0</v>
      </c>
      <c r="AW415" s="15">
        <f t="shared" si="333"/>
        <v>0</v>
      </c>
      <c r="AX415" s="15">
        <f t="shared" si="333"/>
        <v>0</v>
      </c>
      <c r="AY415" s="15">
        <f t="shared" si="333"/>
        <v>0</v>
      </c>
      <c r="AZ415" s="15">
        <f t="shared" si="333"/>
        <v>0</v>
      </c>
      <c r="BA415" s="15">
        <f t="shared" si="333"/>
        <v>0</v>
      </c>
      <c r="BB415" s="15">
        <f t="shared" si="333"/>
        <v>0</v>
      </c>
      <c r="BC415" s="15">
        <f t="shared" si="333"/>
        <v>0</v>
      </c>
      <c r="BD415" s="15">
        <f t="shared" si="333"/>
        <v>0</v>
      </c>
      <c r="BE415" s="15">
        <f t="shared" si="333"/>
        <v>0</v>
      </c>
      <c r="BF415" s="15">
        <f t="shared" si="333"/>
        <v>0</v>
      </c>
      <c r="BG415" s="33">
        <f t="shared" si="331"/>
        <v>1</v>
      </c>
      <c r="BI415" s="9"/>
      <c r="BJ415" s="73"/>
    </row>
    <row r="416" spans="1:62" ht="12.95" customHeight="1" x14ac:dyDescent="0.2">
      <c r="A416" s="597"/>
      <c r="B416" s="600"/>
      <c r="C416" s="539"/>
      <c r="D416" s="534"/>
      <c r="E416" s="48" t="str">
        <f>Parameters!$B$15</f>
        <v>Fem.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0</v>
      </c>
      <c r="V416" s="11">
        <v>0</v>
      </c>
      <c r="W416" s="11">
        <v>0</v>
      </c>
      <c r="X416" s="11">
        <v>0</v>
      </c>
      <c r="Y416" s="11">
        <v>1</v>
      </c>
      <c r="Z416" s="11">
        <v>0</v>
      </c>
      <c r="AA416" s="11">
        <v>0</v>
      </c>
      <c r="AB416" s="11">
        <v>0</v>
      </c>
      <c r="AC416" s="11">
        <v>0</v>
      </c>
      <c r="AD416" s="11">
        <v>0</v>
      </c>
      <c r="AE416" s="11">
        <v>0</v>
      </c>
      <c r="AF416" s="11">
        <v>0</v>
      </c>
      <c r="AG416" s="11">
        <v>0</v>
      </c>
      <c r="AH416" s="11">
        <v>0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0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 s="11">
        <v>0</v>
      </c>
      <c r="AY416" s="11">
        <v>0</v>
      </c>
      <c r="AZ416" s="11">
        <v>0</v>
      </c>
      <c r="BA416" s="11"/>
      <c r="BB416" s="11"/>
      <c r="BC416" s="11"/>
      <c r="BD416" s="11"/>
      <c r="BE416" s="11"/>
      <c r="BF416" s="11"/>
      <c r="BG416" s="19">
        <f t="shared" si="331"/>
        <v>1</v>
      </c>
      <c r="BI416" s="9"/>
      <c r="BJ416" s="73"/>
    </row>
    <row r="417" spans="1:62" ht="12.95" customHeight="1" x14ac:dyDescent="0.2">
      <c r="A417" s="597"/>
      <c r="B417" s="600"/>
      <c r="C417" s="539"/>
      <c r="D417" s="535"/>
      <c r="E417" s="48" t="str">
        <f>Parameters!$B$16</f>
        <v>Masc.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0</v>
      </c>
      <c r="T417" s="11">
        <v>0</v>
      </c>
      <c r="U417" s="11">
        <v>0</v>
      </c>
      <c r="V417" s="11">
        <v>0</v>
      </c>
      <c r="W417" s="11">
        <v>0</v>
      </c>
      <c r="X417" s="11">
        <v>0</v>
      </c>
      <c r="Y417" s="11">
        <v>0</v>
      </c>
      <c r="Z417" s="11">
        <v>0</v>
      </c>
      <c r="AA417" s="11">
        <v>0</v>
      </c>
      <c r="AB417" s="11">
        <v>0</v>
      </c>
      <c r="AC417" s="11">
        <v>0</v>
      </c>
      <c r="AD417" s="11">
        <v>0</v>
      </c>
      <c r="AE417" s="11">
        <v>0</v>
      </c>
      <c r="AF417" s="11">
        <v>0</v>
      </c>
      <c r="AG417" s="11">
        <v>0</v>
      </c>
      <c r="AH417" s="11">
        <v>0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0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 s="11">
        <v>0</v>
      </c>
      <c r="AY417" s="11">
        <v>0</v>
      </c>
      <c r="AZ417" s="11">
        <v>0</v>
      </c>
      <c r="BA417" s="11"/>
      <c r="BB417" s="11"/>
      <c r="BC417" s="11"/>
      <c r="BD417" s="11"/>
      <c r="BE417" s="11"/>
      <c r="BF417" s="11"/>
      <c r="BG417" s="19">
        <f t="shared" si="331"/>
        <v>0</v>
      </c>
      <c r="BI417" s="9"/>
      <c r="BJ417" s="73"/>
    </row>
    <row r="418" spans="1:62" ht="12.95" customHeight="1" x14ac:dyDescent="0.2">
      <c r="A418" s="597"/>
      <c r="B418" s="600"/>
      <c r="C418" s="539"/>
      <c r="D418" s="533" t="str">
        <f>Parameters!$B$13</f>
        <v>Def.</v>
      </c>
      <c r="E418" s="86" t="str">
        <f>Parameters!$B$14</f>
        <v>Total</v>
      </c>
      <c r="F418" s="15">
        <f t="shared" ref="F418:BF418" si="334">F419+F420</f>
        <v>0</v>
      </c>
      <c r="G418" s="15">
        <f t="shared" si="334"/>
        <v>0</v>
      </c>
      <c r="H418" s="15">
        <f t="shared" si="334"/>
        <v>0</v>
      </c>
      <c r="I418" s="15">
        <f t="shared" si="334"/>
        <v>0</v>
      </c>
      <c r="J418" s="15">
        <f t="shared" si="334"/>
        <v>0</v>
      </c>
      <c r="K418" s="15">
        <f t="shared" si="334"/>
        <v>0</v>
      </c>
      <c r="L418" s="15">
        <f t="shared" si="334"/>
        <v>0</v>
      </c>
      <c r="M418" s="15">
        <f t="shared" si="334"/>
        <v>0</v>
      </c>
      <c r="N418" s="15">
        <f t="shared" si="334"/>
        <v>0</v>
      </c>
      <c r="O418" s="15">
        <f t="shared" si="334"/>
        <v>0</v>
      </c>
      <c r="P418" s="15">
        <f t="shared" si="334"/>
        <v>0</v>
      </c>
      <c r="Q418" s="15">
        <f t="shared" si="334"/>
        <v>0</v>
      </c>
      <c r="R418" s="15">
        <f t="shared" si="334"/>
        <v>0</v>
      </c>
      <c r="S418" s="15">
        <f t="shared" si="334"/>
        <v>0</v>
      </c>
      <c r="T418" s="15">
        <f t="shared" si="334"/>
        <v>0</v>
      </c>
      <c r="U418" s="15">
        <f t="shared" si="334"/>
        <v>0</v>
      </c>
      <c r="V418" s="15">
        <f t="shared" si="334"/>
        <v>0</v>
      </c>
      <c r="W418" s="15">
        <f t="shared" si="334"/>
        <v>0</v>
      </c>
      <c r="X418" s="15">
        <f t="shared" si="334"/>
        <v>0</v>
      </c>
      <c r="Y418" s="15">
        <f t="shared" si="334"/>
        <v>0</v>
      </c>
      <c r="Z418" s="15">
        <f t="shared" si="334"/>
        <v>0</v>
      </c>
      <c r="AA418" s="15">
        <f t="shared" si="334"/>
        <v>0</v>
      </c>
      <c r="AB418" s="15">
        <f t="shared" si="334"/>
        <v>0</v>
      </c>
      <c r="AC418" s="15">
        <f t="shared" si="334"/>
        <v>0</v>
      </c>
      <c r="AD418" s="15">
        <f t="shared" si="334"/>
        <v>0</v>
      </c>
      <c r="AE418" s="15">
        <f t="shared" si="334"/>
        <v>0</v>
      </c>
      <c r="AF418" s="15">
        <f t="shared" si="334"/>
        <v>0</v>
      </c>
      <c r="AG418" s="15">
        <f t="shared" si="334"/>
        <v>0</v>
      </c>
      <c r="AH418" s="15">
        <f t="shared" si="334"/>
        <v>0</v>
      </c>
      <c r="AI418" s="15">
        <f t="shared" si="334"/>
        <v>0</v>
      </c>
      <c r="AJ418" s="15">
        <f t="shared" si="334"/>
        <v>0</v>
      </c>
      <c r="AK418" s="15">
        <f t="shared" si="334"/>
        <v>0</v>
      </c>
      <c r="AL418" s="15">
        <f t="shared" si="334"/>
        <v>0</v>
      </c>
      <c r="AM418" s="15">
        <f t="shared" si="334"/>
        <v>0</v>
      </c>
      <c r="AN418" s="15">
        <f t="shared" si="334"/>
        <v>0</v>
      </c>
      <c r="AO418" s="15">
        <f t="shared" si="334"/>
        <v>0</v>
      </c>
      <c r="AP418" s="15">
        <f t="shared" si="334"/>
        <v>0</v>
      </c>
      <c r="AQ418" s="15">
        <f t="shared" si="334"/>
        <v>0</v>
      </c>
      <c r="AR418" s="15">
        <f t="shared" si="334"/>
        <v>0</v>
      </c>
      <c r="AS418" s="15">
        <f t="shared" si="334"/>
        <v>0</v>
      </c>
      <c r="AT418" s="15">
        <f t="shared" si="334"/>
        <v>0</v>
      </c>
      <c r="AU418" s="15">
        <f t="shared" si="334"/>
        <v>0</v>
      </c>
      <c r="AV418" s="15">
        <f t="shared" si="334"/>
        <v>0</v>
      </c>
      <c r="AW418" s="15">
        <f t="shared" si="334"/>
        <v>0</v>
      </c>
      <c r="AX418" s="15">
        <f t="shared" si="334"/>
        <v>0</v>
      </c>
      <c r="AY418" s="15">
        <f t="shared" si="334"/>
        <v>0</v>
      </c>
      <c r="AZ418" s="15">
        <f t="shared" si="334"/>
        <v>0</v>
      </c>
      <c r="BA418" s="15">
        <f t="shared" si="334"/>
        <v>0</v>
      </c>
      <c r="BB418" s="15">
        <f t="shared" si="334"/>
        <v>0</v>
      </c>
      <c r="BC418" s="15">
        <f t="shared" si="334"/>
        <v>0</v>
      </c>
      <c r="BD418" s="15">
        <f t="shared" si="334"/>
        <v>0</v>
      </c>
      <c r="BE418" s="15">
        <f t="shared" si="334"/>
        <v>0</v>
      </c>
      <c r="BF418" s="15">
        <f t="shared" si="334"/>
        <v>0</v>
      </c>
      <c r="BG418" s="33">
        <f t="shared" si="331"/>
        <v>0</v>
      </c>
    </row>
    <row r="419" spans="1:62" ht="12.95" customHeight="1" x14ac:dyDescent="0.2">
      <c r="A419" s="597"/>
      <c r="B419" s="600"/>
      <c r="C419" s="539"/>
      <c r="D419" s="534"/>
      <c r="E419" s="48" t="str">
        <f>Parameters!$B$15</f>
        <v>Fem.</v>
      </c>
      <c r="F419" s="11">
        <v>0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0</v>
      </c>
      <c r="T419" s="11">
        <v>0</v>
      </c>
      <c r="U419" s="11">
        <v>0</v>
      </c>
      <c r="V419" s="11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0</v>
      </c>
      <c r="AB419" s="11">
        <v>0</v>
      </c>
      <c r="AC419" s="11">
        <v>0</v>
      </c>
      <c r="AD419" s="11">
        <v>0</v>
      </c>
      <c r="AE419" s="11">
        <v>0</v>
      </c>
      <c r="AF419" s="11">
        <v>0</v>
      </c>
      <c r="AG419" s="11">
        <v>0</v>
      </c>
      <c r="AH419" s="11">
        <v>0</v>
      </c>
      <c r="AI419" s="11">
        <v>0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 s="11">
        <v>0</v>
      </c>
      <c r="AY419" s="11">
        <v>0</v>
      </c>
      <c r="AZ419" s="11">
        <v>0</v>
      </c>
      <c r="BA419" s="11"/>
      <c r="BB419" s="11"/>
      <c r="BC419" s="11"/>
      <c r="BD419" s="11"/>
      <c r="BE419" s="11"/>
      <c r="BF419" s="11"/>
      <c r="BG419" s="19">
        <f t="shared" si="331"/>
        <v>0</v>
      </c>
    </row>
    <row r="420" spans="1:62" ht="12.95" customHeight="1" thickBot="1" x14ac:dyDescent="0.25">
      <c r="A420" s="597"/>
      <c r="B420" s="600"/>
      <c r="C420" s="540"/>
      <c r="D420" s="536"/>
      <c r="E420" s="48" t="str">
        <f>Parameters!$B$16</f>
        <v>Masc.</v>
      </c>
      <c r="F420" s="36">
        <v>0</v>
      </c>
      <c r="G420" s="36">
        <v>0</v>
      </c>
      <c r="H420" s="36">
        <v>0</v>
      </c>
      <c r="I420" s="36">
        <v>0</v>
      </c>
      <c r="J420" s="36">
        <v>0</v>
      </c>
      <c r="K420" s="36">
        <v>0</v>
      </c>
      <c r="L420" s="36">
        <v>0</v>
      </c>
      <c r="M420" s="36">
        <v>0</v>
      </c>
      <c r="N420" s="36">
        <v>0</v>
      </c>
      <c r="O420" s="36">
        <v>0</v>
      </c>
      <c r="P420" s="36">
        <v>0</v>
      </c>
      <c r="Q420" s="36">
        <v>0</v>
      </c>
      <c r="R420" s="36">
        <v>0</v>
      </c>
      <c r="S420" s="36">
        <v>0</v>
      </c>
      <c r="T420" s="36">
        <v>0</v>
      </c>
      <c r="U420" s="36">
        <v>0</v>
      </c>
      <c r="V420" s="36">
        <v>0</v>
      </c>
      <c r="W420" s="36">
        <v>0</v>
      </c>
      <c r="X420" s="36">
        <v>0</v>
      </c>
      <c r="Y420" s="36">
        <v>0</v>
      </c>
      <c r="Z420" s="36">
        <v>0</v>
      </c>
      <c r="AA420" s="36">
        <v>0</v>
      </c>
      <c r="AB420" s="36">
        <v>0</v>
      </c>
      <c r="AC420" s="36">
        <v>0</v>
      </c>
      <c r="AD420" s="36">
        <v>0</v>
      </c>
      <c r="AE420" s="36">
        <v>0</v>
      </c>
      <c r="AF420" s="36">
        <v>0</v>
      </c>
      <c r="AG420" s="36">
        <v>0</v>
      </c>
      <c r="AH420" s="36">
        <v>0</v>
      </c>
      <c r="AI420" s="36">
        <v>0</v>
      </c>
      <c r="AJ420" s="36">
        <v>0</v>
      </c>
      <c r="AK420" s="36">
        <v>0</v>
      </c>
      <c r="AL420" s="36">
        <v>0</v>
      </c>
      <c r="AM420" s="36">
        <v>0</v>
      </c>
      <c r="AN420" s="36">
        <v>0</v>
      </c>
      <c r="AO420" s="36">
        <v>0</v>
      </c>
      <c r="AP420" s="36">
        <v>0</v>
      </c>
      <c r="AQ420" s="36">
        <v>0</v>
      </c>
      <c r="AR420" s="36">
        <v>0</v>
      </c>
      <c r="AS420" s="36">
        <v>0</v>
      </c>
      <c r="AT420" s="36">
        <v>0</v>
      </c>
      <c r="AU420" s="36">
        <v>0</v>
      </c>
      <c r="AV420" s="36">
        <v>0</v>
      </c>
      <c r="AW420" s="36">
        <v>0</v>
      </c>
      <c r="AX420" s="36">
        <v>0</v>
      </c>
      <c r="AY420" s="36">
        <v>0</v>
      </c>
      <c r="AZ420" s="36">
        <v>0</v>
      </c>
      <c r="BA420" s="36"/>
      <c r="BB420" s="36"/>
      <c r="BC420" s="36"/>
      <c r="BD420" s="36"/>
      <c r="BE420" s="36"/>
      <c r="BF420" s="36"/>
      <c r="BG420" s="37">
        <f>SUM(F420:BF420)</f>
        <v>0</v>
      </c>
    </row>
    <row r="421" spans="1:62" ht="12.95" customHeight="1" x14ac:dyDescent="0.2">
      <c r="A421" s="597"/>
      <c r="B421" s="600"/>
      <c r="C421" s="537" t="str">
        <f>Parameters!$C$8</f>
        <v>60 y +</v>
      </c>
      <c r="D421" s="530" t="str">
        <f>Parameters!$B$10</f>
        <v>Fiebre</v>
      </c>
      <c r="E421" s="83" t="str">
        <f>Parameters!$B$14</f>
        <v>Total</v>
      </c>
      <c r="F421" s="34">
        <f>F422+F423</f>
        <v>0</v>
      </c>
      <c r="G421" s="34">
        <f t="shared" ref="G421:BF421" si="335">G422+G423</f>
        <v>0</v>
      </c>
      <c r="H421" s="34">
        <f t="shared" si="335"/>
        <v>0</v>
      </c>
      <c r="I421" s="34">
        <f t="shared" si="335"/>
        <v>0</v>
      </c>
      <c r="J421" s="34">
        <f t="shared" si="335"/>
        <v>0</v>
      </c>
      <c r="K421" s="34">
        <f t="shared" si="335"/>
        <v>0</v>
      </c>
      <c r="L421" s="34">
        <f t="shared" si="335"/>
        <v>0</v>
      </c>
      <c r="M421" s="34">
        <f t="shared" si="335"/>
        <v>0</v>
      </c>
      <c r="N421" s="34">
        <f t="shared" si="335"/>
        <v>0</v>
      </c>
      <c r="O421" s="34">
        <f t="shared" si="335"/>
        <v>0</v>
      </c>
      <c r="P421" s="34">
        <f t="shared" si="335"/>
        <v>0</v>
      </c>
      <c r="Q421" s="34">
        <f t="shared" si="335"/>
        <v>0</v>
      </c>
      <c r="R421" s="34">
        <f t="shared" si="335"/>
        <v>0</v>
      </c>
      <c r="S421" s="34">
        <f t="shared" si="335"/>
        <v>0</v>
      </c>
      <c r="T421" s="34">
        <f t="shared" si="335"/>
        <v>0</v>
      </c>
      <c r="U421" s="34">
        <f t="shared" si="335"/>
        <v>0</v>
      </c>
      <c r="V421" s="34">
        <f t="shared" si="335"/>
        <v>0</v>
      </c>
      <c r="W421" s="34">
        <f t="shared" si="335"/>
        <v>0</v>
      </c>
      <c r="X421" s="34">
        <f t="shared" si="335"/>
        <v>0</v>
      </c>
      <c r="Y421" s="34">
        <f t="shared" si="335"/>
        <v>0</v>
      </c>
      <c r="Z421" s="34">
        <f t="shared" si="335"/>
        <v>0</v>
      </c>
      <c r="AA421" s="34">
        <f t="shared" si="335"/>
        <v>0</v>
      </c>
      <c r="AB421" s="34">
        <f t="shared" si="335"/>
        <v>0</v>
      </c>
      <c r="AC421" s="34">
        <f t="shared" si="335"/>
        <v>0</v>
      </c>
      <c r="AD421" s="34">
        <f t="shared" si="335"/>
        <v>0</v>
      </c>
      <c r="AE421" s="34">
        <f t="shared" si="335"/>
        <v>0</v>
      </c>
      <c r="AF421" s="34">
        <f t="shared" si="335"/>
        <v>0</v>
      </c>
      <c r="AG421" s="34">
        <f t="shared" si="335"/>
        <v>0</v>
      </c>
      <c r="AH421" s="34">
        <f t="shared" si="335"/>
        <v>0</v>
      </c>
      <c r="AI421" s="34">
        <f t="shared" si="335"/>
        <v>0</v>
      </c>
      <c r="AJ421" s="34">
        <f t="shared" si="335"/>
        <v>0</v>
      </c>
      <c r="AK421" s="34">
        <f t="shared" si="335"/>
        <v>0</v>
      </c>
      <c r="AL421" s="34">
        <f t="shared" si="335"/>
        <v>0</v>
      </c>
      <c r="AM421" s="34">
        <f t="shared" si="335"/>
        <v>0</v>
      </c>
      <c r="AN421" s="34">
        <f t="shared" si="335"/>
        <v>0</v>
      </c>
      <c r="AO421" s="34">
        <f t="shared" si="335"/>
        <v>0</v>
      </c>
      <c r="AP421" s="34">
        <f t="shared" si="335"/>
        <v>0</v>
      </c>
      <c r="AQ421" s="34">
        <f t="shared" si="335"/>
        <v>0</v>
      </c>
      <c r="AR421" s="34">
        <f t="shared" si="335"/>
        <v>0</v>
      </c>
      <c r="AS421" s="34">
        <f t="shared" si="335"/>
        <v>0</v>
      </c>
      <c r="AT421" s="34">
        <f t="shared" si="335"/>
        <v>0</v>
      </c>
      <c r="AU421" s="34">
        <f t="shared" si="335"/>
        <v>0</v>
      </c>
      <c r="AV421" s="34">
        <f t="shared" si="335"/>
        <v>0</v>
      </c>
      <c r="AW421" s="34">
        <f t="shared" si="335"/>
        <v>0</v>
      </c>
      <c r="AX421" s="34">
        <f t="shared" si="335"/>
        <v>0</v>
      </c>
      <c r="AY421" s="34">
        <f t="shared" si="335"/>
        <v>0</v>
      </c>
      <c r="AZ421" s="34">
        <f t="shared" si="335"/>
        <v>0</v>
      </c>
      <c r="BA421" s="34">
        <f t="shared" si="335"/>
        <v>0</v>
      </c>
      <c r="BB421" s="34">
        <f t="shared" si="335"/>
        <v>0</v>
      </c>
      <c r="BC421" s="34">
        <f t="shared" si="335"/>
        <v>0</v>
      </c>
      <c r="BD421" s="34">
        <f t="shared" si="335"/>
        <v>0</v>
      </c>
      <c r="BE421" s="34">
        <f t="shared" si="335"/>
        <v>0</v>
      </c>
      <c r="BF421" s="34">
        <f t="shared" si="335"/>
        <v>0</v>
      </c>
      <c r="BG421" s="35">
        <f>SUM(F421:BF421)</f>
        <v>0</v>
      </c>
      <c r="BI421" s="9"/>
      <c r="BJ421" s="73"/>
    </row>
    <row r="422" spans="1:62" ht="12.95" customHeight="1" x14ac:dyDescent="0.2">
      <c r="A422" s="597"/>
      <c r="B422" s="600"/>
      <c r="C422" s="538"/>
      <c r="D422" s="531"/>
      <c r="E422" s="84" t="str">
        <f>Parameters!$B$15</f>
        <v>Fem.</v>
      </c>
      <c r="F422" s="31">
        <v>0</v>
      </c>
      <c r="G422" s="31">
        <v>0</v>
      </c>
      <c r="H422" s="31">
        <v>0</v>
      </c>
      <c r="I422" s="31">
        <v>0</v>
      </c>
      <c r="J422" s="31">
        <v>0</v>
      </c>
      <c r="K422" s="31">
        <v>0</v>
      </c>
      <c r="L422" s="31">
        <v>0</v>
      </c>
      <c r="M422" s="31">
        <v>0</v>
      </c>
      <c r="N422" s="31">
        <v>0</v>
      </c>
      <c r="O422" s="31">
        <v>0</v>
      </c>
      <c r="P422" s="31">
        <v>0</v>
      </c>
      <c r="Q422" s="31">
        <v>0</v>
      </c>
      <c r="R422" s="31">
        <v>0</v>
      </c>
      <c r="S422" s="31">
        <v>0</v>
      </c>
      <c r="T422" s="31">
        <v>0</v>
      </c>
      <c r="U422" s="31">
        <v>0</v>
      </c>
      <c r="V422" s="31">
        <v>0</v>
      </c>
      <c r="W422" s="31">
        <v>0</v>
      </c>
      <c r="X422" s="31">
        <v>0</v>
      </c>
      <c r="Y422" s="31">
        <v>0</v>
      </c>
      <c r="Z422" s="31">
        <v>0</v>
      </c>
      <c r="AA422" s="31">
        <v>0</v>
      </c>
      <c r="AB422" s="31">
        <v>0</v>
      </c>
      <c r="AC422" s="31">
        <v>0</v>
      </c>
      <c r="AD422" s="31">
        <v>0</v>
      </c>
      <c r="AE422" s="31">
        <v>0</v>
      </c>
      <c r="AF422" s="31">
        <v>0</v>
      </c>
      <c r="AG422" s="31">
        <v>0</v>
      </c>
      <c r="AH422" s="31">
        <v>0</v>
      </c>
      <c r="AI422" s="31">
        <v>0</v>
      </c>
      <c r="AJ422" s="31">
        <v>0</v>
      </c>
      <c r="AK422" s="31">
        <v>0</v>
      </c>
      <c r="AL422" s="31">
        <v>0</v>
      </c>
      <c r="AM422" s="31">
        <v>0</v>
      </c>
      <c r="AN422" s="31">
        <v>0</v>
      </c>
      <c r="AO422" s="31">
        <v>0</v>
      </c>
      <c r="AP422" s="31">
        <v>0</v>
      </c>
      <c r="AQ422" s="31">
        <v>0</v>
      </c>
      <c r="AR422" s="31">
        <v>0</v>
      </c>
      <c r="AS422" s="31">
        <v>0</v>
      </c>
      <c r="AT422" s="31">
        <v>0</v>
      </c>
      <c r="AU422" s="31">
        <v>0</v>
      </c>
      <c r="AV422" s="31">
        <v>0</v>
      </c>
      <c r="AW422" s="31">
        <v>0</v>
      </c>
      <c r="AX422" s="31">
        <v>0</v>
      </c>
      <c r="AY422" s="31">
        <v>0</v>
      </c>
      <c r="AZ422" s="31">
        <v>0</v>
      </c>
      <c r="BA422" s="31"/>
      <c r="BB422" s="31"/>
      <c r="BC422" s="31"/>
      <c r="BD422" s="31"/>
      <c r="BE422" s="31"/>
      <c r="BF422" s="31"/>
      <c r="BG422" s="32">
        <f t="shared" ref="BG422:BG431" si="336">SUM(F422:BF422)</f>
        <v>0</v>
      </c>
      <c r="BI422" s="9"/>
      <c r="BJ422" s="73"/>
    </row>
    <row r="423" spans="1:62" ht="12.95" customHeight="1" x14ac:dyDescent="0.2">
      <c r="A423" s="597"/>
      <c r="B423" s="600"/>
      <c r="C423" s="538"/>
      <c r="D423" s="532"/>
      <c r="E423" s="84" t="str">
        <f>Parameters!$B$16</f>
        <v>Masc.</v>
      </c>
      <c r="F423" s="31">
        <v>0</v>
      </c>
      <c r="G423" s="31">
        <v>0</v>
      </c>
      <c r="H423" s="31">
        <v>0</v>
      </c>
      <c r="I423" s="31">
        <v>0</v>
      </c>
      <c r="J423" s="31">
        <v>0</v>
      </c>
      <c r="K423" s="31">
        <v>0</v>
      </c>
      <c r="L423" s="31">
        <v>0</v>
      </c>
      <c r="M423" s="31">
        <v>0</v>
      </c>
      <c r="N423" s="31">
        <v>0</v>
      </c>
      <c r="O423" s="31">
        <v>0</v>
      </c>
      <c r="P423" s="31">
        <v>0</v>
      </c>
      <c r="Q423" s="31">
        <v>0</v>
      </c>
      <c r="R423" s="31">
        <v>0</v>
      </c>
      <c r="S423" s="31">
        <v>0</v>
      </c>
      <c r="T423" s="31">
        <v>0</v>
      </c>
      <c r="U423" s="31">
        <v>0</v>
      </c>
      <c r="V423" s="31">
        <v>0</v>
      </c>
      <c r="W423" s="31">
        <v>0</v>
      </c>
      <c r="X423" s="31">
        <v>0</v>
      </c>
      <c r="Y423" s="31">
        <v>0</v>
      </c>
      <c r="Z423" s="31">
        <v>0</v>
      </c>
      <c r="AA423" s="31">
        <v>0</v>
      </c>
      <c r="AB423" s="31">
        <v>0</v>
      </c>
      <c r="AC423" s="31">
        <v>0</v>
      </c>
      <c r="AD423" s="31">
        <v>0</v>
      </c>
      <c r="AE423" s="31">
        <v>0</v>
      </c>
      <c r="AF423" s="31">
        <v>0</v>
      </c>
      <c r="AG423" s="31">
        <v>0</v>
      </c>
      <c r="AH423" s="31">
        <v>0</v>
      </c>
      <c r="AI423" s="31">
        <v>0</v>
      </c>
      <c r="AJ423" s="31">
        <v>0</v>
      </c>
      <c r="AK423" s="31">
        <v>0</v>
      </c>
      <c r="AL423" s="31">
        <v>0</v>
      </c>
      <c r="AM423" s="31">
        <v>0</v>
      </c>
      <c r="AN423" s="31">
        <v>0</v>
      </c>
      <c r="AO423" s="31">
        <v>0</v>
      </c>
      <c r="AP423" s="31">
        <v>0</v>
      </c>
      <c r="AQ423" s="31">
        <v>0</v>
      </c>
      <c r="AR423" s="31">
        <v>0</v>
      </c>
      <c r="AS423" s="31">
        <v>0</v>
      </c>
      <c r="AT423" s="31">
        <v>0</v>
      </c>
      <c r="AU423" s="31">
        <v>0</v>
      </c>
      <c r="AV423" s="31">
        <v>0</v>
      </c>
      <c r="AW423" s="31">
        <v>0</v>
      </c>
      <c r="AX423" s="31">
        <v>0</v>
      </c>
      <c r="AY423" s="31">
        <v>0</v>
      </c>
      <c r="AZ423" s="31">
        <v>0</v>
      </c>
      <c r="BA423" s="31"/>
      <c r="BB423" s="31"/>
      <c r="BC423" s="31"/>
      <c r="BD423" s="31"/>
      <c r="BE423" s="31"/>
      <c r="BF423" s="31"/>
      <c r="BG423" s="32">
        <f t="shared" si="336"/>
        <v>0</v>
      </c>
      <c r="BI423" s="9"/>
      <c r="BJ423" s="73"/>
    </row>
    <row r="424" spans="1:62" ht="12.95" customHeight="1" x14ac:dyDescent="0.2">
      <c r="A424" s="597"/>
      <c r="B424" s="600"/>
      <c r="C424" s="539"/>
      <c r="D424" s="541" t="str">
        <f>Parameters!$B$11</f>
        <v>Hosp.</v>
      </c>
      <c r="E424" s="86" t="str">
        <f>Parameters!$B$14</f>
        <v>Total</v>
      </c>
      <c r="F424" s="15">
        <f t="shared" ref="F424:BF424" si="337">F425+F426</f>
        <v>0</v>
      </c>
      <c r="G424" s="15">
        <f t="shared" si="337"/>
        <v>0</v>
      </c>
      <c r="H424" s="15">
        <f t="shared" si="337"/>
        <v>0</v>
      </c>
      <c r="I424" s="15">
        <f t="shared" si="337"/>
        <v>0</v>
      </c>
      <c r="J424" s="15">
        <f t="shared" si="337"/>
        <v>0</v>
      </c>
      <c r="K424" s="15">
        <f t="shared" si="337"/>
        <v>0</v>
      </c>
      <c r="L424" s="15">
        <f t="shared" si="337"/>
        <v>0</v>
      </c>
      <c r="M424" s="15">
        <f t="shared" si="337"/>
        <v>0</v>
      </c>
      <c r="N424" s="15">
        <f t="shared" si="337"/>
        <v>0</v>
      </c>
      <c r="O424" s="15">
        <f t="shared" si="337"/>
        <v>0</v>
      </c>
      <c r="P424" s="15">
        <f t="shared" si="337"/>
        <v>0</v>
      </c>
      <c r="Q424" s="15">
        <f t="shared" si="337"/>
        <v>0</v>
      </c>
      <c r="R424" s="15">
        <f t="shared" si="337"/>
        <v>0</v>
      </c>
      <c r="S424" s="15">
        <f t="shared" si="337"/>
        <v>0</v>
      </c>
      <c r="T424" s="15">
        <f t="shared" si="337"/>
        <v>0</v>
      </c>
      <c r="U424" s="15">
        <f t="shared" si="337"/>
        <v>0</v>
      </c>
      <c r="V424" s="15">
        <f t="shared" si="337"/>
        <v>0</v>
      </c>
      <c r="W424" s="15">
        <f t="shared" si="337"/>
        <v>0</v>
      </c>
      <c r="X424" s="15">
        <f t="shared" si="337"/>
        <v>0</v>
      </c>
      <c r="Y424" s="15">
        <f t="shared" si="337"/>
        <v>0</v>
      </c>
      <c r="Z424" s="15">
        <f t="shared" si="337"/>
        <v>0</v>
      </c>
      <c r="AA424" s="15">
        <f t="shared" si="337"/>
        <v>0</v>
      </c>
      <c r="AB424" s="15">
        <f t="shared" si="337"/>
        <v>0</v>
      </c>
      <c r="AC424" s="15">
        <f t="shared" si="337"/>
        <v>0</v>
      </c>
      <c r="AD424" s="15">
        <f t="shared" si="337"/>
        <v>0</v>
      </c>
      <c r="AE424" s="15">
        <f t="shared" si="337"/>
        <v>0</v>
      </c>
      <c r="AF424" s="15">
        <f t="shared" si="337"/>
        <v>0</v>
      </c>
      <c r="AG424" s="15">
        <f t="shared" si="337"/>
        <v>0</v>
      </c>
      <c r="AH424" s="15">
        <f t="shared" si="337"/>
        <v>0</v>
      </c>
      <c r="AI424" s="15">
        <f t="shared" si="337"/>
        <v>0</v>
      </c>
      <c r="AJ424" s="15">
        <f t="shared" si="337"/>
        <v>0</v>
      </c>
      <c r="AK424" s="15">
        <f t="shared" si="337"/>
        <v>0</v>
      </c>
      <c r="AL424" s="15">
        <f t="shared" si="337"/>
        <v>0</v>
      </c>
      <c r="AM424" s="15">
        <f t="shared" si="337"/>
        <v>0</v>
      </c>
      <c r="AN424" s="15">
        <f t="shared" si="337"/>
        <v>0</v>
      </c>
      <c r="AO424" s="15">
        <f t="shared" si="337"/>
        <v>0</v>
      </c>
      <c r="AP424" s="15">
        <f t="shared" si="337"/>
        <v>0</v>
      </c>
      <c r="AQ424" s="15">
        <f t="shared" si="337"/>
        <v>0</v>
      </c>
      <c r="AR424" s="15">
        <f t="shared" si="337"/>
        <v>0</v>
      </c>
      <c r="AS424" s="15">
        <f t="shared" si="337"/>
        <v>0</v>
      </c>
      <c r="AT424" s="15">
        <f t="shared" si="337"/>
        <v>0</v>
      </c>
      <c r="AU424" s="15">
        <f t="shared" si="337"/>
        <v>0</v>
      </c>
      <c r="AV424" s="15">
        <f t="shared" si="337"/>
        <v>0</v>
      </c>
      <c r="AW424" s="15">
        <f t="shared" si="337"/>
        <v>0</v>
      </c>
      <c r="AX424" s="15">
        <f t="shared" si="337"/>
        <v>0</v>
      </c>
      <c r="AY424" s="15">
        <f t="shared" si="337"/>
        <v>0</v>
      </c>
      <c r="AZ424" s="15">
        <f t="shared" si="337"/>
        <v>0</v>
      </c>
      <c r="BA424" s="15">
        <f t="shared" si="337"/>
        <v>0</v>
      </c>
      <c r="BB424" s="15">
        <f t="shared" si="337"/>
        <v>0</v>
      </c>
      <c r="BC424" s="15">
        <f t="shared" si="337"/>
        <v>0</v>
      </c>
      <c r="BD424" s="15">
        <f t="shared" si="337"/>
        <v>0</v>
      </c>
      <c r="BE424" s="15">
        <f t="shared" si="337"/>
        <v>0</v>
      </c>
      <c r="BF424" s="15">
        <f t="shared" si="337"/>
        <v>0</v>
      </c>
      <c r="BG424" s="33">
        <f t="shared" si="336"/>
        <v>0</v>
      </c>
      <c r="BI424" s="9"/>
      <c r="BJ424" s="73"/>
    </row>
    <row r="425" spans="1:62" ht="12.95" customHeight="1" x14ac:dyDescent="0.2">
      <c r="A425" s="597"/>
      <c r="B425" s="600"/>
      <c r="C425" s="539"/>
      <c r="D425" s="534"/>
      <c r="E425" s="48" t="str">
        <f>Parameters!$B$15</f>
        <v>Fem.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0</v>
      </c>
      <c r="P425" s="11">
        <v>0</v>
      </c>
      <c r="Q425" s="11">
        <v>0</v>
      </c>
      <c r="R425" s="11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11">
        <v>0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0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 s="11">
        <v>0</v>
      </c>
      <c r="AY425" s="11">
        <v>0</v>
      </c>
      <c r="AZ425" s="11">
        <v>0</v>
      </c>
      <c r="BA425" s="11"/>
      <c r="BB425" s="11"/>
      <c r="BC425" s="11"/>
      <c r="BD425" s="11"/>
      <c r="BE425" s="11"/>
      <c r="BF425" s="11"/>
      <c r="BG425" s="19">
        <f t="shared" si="336"/>
        <v>0</v>
      </c>
      <c r="BI425" s="9"/>
      <c r="BJ425" s="73"/>
    </row>
    <row r="426" spans="1:62" ht="12.95" customHeight="1" x14ac:dyDescent="0.2">
      <c r="A426" s="597"/>
      <c r="B426" s="600"/>
      <c r="C426" s="539"/>
      <c r="D426" s="535"/>
      <c r="E426" s="48" t="str">
        <f>Parameters!$B$16</f>
        <v>Masc.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11">
        <v>0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0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 s="11">
        <v>0</v>
      </c>
      <c r="AY426" s="11">
        <v>0</v>
      </c>
      <c r="AZ426" s="11">
        <v>0</v>
      </c>
      <c r="BA426" s="11"/>
      <c r="BB426" s="11"/>
      <c r="BC426" s="11"/>
      <c r="BD426" s="11"/>
      <c r="BE426" s="11"/>
      <c r="BF426" s="11"/>
      <c r="BG426" s="19">
        <f t="shared" si="336"/>
        <v>0</v>
      </c>
      <c r="BI426" s="9"/>
      <c r="BJ426" s="73"/>
    </row>
    <row r="427" spans="1:62" ht="12.95" customHeight="1" x14ac:dyDescent="0.2">
      <c r="A427" s="597"/>
      <c r="B427" s="600"/>
      <c r="C427" s="539"/>
      <c r="D427" s="533" t="str">
        <f>Parameters!$B$12</f>
        <v>UCI</v>
      </c>
      <c r="E427" s="86" t="str">
        <f>Parameters!$B$14</f>
        <v>Total</v>
      </c>
      <c r="F427" s="15">
        <f t="shared" ref="F427:BF427" si="338">F428+F429</f>
        <v>0</v>
      </c>
      <c r="G427" s="15">
        <f t="shared" si="338"/>
        <v>0</v>
      </c>
      <c r="H427" s="15">
        <f t="shared" si="338"/>
        <v>0</v>
      </c>
      <c r="I427" s="15">
        <f t="shared" si="338"/>
        <v>0</v>
      </c>
      <c r="J427" s="15">
        <f t="shared" si="338"/>
        <v>0</v>
      </c>
      <c r="K427" s="15">
        <f t="shared" si="338"/>
        <v>0</v>
      </c>
      <c r="L427" s="15">
        <f t="shared" si="338"/>
        <v>0</v>
      </c>
      <c r="M427" s="15">
        <f t="shared" si="338"/>
        <v>0</v>
      </c>
      <c r="N427" s="15">
        <f t="shared" si="338"/>
        <v>0</v>
      </c>
      <c r="O427" s="15">
        <f t="shared" si="338"/>
        <v>0</v>
      </c>
      <c r="P427" s="15">
        <f t="shared" si="338"/>
        <v>0</v>
      </c>
      <c r="Q427" s="15">
        <f t="shared" si="338"/>
        <v>0</v>
      </c>
      <c r="R427" s="15">
        <f t="shared" si="338"/>
        <v>0</v>
      </c>
      <c r="S427" s="15">
        <f t="shared" si="338"/>
        <v>0</v>
      </c>
      <c r="T427" s="15">
        <f t="shared" si="338"/>
        <v>0</v>
      </c>
      <c r="U427" s="15">
        <f t="shared" si="338"/>
        <v>0</v>
      </c>
      <c r="V427" s="15">
        <f t="shared" si="338"/>
        <v>0</v>
      </c>
      <c r="W427" s="15">
        <f t="shared" si="338"/>
        <v>0</v>
      </c>
      <c r="X427" s="15">
        <f t="shared" si="338"/>
        <v>0</v>
      </c>
      <c r="Y427" s="15">
        <f t="shared" si="338"/>
        <v>0</v>
      </c>
      <c r="Z427" s="15">
        <f t="shared" si="338"/>
        <v>0</v>
      </c>
      <c r="AA427" s="15">
        <f t="shared" si="338"/>
        <v>0</v>
      </c>
      <c r="AB427" s="15">
        <f t="shared" si="338"/>
        <v>0</v>
      </c>
      <c r="AC427" s="15">
        <f t="shared" si="338"/>
        <v>0</v>
      </c>
      <c r="AD427" s="15">
        <f t="shared" si="338"/>
        <v>0</v>
      </c>
      <c r="AE427" s="15">
        <f t="shared" si="338"/>
        <v>0</v>
      </c>
      <c r="AF427" s="15">
        <f t="shared" si="338"/>
        <v>0</v>
      </c>
      <c r="AG427" s="15">
        <f t="shared" si="338"/>
        <v>0</v>
      </c>
      <c r="AH427" s="15">
        <f t="shared" si="338"/>
        <v>0</v>
      </c>
      <c r="AI427" s="15">
        <f t="shared" si="338"/>
        <v>0</v>
      </c>
      <c r="AJ427" s="15">
        <f t="shared" si="338"/>
        <v>0</v>
      </c>
      <c r="AK427" s="15">
        <f t="shared" si="338"/>
        <v>0</v>
      </c>
      <c r="AL427" s="15">
        <f t="shared" si="338"/>
        <v>0</v>
      </c>
      <c r="AM427" s="15">
        <f t="shared" si="338"/>
        <v>0</v>
      </c>
      <c r="AN427" s="15">
        <f t="shared" si="338"/>
        <v>0</v>
      </c>
      <c r="AO427" s="15">
        <f t="shared" si="338"/>
        <v>0</v>
      </c>
      <c r="AP427" s="15">
        <f t="shared" si="338"/>
        <v>0</v>
      </c>
      <c r="AQ427" s="15">
        <f t="shared" si="338"/>
        <v>0</v>
      </c>
      <c r="AR427" s="15">
        <f t="shared" si="338"/>
        <v>0</v>
      </c>
      <c r="AS427" s="15">
        <f t="shared" si="338"/>
        <v>0</v>
      </c>
      <c r="AT427" s="15">
        <f t="shared" si="338"/>
        <v>0</v>
      </c>
      <c r="AU427" s="15">
        <f t="shared" si="338"/>
        <v>0</v>
      </c>
      <c r="AV427" s="15">
        <f t="shared" si="338"/>
        <v>0</v>
      </c>
      <c r="AW427" s="15">
        <f t="shared" si="338"/>
        <v>0</v>
      </c>
      <c r="AX427" s="15">
        <f t="shared" si="338"/>
        <v>0</v>
      </c>
      <c r="AY427" s="15">
        <f t="shared" si="338"/>
        <v>0</v>
      </c>
      <c r="AZ427" s="15">
        <f t="shared" si="338"/>
        <v>0</v>
      </c>
      <c r="BA427" s="15">
        <f t="shared" si="338"/>
        <v>0</v>
      </c>
      <c r="BB427" s="15">
        <f t="shared" si="338"/>
        <v>0</v>
      </c>
      <c r="BC427" s="15">
        <f t="shared" si="338"/>
        <v>0</v>
      </c>
      <c r="BD427" s="15">
        <f t="shared" si="338"/>
        <v>0</v>
      </c>
      <c r="BE427" s="15">
        <f t="shared" si="338"/>
        <v>0</v>
      </c>
      <c r="BF427" s="15">
        <f t="shared" si="338"/>
        <v>0</v>
      </c>
      <c r="BG427" s="33">
        <f t="shared" si="336"/>
        <v>0</v>
      </c>
      <c r="BI427" s="9"/>
      <c r="BJ427" s="73"/>
    </row>
    <row r="428" spans="1:62" ht="12.95" customHeight="1" x14ac:dyDescent="0.2">
      <c r="A428" s="597"/>
      <c r="B428" s="600"/>
      <c r="C428" s="539"/>
      <c r="D428" s="534"/>
      <c r="E428" s="48" t="str">
        <f>Parameters!$B$15</f>
        <v>Fem.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0</v>
      </c>
      <c r="AA428" s="11">
        <v>0</v>
      </c>
      <c r="AB428" s="11">
        <v>0</v>
      </c>
      <c r="AC428" s="11">
        <v>0</v>
      </c>
      <c r="AD428" s="11">
        <v>0</v>
      </c>
      <c r="AE428" s="11">
        <v>0</v>
      </c>
      <c r="AF428" s="11">
        <v>0</v>
      </c>
      <c r="AG428" s="11">
        <v>0</v>
      </c>
      <c r="AH428" s="11">
        <v>0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0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 s="11">
        <v>0</v>
      </c>
      <c r="AY428" s="11">
        <v>0</v>
      </c>
      <c r="AZ428" s="11">
        <v>0</v>
      </c>
      <c r="BA428" s="11"/>
      <c r="BB428" s="11"/>
      <c r="BC428" s="11"/>
      <c r="BD428" s="11"/>
      <c r="BE428" s="11"/>
      <c r="BF428" s="11"/>
      <c r="BG428" s="19">
        <f t="shared" si="336"/>
        <v>0</v>
      </c>
      <c r="BI428" s="9"/>
      <c r="BJ428" s="73"/>
    </row>
    <row r="429" spans="1:62" ht="12.95" customHeight="1" x14ac:dyDescent="0.2">
      <c r="A429" s="597"/>
      <c r="B429" s="600"/>
      <c r="C429" s="539"/>
      <c r="D429" s="535"/>
      <c r="E429" s="48" t="str">
        <f>Parameters!$B$16</f>
        <v>Masc.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v>0</v>
      </c>
      <c r="AC429" s="11">
        <v>0</v>
      </c>
      <c r="AD429" s="11">
        <v>0</v>
      </c>
      <c r="AE429" s="11">
        <v>0</v>
      </c>
      <c r="AF429" s="11">
        <v>0</v>
      </c>
      <c r="AG429" s="11">
        <v>0</v>
      </c>
      <c r="AH429" s="11">
        <v>0</v>
      </c>
      <c r="AI429" s="11">
        <v>0</v>
      </c>
      <c r="AJ429" s="11">
        <v>0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0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 s="11">
        <v>0</v>
      </c>
      <c r="AY429" s="11">
        <v>0</v>
      </c>
      <c r="AZ429" s="11">
        <v>0</v>
      </c>
      <c r="BA429" s="11"/>
      <c r="BB429" s="11"/>
      <c r="BC429" s="11"/>
      <c r="BD429" s="11"/>
      <c r="BE429" s="11"/>
      <c r="BF429" s="11"/>
      <c r="BG429" s="19">
        <f t="shared" si="336"/>
        <v>0</v>
      </c>
      <c r="BI429" s="9"/>
      <c r="BJ429" s="73"/>
    </row>
    <row r="430" spans="1:62" ht="12.95" customHeight="1" x14ac:dyDescent="0.2">
      <c r="A430" s="597"/>
      <c r="B430" s="600"/>
      <c r="C430" s="539"/>
      <c r="D430" s="533" t="str">
        <f>Parameters!$B$13</f>
        <v>Def.</v>
      </c>
      <c r="E430" s="86" t="str">
        <f>Parameters!$B$14</f>
        <v>Total</v>
      </c>
      <c r="F430" s="15">
        <f t="shared" ref="F430:BF430" si="339">F431+F432</f>
        <v>0</v>
      </c>
      <c r="G430" s="15">
        <f t="shared" si="339"/>
        <v>0</v>
      </c>
      <c r="H430" s="15">
        <f t="shared" si="339"/>
        <v>0</v>
      </c>
      <c r="I430" s="15">
        <f t="shared" si="339"/>
        <v>0</v>
      </c>
      <c r="J430" s="15">
        <f t="shared" si="339"/>
        <v>0</v>
      </c>
      <c r="K430" s="15">
        <f t="shared" si="339"/>
        <v>0</v>
      </c>
      <c r="L430" s="15">
        <f t="shared" si="339"/>
        <v>0</v>
      </c>
      <c r="M430" s="15">
        <f t="shared" si="339"/>
        <v>0</v>
      </c>
      <c r="N430" s="15">
        <f t="shared" si="339"/>
        <v>0</v>
      </c>
      <c r="O430" s="15">
        <f t="shared" si="339"/>
        <v>0</v>
      </c>
      <c r="P430" s="15">
        <f t="shared" si="339"/>
        <v>0</v>
      </c>
      <c r="Q430" s="15">
        <f t="shared" si="339"/>
        <v>0</v>
      </c>
      <c r="R430" s="15">
        <f t="shared" si="339"/>
        <v>0</v>
      </c>
      <c r="S430" s="15">
        <f t="shared" si="339"/>
        <v>0</v>
      </c>
      <c r="T430" s="15">
        <f t="shared" si="339"/>
        <v>0</v>
      </c>
      <c r="U430" s="15">
        <f t="shared" si="339"/>
        <v>0</v>
      </c>
      <c r="V430" s="15">
        <f t="shared" si="339"/>
        <v>0</v>
      </c>
      <c r="W430" s="15">
        <f t="shared" si="339"/>
        <v>0</v>
      </c>
      <c r="X430" s="15">
        <f t="shared" si="339"/>
        <v>0</v>
      </c>
      <c r="Y430" s="15">
        <f t="shared" si="339"/>
        <v>0</v>
      </c>
      <c r="Z430" s="15">
        <f t="shared" si="339"/>
        <v>0</v>
      </c>
      <c r="AA430" s="15">
        <f t="shared" si="339"/>
        <v>0</v>
      </c>
      <c r="AB430" s="15">
        <f t="shared" si="339"/>
        <v>0</v>
      </c>
      <c r="AC430" s="15">
        <f t="shared" si="339"/>
        <v>0</v>
      </c>
      <c r="AD430" s="15">
        <f t="shared" si="339"/>
        <v>0</v>
      </c>
      <c r="AE430" s="15">
        <f t="shared" si="339"/>
        <v>0</v>
      </c>
      <c r="AF430" s="15">
        <f t="shared" si="339"/>
        <v>0</v>
      </c>
      <c r="AG430" s="15">
        <f t="shared" si="339"/>
        <v>0</v>
      </c>
      <c r="AH430" s="15">
        <f t="shared" si="339"/>
        <v>0</v>
      </c>
      <c r="AI430" s="15">
        <f t="shared" si="339"/>
        <v>0</v>
      </c>
      <c r="AJ430" s="15">
        <f t="shared" si="339"/>
        <v>0</v>
      </c>
      <c r="AK430" s="15">
        <f t="shared" si="339"/>
        <v>0</v>
      </c>
      <c r="AL430" s="15">
        <f t="shared" si="339"/>
        <v>0</v>
      </c>
      <c r="AM430" s="15">
        <f t="shared" si="339"/>
        <v>0</v>
      </c>
      <c r="AN430" s="15">
        <f t="shared" si="339"/>
        <v>0</v>
      </c>
      <c r="AO430" s="15">
        <f t="shared" si="339"/>
        <v>0</v>
      </c>
      <c r="AP430" s="15">
        <f t="shared" si="339"/>
        <v>0</v>
      </c>
      <c r="AQ430" s="15">
        <f t="shared" si="339"/>
        <v>0</v>
      </c>
      <c r="AR430" s="15">
        <f t="shared" si="339"/>
        <v>0</v>
      </c>
      <c r="AS430" s="15">
        <f t="shared" si="339"/>
        <v>0</v>
      </c>
      <c r="AT430" s="15">
        <f t="shared" si="339"/>
        <v>0</v>
      </c>
      <c r="AU430" s="15">
        <f t="shared" si="339"/>
        <v>0</v>
      </c>
      <c r="AV430" s="15">
        <f t="shared" si="339"/>
        <v>0</v>
      </c>
      <c r="AW430" s="15">
        <f t="shared" si="339"/>
        <v>0</v>
      </c>
      <c r="AX430" s="15">
        <f t="shared" si="339"/>
        <v>0</v>
      </c>
      <c r="AY430" s="15">
        <f t="shared" si="339"/>
        <v>0</v>
      </c>
      <c r="AZ430" s="15">
        <f t="shared" si="339"/>
        <v>0</v>
      </c>
      <c r="BA430" s="15">
        <f t="shared" si="339"/>
        <v>0</v>
      </c>
      <c r="BB430" s="15">
        <f t="shared" si="339"/>
        <v>0</v>
      </c>
      <c r="BC430" s="15">
        <f t="shared" si="339"/>
        <v>0</v>
      </c>
      <c r="BD430" s="15">
        <f t="shared" si="339"/>
        <v>0</v>
      </c>
      <c r="BE430" s="15">
        <f t="shared" si="339"/>
        <v>0</v>
      </c>
      <c r="BF430" s="15">
        <f t="shared" si="339"/>
        <v>0</v>
      </c>
      <c r="BG430" s="33">
        <f t="shared" si="336"/>
        <v>0</v>
      </c>
    </row>
    <row r="431" spans="1:62" ht="12.95" customHeight="1" x14ac:dyDescent="0.2">
      <c r="A431" s="597"/>
      <c r="B431" s="600"/>
      <c r="C431" s="539"/>
      <c r="D431" s="534"/>
      <c r="E431" s="48" t="str">
        <f>Parameters!$B$15</f>
        <v>Fem.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0</v>
      </c>
      <c r="AA431" s="11">
        <v>0</v>
      </c>
      <c r="AB431" s="11">
        <v>0</v>
      </c>
      <c r="AC431" s="11">
        <v>0</v>
      </c>
      <c r="AD431" s="11">
        <v>0</v>
      </c>
      <c r="AE431" s="11">
        <v>0</v>
      </c>
      <c r="AF431" s="11">
        <v>0</v>
      </c>
      <c r="AG431" s="11">
        <v>0</v>
      </c>
      <c r="AH431" s="11">
        <v>0</v>
      </c>
      <c r="AI431" s="11">
        <v>0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 s="11">
        <v>0</v>
      </c>
      <c r="AY431" s="11">
        <v>0</v>
      </c>
      <c r="AZ431" s="11">
        <v>0</v>
      </c>
      <c r="BA431" s="11"/>
      <c r="BB431" s="11"/>
      <c r="BC431" s="11"/>
      <c r="BD431" s="11"/>
      <c r="BE431" s="11"/>
      <c r="BF431" s="11"/>
      <c r="BG431" s="19">
        <f t="shared" si="336"/>
        <v>0</v>
      </c>
    </row>
    <row r="432" spans="1:62" ht="12.95" customHeight="1" thickBot="1" x14ac:dyDescent="0.25">
      <c r="A432" s="597"/>
      <c r="B432" s="601"/>
      <c r="C432" s="540"/>
      <c r="D432" s="536"/>
      <c r="E432" s="48" t="str">
        <f>Parameters!$B$16</f>
        <v>Masc.</v>
      </c>
      <c r="F432" s="36">
        <v>0</v>
      </c>
      <c r="G432" s="36">
        <v>0</v>
      </c>
      <c r="H432" s="36">
        <v>0</v>
      </c>
      <c r="I432" s="36">
        <v>0</v>
      </c>
      <c r="J432" s="36">
        <v>0</v>
      </c>
      <c r="K432" s="36">
        <v>0</v>
      </c>
      <c r="L432" s="36">
        <v>0</v>
      </c>
      <c r="M432" s="36">
        <v>0</v>
      </c>
      <c r="N432" s="36">
        <v>0</v>
      </c>
      <c r="O432" s="36">
        <v>0</v>
      </c>
      <c r="P432" s="36">
        <v>0</v>
      </c>
      <c r="Q432" s="36">
        <v>0</v>
      </c>
      <c r="R432" s="36">
        <v>0</v>
      </c>
      <c r="S432" s="36">
        <v>0</v>
      </c>
      <c r="T432" s="36">
        <v>0</v>
      </c>
      <c r="U432" s="36">
        <v>0</v>
      </c>
      <c r="V432" s="36">
        <v>0</v>
      </c>
      <c r="W432" s="36">
        <v>0</v>
      </c>
      <c r="X432" s="36">
        <v>0</v>
      </c>
      <c r="Y432" s="36">
        <v>0</v>
      </c>
      <c r="Z432" s="36">
        <v>0</v>
      </c>
      <c r="AA432" s="36">
        <v>0</v>
      </c>
      <c r="AB432" s="36">
        <v>0</v>
      </c>
      <c r="AC432" s="36">
        <v>0</v>
      </c>
      <c r="AD432" s="36">
        <v>0</v>
      </c>
      <c r="AE432" s="36">
        <v>0</v>
      </c>
      <c r="AF432" s="36">
        <v>0</v>
      </c>
      <c r="AG432" s="36">
        <v>0</v>
      </c>
      <c r="AH432" s="36">
        <v>0</v>
      </c>
      <c r="AI432" s="36">
        <v>0</v>
      </c>
      <c r="AJ432" s="36">
        <v>0</v>
      </c>
      <c r="AK432" s="36">
        <v>0</v>
      </c>
      <c r="AL432" s="36">
        <v>0</v>
      </c>
      <c r="AM432" s="36">
        <v>0</v>
      </c>
      <c r="AN432" s="36">
        <v>0</v>
      </c>
      <c r="AO432" s="36">
        <v>0</v>
      </c>
      <c r="AP432" s="36">
        <v>0</v>
      </c>
      <c r="AQ432" s="36">
        <v>0</v>
      </c>
      <c r="AR432" s="36">
        <v>0</v>
      </c>
      <c r="AS432" s="36">
        <v>0</v>
      </c>
      <c r="AT432" s="36">
        <v>0</v>
      </c>
      <c r="AU432" s="36">
        <v>0</v>
      </c>
      <c r="AV432" s="36">
        <v>0</v>
      </c>
      <c r="AW432" s="36">
        <v>0</v>
      </c>
      <c r="AX432" s="36">
        <v>0</v>
      </c>
      <c r="AY432" s="36">
        <v>0</v>
      </c>
      <c r="AZ432" s="36">
        <v>0</v>
      </c>
      <c r="BA432" s="36"/>
      <c r="BB432" s="36"/>
      <c r="BC432" s="36"/>
      <c r="BD432" s="36"/>
      <c r="BE432" s="36"/>
      <c r="BF432" s="36"/>
      <c r="BG432" s="37">
        <f>SUM(F432:BF432)</f>
        <v>0</v>
      </c>
    </row>
    <row r="433" spans="1:63" ht="12.95" customHeight="1" thickBot="1" x14ac:dyDescent="0.25">
      <c r="A433" s="597"/>
      <c r="B433" s="515" t="str">
        <f>Parameters!$B$21</f>
        <v>Influenza A/H1</v>
      </c>
      <c r="C433" s="558" t="str">
        <f>Parameters!$B$14</f>
        <v>Total</v>
      </c>
      <c r="D433" s="558"/>
      <c r="E433" s="51" t="str">
        <f>Parameters!$B$14</f>
        <v>Total</v>
      </c>
      <c r="F433" s="56">
        <f>F436+F448+F460+F472+F484+F496</f>
        <v>0</v>
      </c>
      <c r="G433" s="56">
        <f t="shared" ref="G433:BF433" si="340">G436+G448+G460+G472+G484+G496</f>
        <v>0</v>
      </c>
      <c r="H433" s="56">
        <f t="shared" si="340"/>
        <v>0</v>
      </c>
      <c r="I433" s="56">
        <f t="shared" si="340"/>
        <v>0</v>
      </c>
      <c r="J433" s="56">
        <f t="shared" si="340"/>
        <v>0</v>
      </c>
      <c r="K433" s="56">
        <f t="shared" si="340"/>
        <v>0</v>
      </c>
      <c r="L433" s="56">
        <f t="shared" si="340"/>
        <v>0</v>
      </c>
      <c r="M433" s="56">
        <f t="shared" si="340"/>
        <v>0</v>
      </c>
      <c r="N433" s="56">
        <f t="shared" si="340"/>
        <v>0</v>
      </c>
      <c r="O433" s="56">
        <f t="shared" si="340"/>
        <v>0</v>
      </c>
      <c r="P433" s="56">
        <f t="shared" si="340"/>
        <v>0</v>
      </c>
      <c r="Q433" s="56">
        <f t="shared" si="340"/>
        <v>0</v>
      </c>
      <c r="R433" s="56">
        <f t="shared" si="340"/>
        <v>0</v>
      </c>
      <c r="S433" s="56">
        <f t="shared" si="340"/>
        <v>0</v>
      </c>
      <c r="T433" s="56">
        <f t="shared" si="340"/>
        <v>0</v>
      </c>
      <c r="U433" s="56">
        <f t="shared" si="340"/>
        <v>0</v>
      </c>
      <c r="V433" s="56">
        <f t="shared" si="340"/>
        <v>0</v>
      </c>
      <c r="W433" s="56">
        <f t="shared" si="340"/>
        <v>0</v>
      </c>
      <c r="X433" s="56">
        <f t="shared" si="340"/>
        <v>0</v>
      </c>
      <c r="Y433" s="56">
        <f t="shared" si="340"/>
        <v>0</v>
      </c>
      <c r="Z433" s="56">
        <f t="shared" si="340"/>
        <v>0</v>
      </c>
      <c r="AA433" s="56">
        <f t="shared" si="340"/>
        <v>0</v>
      </c>
      <c r="AB433" s="56">
        <f t="shared" si="340"/>
        <v>0</v>
      </c>
      <c r="AC433" s="56">
        <f t="shared" si="340"/>
        <v>0</v>
      </c>
      <c r="AD433" s="56">
        <f t="shared" si="340"/>
        <v>0</v>
      </c>
      <c r="AE433" s="56">
        <f t="shared" si="340"/>
        <v>1</v>
      </c>
      <c r="AF433" s="56">
        <f t="shared" si="340"/>
        <v>1</v>
      </c>
      <c r="AG433" s="56">
        <f t="shared" si="340"/>
        <v>0</v>
      </c>
      <c r="AH433" s="56">
        <f t="shared" si="340"/>
        <v>0</v>
      </c>
      <c r="AI433" s="56">
        <f t="shared" si="340"/>
        <v>0</v>
      </c>
      <c r="AJ433" s="56">
        <f t="shared" si="340"/>
        <v>0</v>
      </c>
      <c r="AK433" s="56">
        <f t="shared" si="340"/>
        <v>0</v>
      </c>
      <c r="AL433" s="56">
        <f t="shared" si="340"/>
        <v>0</v>
      </c>
      <c r="AM433" s="56">
        <f t="shared" si="340"/>
        <v>0</v>
      </c>
      <c r="AN433" s="56">
        <f t="shared" si="340"/>
        <v>0</v>
      </c>
      <c r="AO433" s="56">
        <f t="shared" si="340"/>
        <v>0</v>
      </c>
      <c r="AP433" s="56">
        <f t="shared" si="340"/>
        <v>0</v>
      </c>
      <c r="AQ433" s="56">
        <f t="shared" si="340"/>
        <v>0</v>
      </c>
      <c r="AR433" s="56">
        <f t="shared" si="340"/>
        <v>0</v>
      </c>
      <c r="AS433" s="56">
        <f t="shared" si="340"/>
        <v>0</v>
      </c>
      <c r="AT433" s="56">
        <f t="shared" si="340"/>
        <v>0</v>
      </c>
      <c r="AU433" s="56">
        <f t="shared" si="340"/>
        <v>0</v>
      </c>
      <c r="AV433" s="56">
        <f t="shared" si="340"/>
        <v>0</v>
      </c>
      <c r="AW433" s="56">
        <f t="shared" si="340"/>
        <v>0</v>
      </c>
      <c r="AX433" s="56">
        <f t="shared" si="340"/>
        <v>0</v>
      </c>
      <c r="AY433" s="56">
        <f t="shared" si="340"/>
        <v>0</v>
      </c>
      <c r="AZ433" s="56">
        <f t="shared" si="340"/>
        <v>0</v>
      </c>
      <c r="BA433" s="56">
        <f t="shared" si="340"/>
        <v>0</v>
      </c>
      <c r="BB433" s="56">
        <f t="shared" si="340"/>
        <v>0</v>
      </c>
      <c r="BC433" s="56">
        <f t="shared" si="340"/>
        <v>0</v>
      </c>
      <c r="BD433" s="56">
        <f t="shared" si="340"/>
        <v>0</v>
      </c>
      <c r="BE433" s="56">
        <f t="shared" si="340"/>
        <v>0</v>
      </c>
      <c r="BF433" s="56">
        <f t="shared" si="340"/>
        <v>0</v>
      </c>
      <c r="BG433" s="57">
        <f>SUM(F433:BF433)</f>
        <v>2</v>
      </c>
      <c r="BH433" s="524" t="str">
        <f>$B433</f>
        <v>Influenza A/H1</v>
      </c>
      <c r="BI433" s="525"/>
      <c r="BJ433" s="526"/>
    </row>
    <row r="434" spans="1:63" ht="12.95" customHeight="1" x14ac:dyDescent="0.2">
      <c r="A434" s="597"/>
      <c r="B434" s="516"/>
      <c r="C434" s="558"/>
      <c r="D434" s="559"/>
      <c r="E434" s="52" t="str">
        <f>Parameters!$B$15</f>
        <v>Fem.</v>
      </c>
      <c r="F434" s="38">
        <f>F437+F449+F461+F473+F485+F497</f>
        <v>0</v>
      </c>
      <c r="G434" s="38">
        <f t="shared" ref="G434:BF434" si="341">G437+G449+G461+G473+G485+G497</f>
        <v>0</v>
      </c>
      <c r="H434" s="38">
        <f t="shared" si="341"/>
        <v>0</v>
      </c>
      <c r="I434" s="38">
        <f t="shared" si="341"/>
        <v>0</v>
      </c>
      <c r="J434" s="38">
        <f t="shared" si="341"/>
        <v>0</v>
      </c>
      <c r="K434" s="38">
        <f t="shared" si="341"/>
        <v>0</v>
      </c>
      <c r="L434" s="38">
        <f t="shared" si="341"/>
        <v>0</v>
      </c>
      <c r="M434" s="38">
        <f t="shared" si="341"/>
        <v>0</v>
      </c>
      <c r="N434" s="38">
        <f t="shared" si="341"/>
        <v>0</v>
      </c>
      <c r="O434" s="38">
        <f t="shared" si="341"/>
        <v>0</v>
      </c>
      <c r="P434" s="38">
        <f t="shared" si="341"/>
        <v>0</v>
      </c>
      <c r="Q434" s="38">
        <f t="shared" si="341"/>
        <v>0</v>
      </c>
      <c r="R434" s="38">
        <f t="shared" si="341"/>
        <v>0</v>
      </c>
      <c r="S434" s="38">
        <f t="shared" si="341"/>
        <v>0</v>
      </c>
      <c r="T434" s="38">
        <f t="shared" si="341"/>
        <v>0</v>
      </c>
      <c r="U434" s="38">
        <f t="shared" si="341"/>
        <v>0</v>
      </c>
      <c r="V434" s="38">
        <f t="shared" si="341"/>
        <v>0</v>
      </c>
      <c r="W434" s="38">
        <f t="shared" si="341"/>
        <v>0</v>
      </c>
      <c r="X434" s="38">
        <f t="shared" si="341"/>
        <v>0</v>
      </c>
      <c r="Y434" s="38">
        <f t="shared" si="341"/>
        <v>0</v>
      </c>
      <c r="Z434" s="38">
        <f t="shared" si="341"/>
        <v>0</v>
      </c>
      <c r="AA434" s="38">
        <f t="shared" si="341"/>
        <v>0</v>
      </c>
      <c r="AB434" s="38">
        <f t="shared" si="341"/>
        <v>0</v>
      </c>
      <c r="AC434" s="38">
        <f t="shared" si="341"/>
        <v>0</v>
      </c>
      <c r="AD434" s="38">
        <f t="shared" si="341"/>
        <v>0</v>
      </c>
      <c r="AE434" s="38">
        <f t="shared" si="341"/>
        <v>1</v>
      </c>
      <c r="AF434" s="38">
        <f t="shared" si="341"/>
        <v>0</v>
      </c>
      <c r="AG434" s="38">
        <f t="shared" si="341"/>
        <v>0</v>
      </c>
      <c r="AH434" s="38">
        <f t="shared" si="341"/>
        <v>0</v>
      </c>
      <c r="AI434" s="38">
        <f t="shared" si="341"/>
        <v>0</v>
      </c>
      <c r="AJ434" s="38">
        <f t="shared" si="341"/>
        <v>0</v>
      </c>
      <c r="AK434" s="38">
        <f t="shared" si="341"/>
        <v>0</v>
      </c>
      <c r="AL434" s="38">
        <f t="shared" si="341"/>
        <v>0</v>
      </c>
      <c r="AM434" s="38">
        <f t="shared" si="341"/>
        <v>0</v>
      </c>
      <c r="AN434" s="38">
        <f t="shared" si="341"/>
        <v>0</v>
      </c>
      <c r="AO434" s="38">
        <f t="shared" si="341"/>
        <v>0</v>
      </c>
      <c r="AP434" s="38">
        <f t="shared" si="341"/>
        <v>0</v>
      </c>
      <c r="AQ434" s="38">
        <f t="shared" si="341"/>
        <v>0</v>
      </c>
      <c r="AR434" s="38">
        <f t="shared" si="341"/>
        <v>0</v>
      </c>
      <c r="AS434" s="38">
        <f t="shared" si="341"/>
        <v>0</v>
      </c>
      <c r="AT434" s="38">
        <f t="shared" si="341"/>
        <v>0</v>
      </c>
      <c r="AU434" s="38">
        <f t="shared" si="341"/>
        <v>0</v>
      </c>
      <c r="AV434" s="38">
        <f t="shared" si="341"/>
        <v>0</v>
      </c>
      <c r="AW434" s="38">
        <f t="shared" si="341"/>
        <v>0</v>
      </c>
      <c r="AX434" s="38">
        <f t="shared" si="341"/>
        <v>0</v>
      </c>
      <c r="AY434" s="38">
        <f t="shared" si="341"/>
        <v>0</v>
      </c>
      <c r="AZ434" s="38">
        <f t="shared" si="341"/>
        <v>0</v>
      </c>
      <c r="BA434" s="38">
        <f t="shared" si="341"/>
        <v>0</v>
      </c>
      <c r="BB434" s="38">
        <f t="shared" si="341"/>
        <v>0</v>
      </c>
      <c r="BC434" s="38">
        <f t="shared" si="341"/>
        <v>0</v>
      </c>
      <c r="BD434" s="38">
        <f t="shared" si="341"/>
        <v>0</v>
      </c>
      <c r="BE434" s="38">
        <f t="shared" si="341"/>
        <v>0</v>
      </c>
      <c r="BF434" s="38">
        <f t="shared" si="341"/>
        <v>0</v>
      </c>
      <c r="BG434" s="44">
        <f>SUM(F434:BF434)</f>
        <v>1</v>
      </c>
      <c r="BH434" s="341" t="str">
        <f>$D436</f>
        <v>Fiebre</v>
      </c>
      <c r="BI434" s="51" t="str">
        <f t="shared" ref="BI434:BI445" si="342">$E436</f>
        <v>Total</v>
      </c>
      <c r="BJ434" s="69">
        <f>BG433</f>
        <v>2</v>
      </c>
    </row>
    <row r="435" spans="1:63" ht="12.95" customHeight="1" thickBot="1" x14ac:dyDescent="0.25">
      <c r="A435" s="597"/>
      <c r="B435" s="516"/>
      <c r="C435" s="560"/>
      <c r="D435" s="561"/>
      <c r="E435" s="53" t="str">
        <f>Parameters!$B$16</f>
        <v>Masc.</v>
      </c>
      <c r="F435" s="54">
        <f>F438+F450+F462+F474+F486+F498</f>
        <v>0</v>
      </c>
      <c r="G435" s="54">
        <f t="shared" ref="G435:BF435" si="343">G438+G450+G462+G474+G486+G498</f>
        <v>0</v>
      </c>
      <c r="H435" s="54">
        <f t="shared" si="343"/>
        <v>0</v>
      </c>
      <c r="I435" s="54">
        <f t="shared" si="343"/>
        <v>0</v>
      </c>
      <c r="J435" s="54">
        <f t="shared" si="343"/>
        <v>0</v>
      </c>
      <c r="K435" s="54">
        <f t="shared" si="343"/>
        <v>0</v>
      </c>
      <c r="L435" s="54">
        <f t="shared" si="343"/>
        <v>0</v>
      </c>
      <c r="M435" s="54">
        <f t="shared" si="343"/>
        <v>0</v>
      </c>
      <c r="N435" s="54">
        <f t="shared" si="343"/>
        <v>0</v>
      </c>
      <c r="O435" s="54">
        <f t="shared" si="343"/>
        <v>0</v>
      </c>
      <c r="P435" s="54">
        <f t="shared" si="343"/>
        <v>0</v>
      </c>
      <c r="Q435" s="54">
        <f t="shared" si="343"/>
        <v>0</v>
      </c>
      <c r="R435" s="54">
        <f t="shared" si="343"/>
        <v>0</v>
      </c>
      <c r="S435" s="54">
        <f t="shared" si="343"/>
        <v>0</v>
      </c>
      <c r="T435" s="54">
        <f t="shared" si="343"/>
        <v>0</v>
      </c>
      <c r="U435" s="54">
        <f t="shared" si="343"/>
        <v>0</v>
      </c>
      <c r="V435" s="54">
        <f t="shared" si="343"/>
        <v>0</v>
      </c>
      <c r="W435" s="54">
        <f t="shared" si="343"/>
        <v>0</v>
      </c>
      <c r="X435" s="54">
        <f t="shared" si="343"/>
        <v>0</v>
      </c>
      <c r="Y435" s="54">
        <f t="shared" si="343"/>
        <v>0</v>
      </c>
      <c r="Z435" s="54">
        <f t="shared" si="343"/>
        <v>0</v>
      </c>
      <c r="AA435" s="54">
        <f t="shared" si="343"/>
        <v>0</v>
      </c>
      <c r="AB435" s="54">
        <f t="shared" si="343"/>
        <v>0</v>
      </c>
      <c r="AC435" s="54">
        <f t="shared" si="343"/>
        <v>0</v>
      </c>
      <c r="AD435" s="54">
        <f t="shared" si="343"/>
        <v>0</v>
      </c>
      <c r="AE435" s="54">
        <f t="shared" si="343"/>
        <v>0</v>
      </c>
      <c r="AF435" s="54">
        <f t="shared" si="343"/>
        <v>1</v>
      </c>
      <c r="AG435" s="54">
        <f t="shared" si="343"/>
        <v>0</v>
      </c>
      <c r="AH435" s="54">
        <f t="shared" si="343"/>
        <v>0</v>
      </c>
      <c r="AI435" s="54">
        <f t="shared" si="343"/>
        <v>0</v>
      </c>
      <c r="AJ435" s="54">
        <f t="shared" si="343"/>
        <v>0</v>
      </c>
      <c r="AK435" s="54">
        <f t="shared" si="343"/>
        <v>0</v>
      </c>
      <c r="AL435" s="54">
        <f t="shared" si="343"/>
        <v>0</v>
      </c>
      <c r="AM435" s="54">
        <f t="shared" si="343"/>
        <v>0</v>
      </c>
      <c r="AN435" s="54">
        <f t="shared" si="343"/>
        <v>0</v>
      </c>
      <c r="AO435" s="54">
        <f t="shared" si="343"/>
        <v>0</v>
      </c>
      <c r="AP435" s="54">
        <f t="shared" si="343"/>
        <v>0</v>
      </c>
      <c r="AQ435" s="54">
        <f t="shared" si="343"/>
        <v>0</v>
      </c>
      <c r="AR435" s="54">
        <f t="shared" si="343"/>
        <v>0</v>
      </c>
      <c r="AS435" s="54">
        <f t="shared" si="343"/>
        <v>0</v>
      </c>
      <c r="AT435" s="54">
        <f t="shared" si="343"/>
        <v>0</v>
      </c>
      <c r="AU435" s="54">
        <f t="shared" si="343"/>
        <v>0</v>
      </c>
      <c r="AV435" s="54">
        <f t="shared" si="343"/>
        <v>0</v>
      </c>
      <c r="AW435" s="54">
        <f t="shared" si="343"/>
        <v>0</v>
      </c>
      <c r="AX435" s="54">
        <f t="shared" si="343"/>
        <v>0</v>
      </c>
      <c r="AY435" s="54">
        <f t="shared" si="343"/>
        <v>0</v>
      </c>
      <c r="AZ435" s="54">
        <f t="shared" si="343"/>
        <v>0</v>
      </c>
      <c r="BA435" s="54">
        <f t="shared" si="343"/>
        <v>0</v>
      </c>
      <c r="BB435" s="54">
        <f t="shared" si="343"/>
        <v>0</v>
      </c>
      <c r="BC435" s="54">
        <f t="shared" si="343"/>
        <v>0</v>
      </c>
      <c r="BD435" s="54">
        <f t="shared" si="343"/>
        <v>0</v>
      </c>
      <c r="BE435" s="54">
        <f t="shared" si="343"/>
        <v>0</v>
      </c>
      <c r="BF435" s="54">
        <f t="shared" si="343"/>
        <v>0</v>
      </c>
      <c r="BG435" s="55">
        <f>SUM(F435:BF435)</f>
        <v>1</v>
      </c>
      <c r="BH435" s="342"/>
      <c r="BI435" s="52" t="str">
        <f t="shared" si="342"/>
        <v>Fem.</v>
      </c>
      <c r="BJ435" s="71">
        <f>BG434</f>
        <v>1</v>
      </c>
    </row>
    <row r="436" spans="1:63" ht="12.95" customHeight="1" x14ac:dyDescent="0.2">
      <c r="A436" s="597"/>
      <c r="B436" s="600"/>
      <c r="C436" s="538" t="str">
        <f>Parameters!$C$3</f>
        <v>&lt; 2</v>
      </c>
      <c r="D436" s="530" t="str">
        <f>Parameters!$B$10</f>
        <v>Fiebre</v>
      </c>
      <c r="E436" s="83" t="str">
        <f>Parameters!$B$14</f>
        <v>Total</v>
      </c>
      <c r="F436" s="34">
        <f>F437+F438</f>
        <v>0</v>
      </c>
      <c r="G436" s="34">
        <f t="shared" ref="G436:BF436" si="344">G437+G438</f>
        <v>0</v>
      </c>
      <c r="H436" s="34">
        <f t="shared" si="344"/>
        <v>0</v>
      </c>
      <c r="I436" s="34">
        <f t="shared" si="344"/>
        <v>0</v>
      </c>
      <c r="J436" s="34">
        <f t="shared" si="344"/>
        <v>0</v>
      </c>
      <c r="K436" s="34">
        <f t="shared" si="344"/>
        <v>0</v>
      </c>
      <c r="L436" s="34">
        <f t="shared" si="344"/>
        <v>0</v>
      </c>
      <c r="M436" s="34">
        <f t="shared" si="344"/>
        <v>0</v>
      </c>
      <c r="N436" s="34">
        <f t="shared" si="344"/>
        <v>0</v>
      </c>
      <c r="O436" s="34">
        <f t="shared" si="344"/>
        <v>0</v>
      </c>
      <c r="P436" s="34">
        <f t="shared" si="344"/>
        <v>0</v>
      </c>
      <c r="Q436" s="34">
        <f t="shared" si="344"/>
        <v>0</v>
      </c>
      <c r="R436" s="34">
        <f t="shared" si="344"/>
        <v>0</v>
      </c>
      <c r="S436" s="34">
        <f t="shared" si="344"/>
        <v>0</v>
      </c>
      <c r="T436" s="34">
        <f t="shared" si="344"/>
        <v>0</v>
      </c>
      <c r="U436" s="34">
        <f t="shared" si="344"/>
        <v>0</v>
      </c>
      <c r="V436" s="34">
        <f t="shared" si="344"/>
        <v>0</v>
      </c>
      <c r="W436" s="34">
        <f t="shared" si="344"/>
        <v>0</v>
      </c>
      <c r="X436" s="34">
        <f t="shared" si="344"/>
        <v>0</v>
      </c>
      <c r="Y436" s="34">
        <f t="shared" si="344"/>
        <v>0</v>
      </c>
      <c r="Z436" s="34">
        <f t="shared" si="344"/>
        <v>0</v>
      </c>
      <c r="AA436" s="34">
        <f t="shared" si="344"/>
        <v>0</v>
      </c>
      <c r="AB436" s="34">
        <f t="shared" si="344"/>
        <v>0</v>
      </c>
      <c r="AC436" s="34">
        <f t="shared" si="344"/>
        <v>0</v>
      </c>
      <c r="AD436" s="34">
        <f t="shared" si="344"/>
        <v>0</v>
      </c>
      <c r="AE436" s="34">
        <f t="shared" si="344"/>
        <v>0</v>
      </c>
      <c r="AF436" s="34">
        <f t="shared" si="344"/>
        <v>0</v>
      </c>
      <c r="AG436" s="34">
        <f t="shared" si="344"/>
        <v>0</v>
      </c>
      <c r="AH436" s="34">
        <f t="shared" si="344"/>
        <v>0</v>
      </c>
      <c r="AI436" s="34">
        <f t="shared" si="344"/>
        <v>0</v>
      </c>
      <c r="AJ436" s="34">
        <f t="shared" si="344"/>
        <v>0</v>
      </c>
      <c r="AK436" s="34">
        <f t="shared" si="344"/>
        <v>0</v>
      </c>
      <c r="AL436" s="34">
        <f t="shared" si="344"/>
        <v>0</v>
      </c>
      <c r="AM436" s="34">
        <f t="shared" si="344"/>
        <v>0</v>
      </c>
      <c r="AN436" s="34">
        <f t="shared" si="344"/>
        <v>0</v>
      </c>
      <c r="AO436" s="34">
        <f t="shared" si="344"/>
        <v>0</v>
      </c>
      <c r="AP436" s="34">
        <f t="shared" si="344"/>
        <v>0</v>
      </c>
      <c r="AQ436" s="34">
        <f t="shared" si="344"/>
        <v>0</v>
      </c>
      <c r="AR436" s="34">
        <f t="shared" si="344"/>
        <v>0</v>
      </c>
      <c r="AS436" s="34">
        <f t="shared" si="344"/>
        <v>0</v>
      </c>
      <c r="AT436" s="34">
        <f t="shared" si="344"/>
        <v>0</v>
      </c>
      <c r="AU436" s="34">
        <f t="shared" si="344"/>
        <v>0</v>
      </c>
      <c r="AV436" s="34">
        <f t="shared" si="344"/>
        <v>0</v>
      </c>
      <c r="AW436" s="34">
        <f t="shared" si="344"/>
        <v>0</v>
      </c>
      <c r="AX436" s="34">
        <f t="shared" si="344"/>
        <v>0</v>
      </c>
      <c r="AY436" s="34">
        <f t="shared" si="344"/>
        <v>0</v>
      </c>
      <c r="AZ436" s="34">
        <f t="shared" si="344"/>
        <v>0</v>
      </c>
      <c r="BA436" s="34">
        <f t="shared" si="344"/>
        <v>0</v>
      </c>
      <c r="BB436" s="34">
        <f t="shared" si="344"/>
        <v>0</v>
      </c>
      <c r="BC436" s="34">
        <f t="shared" si="344"/>
        <v>0</v>
      </c>
      <c r="BD436" s="34">
        <f t="shared" si="344"/>
        <v>0</v>
      </c>
      <c r="BE436" s="34">
        <f t="shared" si="344"/>
        <v>0</v>
      </c>
      <c r="BF436" s="34">
        <f t="shared" si="344"/>
        <v>0</v>
      </c>
      <c r="BG436" s="35">
        <f>SUM(F436:BF436)</f>
        <v>0</v>
      </c>
      <c r="BH436" s="343"/>
      <c r="BI436" s="53" t="str">
        <f t="shared" si="342"/>
        <v>Masc.</v>
      </c>
      <c r="BJ436" s="71">
        <f>BG435</f>
        <v>1</v>
      </c>
    </row>
    <row r="437" spans="1:63" ht="12.95" customHeight="1" x14ac:dyDescent="0.2">
      <c r="A437" s="597"/>
      <c r="B437" s="600"/>
      <c r="C437" s="538"/>
      <c r="D437" s="531"/>
      <c r="E437" s="84" t="str">
        <f>Parameters!$B$15</f>
        <v>Fem.</v>
      </c>
      <c r="F437" s="31">
        <v>0</v>
      </c>
      <c r="G437" s="31">
        <v>0</v>
      </c>
      <c r="H437" s="31">
        <v>0</v>
      </c>
      <c r="I437" s="31">
        <v>0</v>
      </c>
      <c r="J437" s="31">
        <v>0</v>
      </c>
      <c r="K437" s="31">
        <v>0</v>
      </c>
      <c r="L437" s="31">
        <v>0</v>
      </c>
      <c r="M437" s="31">
        <v>0</v>
      </c>
      <c r="N437" s="31">
        <v>0</v>
      </c>
      <c r="O437" s="31">
        <v>0</v>
      </c>
      <c r="P437" s="31">
        <v>0</v>
      </c>
      <c r="Q437" s="31">
        <v>0</v>
      </c>
      <c r="R437" s="31">
        <v>0</v>
      </c>
      <c r="S437" s="31">
        <v>0</v>
      </c>
      <c r="T437" s="31">
        <v>0</v>
      </c>
      <c r="U437" s="31">
        <v>0</v>
      </c>
      <c r="V437" s="31">
        <v>0</v>
      </c>
      <c r="W437" s="31">
        <v>0</v>
      </c>
      <c r="X437" s="31">
        <v>0</v>
      </c>
      <c r="Y437" s="31">
        <v>0</v>
      </c>
      <c r="Z437" s="31">
        <v>0</v>
      </c>
      <c r="AA437" s="31">
        <v>0</v>
      </c>
      <c r="AB437" s="31">
        <v>0</v>
      </c>
      <c r="AC437" s="31">
        <v>0</v>
      </c>
      <c r="AD437" s="31">
        <v>0</v>
      </c>
      <c r="AE437" s="31">
        <v>0</v>
      </c>
      <c r="AF437" s="31">
        <v>0</v>
      </c>
      <c r="AG437" s="31">
        <v>0</v>
      </c>
      <c r="AH437" s="31">
        <v>0</v>
      </c>
      <c r="AI437" s="31">
        <v>0</v>
      </c>
      <c r="AJ437" s="31">
        <v>0</v>
      </c>
      <c r="AK437" s="31">
        <v>0</v>
      </c>
      <c r="AL437" s="31">
        <v>0</v>
      </c>
      <c r="AM437" s="31">
        <v>0</v>
      </c>
      <c r="AN437" s="31">
        <v>0</v>
      </c>
      <c r="AO437" s="31">
        <v>0</v>
      </c>
      <c r="AP437" s="31">
        <v>0</v>
      </c>
      <c r="AQ437" s="31">
        <v>0</v>
      </c>
      <c r="AR437" s="31">
        <v>0</v>
      </c>
      <c r="AS437" s="31">
        <v>0</v>
      </c>
      <c r="AT437" s="31">
        <v>0</v>
      </c>
      <c r="AU437" s="31">
        <v>0</v>
      </c>
      <c r="AV437" s="31">
        <v>0</v>
      </c>
      <c r="AW437" s="31">
        <v>0</v>
      </c>
      <c r="AX437" s="31">
        <v>0</v>
      </c>
      <c r="AY437" s="31">
        <v>0</v>
      </c>
      <c r="AZ437" s="31">
        <v>0</v>
      </c>
      <c r="BA437" s="31"/>
      <c r="BB437" s="31"/>
      <c r="BC437" s="31"/>
      <c r="BD437" s="31"/>
      <c r="BE437" s="31"/>
      <c r="BF437" s="31"/>
      <c r="BG437" s="32">
        <f t="shared" ref="BG437:BG446" si="345">SUM(F437:BF437)</f>
        <v>0</v>
      </c>
      <c r="BH437" s="336" t="str">
        <f>$D439</f>
        <v>Hosp.</v>
      </c>
      <c r="BI437" s="86" t="str">
        <f t="shared" si="342"/>
        <v>Total</v>
      </c>
      <c r="BJ437" s="23">
        <f t="shared" ref="BJ437:BJ445" si="346">BG439+BG451+BG463+BG475+BG487+BG499</f>
        <v>2</v>
      </c>
    </row>
    <row r="438" spans="1:63" ht="12.95" customHeight="1" x14ac:dyDescent="0.2">
      <c r="A438" s="597"/>
      <c r="B438" s="600"/>
      <c r="C438" s="538"/>
      <c r="D438" s="532"/>
      <c r="E438" s="84" t="str">
        <f>Parameters!$B$16</f>
        <v>Masc.</v>
      </c>
      <c r="F438" s="31">
        <v>0</v>
      </c>
      <c r="G438" s="31">
        <v>0</v>
      </c>
      <c r="H438" s="31">
        <v>0</v>
      </c>
      <c r="I438" s="31">
        <v>0</v>
      </c>
      <c r="J438" s="31">
        <v>0</v>
      </c>
      <c r="K438" s="31">
        <v>0</v>
      </c>
      <c r="L438" s="31">
        <v>0</v>
      </c>
      <c r="M438" s="31">
        <v>0</v>
      </c>
      <c r="N438" s="31">
        <v>0</v>
      </c>
      <c r="O438" s="31">
        <v>0</v>
      </c>
      <c r="P438" s="31">
        <v>0</v>
      </c>
      <c r="Q438" s="31">
        <v>0</v>
      </c>
      <c r="R438" s="31">
        <v>0</v>
      </c>
      <c r="S438" s="31">
        <v>0</v>
      </c>
      <c r="T438" s="31">
        <v>0</v>
      </c>
      <c r="U438" s="31">
        <v>0</v>
      </c>
      <c r="V438" s="31">
        <v>0</v>
      </c>
      <c r="W438" s="31">
        <v>0</v>
      </c>
      <c r="X438" s="31">
        <v>0</v>
      </c>
      <c r="Y438" s="31">
        <v>0</v>
      </c>
      <c r="Z438" s="31">
        <v>0</v>
      </c>
      <c r="AA438" s="31">
        <v>0</v>
      </c>
      <c r="AB438" s="31">
        <v>0</v>
      </c>
      <c r="AC438" s="31">
        <v>0</v>
      </c>
      <c r="AD438" s="31">
        <v>0</v>
      </c>
      <c r="AE438" s="31">
        <v>0</v>
      </c>
      <c r="AF438" s="31">
        <v>0</v>
      </c>
      <c r="AG438" s="31">
        <v>0</v>
      </c>
      <c r="AH438" s="31">
        <v>0</v>
      </c>
      <c r="AI438" s="31">
        <v>0</v>
      </c>
      <c r="AJ438" s="31">
        <v>0</v>
      </c>
      <c r="AK438" s="31">
        <v>0</v>
      </c>
      <c r="AL438" s="31">
        <v>0</v>
      </c>
      <c r="AM438" s="31">
        <v>0</v>
      </c>
      <c r="AN438" s="31">
        <v>0</v>
      </c>
      <c r="AO438" s="31">
        <v>0</v>
      </c>
      <c r="AP438" s="31">
        <v>0</v>
      </c>
      <c r="AQ438" s="31">
        <v>0</v>
      </c>
      <c r="AR438" s="31">
        <v>0</v>
      </c>
      <c r="AS438" s="31">
        <v>0</v>
      </c>
      <c r="AT438" s="31">
        <v>0</v>
      </c>
      <c r="AU438" s="31">
        <v>0</v>
      </c>
      <c r="AV438" s="31">
        <v>0</v>
      </c>
      <c r="AW438" s="31">
        <v>0</v>
      </c>
      <c r="AX438" s="31">
        <v>0</v>
      </c>
      <c r="AY438" s="31">
        <v>0</v>
      </c>
      <c r="AZ438" s="31">
        <v>0</v>
      </c>
      <c r="BA438" s="31"/>
      <c r="BB438" s="31"/>
      <c r="BC438" s="31"/>
      <c r="BD438" s="31"/>
      <c r="BE438" s="31"/>
      <c r="BF438" s="31"/>
      <c r="BG438" s="32">
        <f t="shared" si="345"/>
        <v>0</v>
      </c>
      <c r="BH438" s="337"/>
      <c r="BI438" s="48" t="str">
        <f t="shared" si="342"/>
        <v>Fem.</v>
      </c>
      <c r="BJ438" s="41">
        <f t="shared" si="346"/>
        <v>1</v>
      </c>
    </row>
    <row r="439" spans="1:63" ht="12.95" customHeight="1" x14ac:dyDescent="0.2">
      <c r="A439" s="597"/>
      <c r="B439" s="600"/>
      <c r="C439" s="539"/>
      <c r="D439" s="541" t="str">
        <f>Parameters!$B$11</f>
        <v>Hosp.</v>
      </c>
      <c r="E439" s="86" t="str">
        <f>Parameters!$B$14</f>
        <v>Total</v>
      </c>
      <c r="F439" s="15">
        <f>F440+F441</f>
        <v>0</v>
      </c>
      <c r="G439" s="15">
        <f t="shared" ref="G439:BF439" si="347">G440+G441</f>
        <v>0</v>
      </c>
      <c r="H439" s="15">
        <f t="shared" si="347"/>
        <v>0</v>
      </c>
      <c r="I439" s="15">
        <f t="shared" si="347"/>
        <v>0</v>
      </c>
      <c r="J439" s="15">
        <f t="shared" si="347"/>
        <v>0</v>
      </c>
      <c r="K439" s="15">
        <f t="shared" si="347"/>
        <v>0</v>
      </c>
      <c r="L439" s="15">
        <f t="shared" si="347"/>
        <v>0</v>
      </c>
      <c r="M439" s="15">
        <f t="shared" si="347"/>
        <v>0</v>
      </c>
      <c r="N439" s="15">
        <f t="shared" si="347"/>
        <v>0</v>
      </c>
      <c r="O439" s="15">
        <f t="shared" si="347"/>
        <v>0</v>
      </c>
      <c r="P439" s="15">
        <f t="shared" si="347"/>
        <v>0</v>
      </c>
      <c r="Q439" s="15">
        <f t="shared" si="347"/>
        <v>0</v>
      </c>
      <c r="R439" s="15">
        <f t="shared" si="347"/>
        <v>0</v>
      </c>
      <c r="S439" s="15">
        <f t="shared" si="347"/>
        <v>0</v>
      </c>
      <c r="T439" s="15">
        <f t="shared" si="347"/>
        <v>0</v>
      </c>
      <c r="U439" s="15">
        <f t="shared" si="347"/>
        <v>0</v>
      </c>
      <c r="V439" s="15">
        <f t="shared" si="347"/>
        <v>0</v>
      </c>
      <c r="W439" s="15">
        <f t="shared" si="347"/>
        <v>0</v>
      </c>
      <c r="X439" s="15">
        <f t="shared" si="347"/>
        <v>0</v>
      </c>
      <c r="Y439" s="15">
        <f t="shared" si="347"/>
        <v>0</v>
      </c>
      <c r="Z439" s="15">
        <f t="shared" si="347"/>
        <v>0</v>
      </c>
      <c r="AA439" s="15">
        <f t="shared" si="347"/>
        <v>0</v>
      </c>
      <c r="AB439" s="15">
        <f t="shared" si="347"/>
        <v>0</v>
      </c>
      <c r="AC439" s="15">
        <f t="shared" si="347"/>
        <v>0</v>
      </c>
      <c r="AD439" s="15">
        <f t="shared" si="347"/>
        <v>0</v>
      </c>
      <c r="AE439" s="15">
        <f t="shared" si="347"/>
        <v>0</v>
      </c>
      <c r="AF439" s="15">
        <f t="shared" si="347"/>
        <v>0</v>
      </c>
      <c r="AG439" s="15">
        <f t="shared" si="347"/>
        <v>0</v>
      </c>
      <c r="AH439" s="15">
        <f t="shared" si="347"/>
        <v>0</v>
      </c>
      <c r="AI439" s="15">
        <f t="shared" si="347"/>
        <v>0</v>
      </c>
      <c r="AJ439" s="15">
        <f t="shared" si="347"/>
        <v>0</v>
      </c>
      <c r="AK439" s="15">
        <f t="shared" si="347"/>
        <v>0</v>
      </c>
      <c r="AL439" s="15">
        <f t="shared" si="347"/>
        <v>0</v>
      </c>
      <c r="AM439" s="15">
        <f t="shared" si="347"/>
        <v>0</v>
      </c>
      <c r="AN439" s="15">
        <f t="shared" si="347"/>
        <v>0</v>
      </c>
      <c r="AO439" s="15">
        <f t="shared" si="347"/>
        <v>0</v>
      </c>
      <c r="AP439" s="15">
        <f t="shared" si="347"/>
        <v>0</v>
      </c>
      <c r="AQ439" s="15">
        <f t="shared" si="347"/>
        <v>0</v>
      </c>
      <c r="AR439" s="15">
        <f t="shared" si="347"/>
        <v>0</v>
      </c>
      <c r="AS439" s="15">
        <f t="shared" si="347"/>
        <v>0</v>
      </c>
      <c r="AT439" s="15">
        <f t="shared" si="347"/>
        <v>0</v>
      </c>
      <c r="AU439" s="15">
        <f t="shared" si="347"/>
        <v>0</v>
      </c>
      <c r="AV439" s="15">
        <f t="shared" si="347"/>
        <v>0</v>
      </c>
      <c r="AW439" s="15">
        <f t="shared" si="347"/>
        <v>0</v>
      </c>
      <c r="AX439" s="15">
        <f t="shared" si="347"/>
        <v>0</v>
      </c>
      <c r="AY439" s="15">
        <f t="shared" si="347"/>
        <v>0</v>
      </c>
      <c r="AZ439" s="15">
        <f t="shared" si="347"/>
        <v>0</v>
      </c>
      <c r="BA439" s="15">
        <f t="shared" si="347"/>
        <v>0</v>
      </c>
      <c r="BB439" s="15">
        <f t="shared" si="347"/>
        <v>0</v>
      </c>
      <c r="BC439" s="15">
        <f t="shared" si="347"/>
        <v>0</v>
      </c>
      <c r="BD439" s="15">
        <f t="shared" si="347"/>
        <v>0</v>
      </c>
      <c r="BE439" s="15">
        <f t="shared" si="347"/>
        <v>0</v>
      </c>
      <c r="BF439" s="15">
        <f t="shared" si="347"/>
        <v>0</v>
      </c>
      <c r="BG439" s="33">
        <f t="shared" si="345"/>
        <v>0</v>
      </c>
      <c r="BH439" s="338"/>
      <c r="BI439" s="48" t="str">
        <f t="shared" si="342"/>
        <v>Masc.</v>
      </c>
      <c r="BJ439" s="41">
        <f t="shared" si="346"/>
        <v>1</v>
      </c>
    </row>
    <row r="440" spans="1:63" ht="12.95" customHeight="1" x14ac:dyDescent="0.2">
      <c r="A440" s="597"/>
      <c r="B440" s="600"/>
      <c r="C440" s="539"/>
      <c r="D440" s="534"/>
      <c r="E440" s="48" t="str">
        <f>Parameters!$B$15</f>
        <v>Fem.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0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 s="11">
        <v>0</v>
      </c>
      <c r="AY440" s="11">
        <v>0</v>
      </c>
      <c r="AZ440" s="11">
        <v>0</v>
      </c>
      <c r="BA440" s="11"/>
      <c r="BB440" s="11"/>
      <c r="BC440" s="11"/>
      <c r="BD440" s="11"/>
      <c r="BE440" s="11"/>
      <c r="BF440" s="11"/>
      <c r="BG440" s="19">
        <f t="shared" si="345"/>
        <v>0</v>
      </c>
      <c r="BH440" s="336" t="str">
        <f>$D442</f>
        <v>UCI</v>
      </c>
      <c r="BI440" s="86" t="str">
        <f t="shared" si="342"/>
        <v>Total</v>
      </c>
      <c r="BJ440" s="23">
        <f t="shared" si="346"/>
        <v>2</v>
      </c>
    </row>
    <row r="441" spans="1:63" ht="12.95" customHeight="1" x14ac:dyDescent="0.2">
      <c r="A441" s="597"/>
      <c r="B441" s="600"/>
      <c r="C441" s="539"/>
      <c r="D441" s="535"/>
      <c r="E441" s="48" t="str">
        <f>Parameters!$B$16</f>
        <v>Masc.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 s="11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v>0</v>
      </c>
      <c r="AC441" s="11">
        <v>0</v>
      </c>
      <c r="AD441" s="11">
        <v>0</v>
      </c>
      <c r="AE441" s="11">
        <v>0</v>
      </c>
      <c r="AF441" s="11">
        <v>0</v>
      </c>
      <c r="AG441" s="11">
        <v>0</v>
      </c>
      <c r="AH441" s="11">
        <v>0</v>
      </c>
      <c r="AI441" s="11">
        <v>0</v>
      </c>
      <c r="AJ441" s="11">
        <v>0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 s="11">
        <v>0</v>
      </c>
      <c r="AY441" s="11">
        <v>0</v>
      </c>
      <c r="AZ441" s="11">
        <v>0</v>
      </c>
      <c r="BA441" s="11"/>
      <c r="BB441" s="11"/>
      <c r="BC441" s="11"/>
      <c r="BD441" s="11"/>
      <c r="BE441" s="11"/>
      <c r="BF441" s="11"/>
      <c r="BG441" s="19">
        <f t="shared" si="345"/>
        <v>0</v>
      </c>
      <c r="BH441" s="337"/>
      <c r="BI441" s="48" t="str">
        <f t="shared" si="342"/>
        <v>Fem.</v>
      </c>
      <c r="BJ441" s="41">
        <f t="shared" si="346"/>
        <v>1</v>
      </c>
    </row>
    <row r="442" spans="1:63" ht="12.95" customHeight="1" x14ac:dyDescent="0.2">
      <c r="A442" s="597"/>
      <c r="B442" s="600"/>
      <c r="C442" s="539"/>
      <c r="D442" s="533" t="str">
        <f>Parameters!$B$12</f>
        <v>UCI</v>
      </c>
      <c r="E442" s="86" t="str">
        <f>Parameters!$B$14</f>
        <v>Total</v>
      </c>
      <c r="F442" s="15">
        <f t="shared" ref="F442:BF442" si="348">F443+F444</f>
        <v>0</v>
      </c>
      <c r="G442" s="15">
        <f t="shared" si="348"/>
        <v>0</v>
      </c>
      <c r="H442" s="15">
        <f t="shared" si="348"/>
        <v>0</v>
      </c>
      <c r="I442" s="15">
        <f t="shared" si="348"/>
        <v>0</v>
      </c>
      <c r="J442" s="15">
        <f t="shared" si="348"/>
        <v>0</v>
      </c>
      <c r="K442" s="15">
        <f t="shared" si="348"/>
        <v>0</v>
      </c>
      <c r="L442" s="15">
        <f t="shared" si="348"/>
        <v>0</v>
      </c>
      <c r="M442" s="15">
        <f t="shared" si="348"/>
        <v>0</v>
      </c>
      <c r="N442" s="15">
        <f t="shared" si="348"/>
        <v>0</v>
      </c>
      <c r="O442" s="15">
        <f t="shared" si="348"/>
        <v>0</v>
      </c>
      <c r="P442" s="15">
        <f t="shared" si="348"/>
        <v>0</v>
      </c>
      <c r="Q442" s="15">
        <f t="shared" si="348"/>
        <v>0</v>
      </c>
      <c r="R442" s="15">
        <f t="shared" si="348"/>
        <v>0</v>
      </c>
      <c r="S442" s="15">
        <f t="shared" si="348"/>
        <v>0</v>
      </c>
      <c r="T442" s="15">
        <f t="shared" si="348"/>
        <v>0</v>
      </c>
      <c r="U442" s="15">
        <f t="shared" si="348"/>
        <v>0</v>
      </c>
      <c r="V442" s="15">
        <f t="shared" si="348"/>
        <v>0</v>
      </c>
      <c r="W442" s="15">
        <f t="shared" si="348"/>
        <v>0</v>
      </c>
      <c r="X442" s="15">
        <f t="shared" si="348"/>
        <v>0</v>
      </c>
      <c r="Y442" s="15">
        <f t="shared" si="348"/>
        <v>0</v>
      </c>
      <c r="Z442" s="15">
        <f t="shared" si="348"/>
        <v>0</v>
      </c>
      <c r="AA442" s="15">
        <f t="shared" si="348"/>
        <v>0</v>
      </c>
      <c r="AB442" s="15">
        <f t="shared" si="348"/>
        <v>0</v>
      </c>
      <c r="AC442" s="15">
        <f t="shared" si="348"/>
        <v>0</v>
      </c>
      <c r="AD442" s="15">
        <f t="shared" si="348"/>
        <v>0</v>
      </c>
      <c r="AE442" s="15">
        <f t="shared" si="348"/>
        <v>1</v>
      </c>
      <c r="AF442" s="15">
        <f t="shared" si="348"/>
        <v>0</v>
      </c>
      <c r="AG442" s="15">
        <f t="shared" si="348"/>
        <v>0</v>
      </c>
      <c r="AH442" s="15">
        <f t="shared" si="348"/>
        <v>0</v>
      </c>
      <c r="AI442" s="15">
        <f t="shared" si="348"/>
        <v>0</v>
      </c>
      <c r="AJ442" s="15">
        <f t="shared" si="348"/>
        <v>0</v>
      </c>
      <c r="AK442" s="15">
        <f t="shared" si="348"/>
        <v>0</v>
      </c>
      <c r="AL442" s="15">
        <f t="shared" si="348"/>
        <v>0</v>
      </c>
      <c r="AM442" s="15">
        <f t="shared" si="348"/>
        <v>0</v>
      </c>
      <c r="AN442" s="15">
        <f t="shared" si="348"/>
        <v>0</v>
      </c>
      <c r="AO442" s="15">
        <f t="shared" si="348"/>
        <v>0</v>
      </c>
      <c r="AP442" s="15">
        <f t="shared" si="348"/>
        <v>0</v>
      </c>
      <c r="AQ442" s="15">
        <f t="shared" si="348"/>
        <v>0</v>
      </c>
      <c r="AR442" s="15">
        <f t="shared" si="348"/>
        <v>0</v>
      </c>
      <c r="AS442" s="15">
        <f t="shared" si="348"/>
        <v>0</v>
      </c>
      <c r="AT442" s="15">
        <f t="shared" si="348"/>
        <v>0</v>
      </c>
      <c r="AU442" s="15">
        <f t="shared" si="348"/>
        <v>0</v>
      </c>
      <c r="AV442" s="15">
        <f t="shared" si="348"/>
        <v>0</v>
      </c>
      <c r="AW442" s="15">
        <f t="shared" si="348"/>
        <v>0</v>
      </c>
      <c r="AX442" s="15">
        <f t="shared" si="348"/>
        <v>0</v>
      </c>
      <c r="AY442" s="15">
        <f t="shared" si="348"/>
        <v>0</v>
      </c>
      <c r="AZ442" s="15">
        <f t="shared" si="348"/>
        <v>0</v>
      </c>
      <c r="BA442" s="15">
        <f t="shared" si="348"/>
        <v>0</v>
      </c>
      <c r="BB442" s="15">
        <f t="shared" si="348"/>
        <v>0</v>
      </c>
      <c r="BC442" s="15">
        <f t="shared" si="348"/>
        <v>0</v>
      </c>
      <c r="BD442" s="15">
        <f t="shared" si="348"/>
        <v>0</v>
      </c>
      <c r="BE442" s="15">
        <f t="shared" si="348"/>
        <v>0</v>
      </c>
      <c r="BF442" s="15">
        <f t="shared" si="348"/>
        <v>0</v>
      </c>
      <c r="BG442" s="33">
        <f t="shared" si="345"/>
        <v>1</v>
      </c>
      <c r="BH442" s="338"/>
      <c r="BI442" s="48" t="str">
        <f t="shared" si="342"/>
        <v>Masc.</v>
      </c>
      <c r="BJ442" s="41">
        <f t="shared" si="346"/>
        <v>1</v>
      </c>
    </row>
    <row r="443" spans="1:63" ht="12.95" customHeight="1" x14ac:dyDescent="0.2">
      <c r="A443" s="597"/>
      <c r="B443" s="600"/>
      <c r="C443" s="539"/>
      <c r="D443" s="534"/>
      <c r="E443" s="48" t="str">
        <f>Parameters!$B$15</f>
        <v>Fem.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 s="11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0</v>
      </c>
      <c r="AB443" s="11">
        <v>0</v>
      </c>
      <c r="AC443" s="11">
        <v>0</v>
      </c>
      <c r="AD443" s="11">
        <v>0</v>
      </c>
      <c r="AE443" s="11">
        <v>1</v>
      </c>
      <c r="AF443" s="11">
        <v>0</v>
      </c>
      <c r="AG443" s="11">
        <v>0</v>
      </c>
      <c r="AH443" s="11">
        <v>0</v>
      </c>
      <c r="AI443" s="11">
        <v>0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 s="11">
        <v>0</v>
      </c>
      <c r="AY443" s="11">
        <v>0</v>
      </c>
      <c r="AZ443" s="11">
        <v>0</v>
      </c>
      <c r="BA443" s="11"/>
      <c r="BB443" s="11"/>
      <c r="BC443" s="11"/>
      <c r="BD443" s="11"/>
      <c r="BE443" s="11"/>
      <c r="BF443" s="11"/>
      <c r="BG443" s="19">
        <f t="shared" si="345"/>
        <v>1</v>
      </c>
      <c r="BH443" s="339" t="str">
        <f>$D445</f>
        <v>Def.</v>
      </c>
      <c r="BI443" s="86" t="str">
        <f t="shared" si="342"/>
        <v>Total</v>
      </c>
      <c r="BJ443" s="23">
        <f t="shared" si="346"/>
        <v>0</v>
      </c>
    </row>
    <row r="444" spans="1:63" ht="12.95" customHeight="1" x14ac:dyDescent="0.2">
      <c r="A444" s="597"/>
      <c r="B444" s="600"/>
      <c r="C444" s="539"/>
      <c r="D444" s="535"/>
      <c r="E444" s="48" t="str">
        <f>Parameters!$B$16</f>
        <v>Masc.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>
        <v>0</v>
      </c>
      <c r="U444" s="11">
        <v>0</v>
      </c>
      <c r="V444" s="11">
        <v>0</v>
      </c>
      <c r="W444" s="11">
        <v>0</v>
      </c>
      <c r="X444" s="11">
        <v>0</v>
      </c>
      <c r="Y444" s="11">
        <v>0</v>
      </c>
      <c r="Z444" s="11">
        <v>0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  <c r="AF444" s="11">
        <v>0</v>
      </c>
      <c r="AG444" s="11">
        <v>0</v>
      </c>
      <c r="AH444" s="11">
        <v>0</v>
      </c>
      <c r="AI444" s="11">
        <v>0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 s="11">
        <v>0</v>
      </c>
      <c r="AY444" s="11">
        <v>0</v>
      </c>
      <c r="AZ444" s="11">
        <v>0</v>
      </c>
      <c r="BA444" s="11"/>
      <c r="BB444" s="11"/>
      <c r="BC444" s="11"/>
      <c r="BD444" s="11"/>
      <c r="BE444" s="11"/>
      <c r="BF444" s="11"/>
      <c r="BG444" s="19">
        <f t="shared" si="345"/>
        <v>0</v>
      </c>
      <c r="BH444" s="337"/>
      <c r="BI444" s="48" t="str">
        <f t="shared" si="342"/>
        <v>Fem.</v>
      </c>
      <c r="BJ444" s="41">
        <f t="shared" si="346"/>
        <v>0</v>
      </c>
    </row>
    <row r="445" spans="1:63" ht="12.95" customHeight="1" thickBot="1" x14ac:dyDescent="0.25">
      <c r="A445" s="597"/>
      <c r="B445" s="600"/>
      <c r="C445" s="539"/>
      <c r="D445" s="533" t="str">
        <f>Parameters!$B$13</f>
        <v>Def.</v>
      </c>
      <c r="E445" s="86" t="str">
        <f>Parameters!$B$14</f>
        <v>Total</v>
      </c>
      <c r="F445" s="15">
        <f t="shared" ref="F445:BF445" si="349">F446+F447</f>
        <v>0</v>
      </c>
      <c r="G445" s="15">
        <f t="shared" si="349"/>
        <v>0</v>
      </c>
      <c r="H445" s="15">
        <f t="shared" si="349"/>
        <v>0</v>
      </c>
      <c r="I445" s="15">
        <f t="shared" si="349"/>
        <v>0</v>
      </c>
      <c r="J445" s="15">
        <f t="shared" si="349"/>
        <v>0</v>
      </c>
      <c r="K445" s="15">
        <f t="shared" si="349"/>
        <v>0</v>
      </c>
      <c r="L445" s="15">
        <f t="shared" si="349"/>
        <v>0</v>
      </c>
      <c r="M445" s="15">
        <f t="shared" si="349"/>
        <v>0</v>
      </c>
      <c r="N445" s="15">
        <f t="shared" si="349"/>
        <v>0</v>
      </c>
      <c r="O445" s="15">
        <f t="shared" si="349"/>
        <v>0</v>
      </c>
      <c r="P445" s="15">
        <f t="shared" si="349"/>
        <v>0</v>
      </c>
      <c r="Q445" s="15">
        <f t="shared" si="349"/>
        <v>0</v>
      </c>
      <c r="R445" s="15">
        <f t="shared" si="349"/>
        <v>0</v>
      </c>
      <c r="S445" s="15">
        <f t="shared" si="349"/>
        <v>0</v>
      </c>
      <c r="T445" s="15">
        <f t="shared" si="349"/>
        <v>0</v>
      </c>
      <c r="U445" s="15">
        <f t="shared" si="349"/>
        <v>0</v>
      </c>
      <c r="V445" s="15">
        <f t="shared" si="349"/>
        <v>0</v>
      </c>
      <c r="W445" s="15">
        <f t="shared" si="349"/>
        <v>0</v>
      </c>
      <c r="X445" s="15">
        <f t="shared" si="349"/>
        <v>0</v>
      </c>
      <c r="Y445" s="15">
        <f t="shared" si="349"/>
        <v>0</v>
      </c>
      <c r="Z445" s="15">
        <f t="shared" si="349"/>
        <v>0</v>
      </c>
      <c r="AA445" s="15">
        <f t="shared" si="349"/>
        <v>0</v>
      </c>
      <c r="AB445" s="15">
        <f t="shared" si="349"/>
        <v>0</v>
      </c>
      <c r="AC445" s="15">
        <f t="shared" si="349"/>
        <v>0</v>
      </c>
      <c r="AD445" s="15">
        <f t="shared" si="349"/>
        <v>0</v>
      </c>
      <c r="AE445" s="15">
        <f t="shared" si="349"/>
        <v>0</v>
      </c>
      <c r="AF445" s="15">
        <f t="shared" si="349"/>
        <v>0</v>
      </c>
      <c r="AG445" s="15">
        <f t="shared" si="349"/>
        <v>0</v>
      </c>
      <c r="AH445" s="15">
        <f t="shared" si="349"/>
        <v>0</v>
      </c>
      <c r="AI445" s="15">
        <f t="shared" si="349"/>
        <v>0</v>
      </c>
      <c r="AJ445" s="15">
        <f t="shared" si="349"/>
        <v>0</v>
      </c>
      <c r="AK445" s="15">
        <f t="shared" si="349"/>
        <v>0</v>
      </c>
      <c r="AL445" s="15">
        <f t="shared" si="349"/>
        <v>0</v>
      </c>
      <c r="AM445" s="15">
        <f t="shared" si="349"/>
        <v>0</v>
      </c>
      <c r="AN445" s="15">
        <f t="shared" si="349"/>
        <v>0</v>
      </c>
      <c r="AO445" s="15">
        <f t="shared" si="349"/>
        <v>0</v>
      </c>
      <c r="AP445" s="15">
        <f t="shared" si="349"/>
        <v>0</v>
      </c>
      <c r="AQ445" s="15">
        <f t="shared" si="349"/>
        <v>0</v>
      </c>
      <c r="AR445" s="15">
        <f t="shared" si="349"/>
        <v>0</v>
      </c>
      <c r="AS445" s="15">
        <f t="shared" si="349"/>
        <v>0</v>
      </c>
      <c r="AT445" s="15">
        <f t="shared" si="349"/>
        <v>0</v>
      </c>
      <c r="AU445" s="15">
        <f t="shared" si="349"/>
        <v>0</v>
      </c>
      <c r="AV445" s="15">
        <f t="shared" si="349"/>
        <v>0</v>
      </c>
      <c r="AW445" s="15">
        <f t="shared" si="349"/>
        <v>0</v>
      </c>
      <c r="AX445" s="15">
        <f t="shared" si="349"/>
        <v>0</v>
      </c>
      <c r="AY445" s="15">
        <f t="shared" si="349"/>
        <v>0</v>
      </c>
      <c r="AZ445" s="15">
        <f t="shared" si="349"/>
        <v>0</v>
      </c>
      <c r="BA445" s="15">
        <f t="shared" si="349"/>
        <v>0</v>
      </c>
      <c r="BB445" s="15">
        <f t="shared" si="349"/>
        <v>0</v>
      </c>
      <c r="BC445" s="15">
        <f t="shared" si="349"/>
        <v>0</v>
      </c>
      <c r="BD445" s="15">
        <f t="shared" si="349"/>
        <v>0</v>
      </c>
      <c r="BE445" s="15">
        <f t="shared" si="349"/>
        <v>0</v>
      </c>
      <c r="BF445" s="15">
        <f t="shared" si="349"/>
        <v>0</v>
      </c>
      <c r="BG445" s="33">
        <f t="shared" si="345"/>
        <v>0</v>
      </c>
      <c r="BH445" s="340"/>
      <c r="BI445" s="333" t="str">
        <f t="shared" si="342"/>
        <v>Masc.</v>
      </c>
      <c r="BJ445" s="42">
        <f t="shared" si="346"/>
        <v>0</v>
      </c>
    </row>
    <row r="446" spans="1:63" ht="12.95" customHeight="1" x14ac:dyDescent="0.2">
      <c r="A446" s="597"/>
      <c r="B446" s="600"/>
      <c r="C446" s="539"/>
      <c r="D446" s="534"/>
      <c r="E446" s="48" t="str">
        <f>Parameters!$B$15</f>
        <v>Fem.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1">
        <v>0</v>
      </c>
      <c r="V446" s="11">
        <v>0</v>
      </c>
      <c r="W446" s="11">
        <v>0</v>
      </c>
      <c r="X446" s="11">
        <v>0</v>
      </c>
      <c r="Y446" s="11">
        <v>0</v>
      </c>
      <c r="Z446" s="11">
        <v>0</v>
      </c>
      <c r="AA446" s="11">
        <v>0</v>
      </c>
      <c r="AB446" s="11">
        <v>0</v>
      </c>
      <c r="AC446" s="11">
        <v>0</v>
      </c>
      <c r="AD446" s="11">
        <v>0</v>
      </c>
      <c r="AE446" s="11">
        <v>0</v>
      </c>
      <c r="AF446" s="11">
        <v>0</v>
      </c>
      <c r="AG446" s="11">
        <v>0</v>
      </c>
      <c r="AH446" s="11">
        <v>0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0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 s="11">
        <v>0</v>
      </c>
      <c r="AY446" s="11">
        <v>0</v>
      </c>
      <c r="AZ446" s="11">
        <v>0</v>
      </c>
      <c r="BA446" s="11"/>
      <c r="BB446" s="11"/>
      <c r="BC446" s="11"/>
      <c r="BD446" s="11"/>
      <c r="BE446" s="11"/>
      <c r="BF446" s="11"/>
      <c r="BG446" s="19">
        <f t="shared" si="345"/>
        <v>0</v>
      </c>
    </row>
    <row r="447" spans="1:63" ht="12.95" customHeight="1" thickBot="1" x14ac:dyDescent="0.25">
      <c r="A447" s="597"/>
      <c r="B447" s="600"/>
      <c r="C447" s="540"/>
      <c r="D447" s="536"/>
      <c r="E447" s="48" t="str">
        <f>Parameters!$B$16</f>
        <v>Masc.</v>
      </c>
      <c r="F447" s="36">
        <v>0</v>
      </c>
      <c r="G447" s="36">
        <v>0</v>
      </c>
      <c r="H447" s="36">
        <v>0</v>
      </c>
      <c r="I447" s="36">
        <v>0</v>
      </c>
      <c r="J447" s="36">
        <v>0</v>
      </c>
      <c r="K447" s="36">
        <v>0</v>
      </c>
      <c r="L447" s="36">
        <v>0</v>
      </c>
      <c r="M447" s="36">
        <v>0</v>
      </c>
      <c r="N447" s="36">
        <v>0</v>
      </c>
      <c r="O447" s="36">
        <v>0</v>
      </c>
      <c r="P447" s="36">
        <v>0</v>
      </c>
      <c r="Q447" s="36">
        <v>0</v>
      </c>
      <c r="R447" s="36">
        <v>0</v>
      </c>
      <c r="S447" s="36">
        <v>0</v>
      </c>
      <c r="T447" s="36">
        <v>0</v>
      </c>
      <c r="U447" s="36">
        <v>0</v>
      </c>
      <c r="V447" s="36">
        <v>0</v>
      </c>
      <c r="W447" s="36">
        <v>0</v>
      </c>
      <c r="X447" s="36">
        <v>0</v>
      </c>
      <c r="Y447" s="36">
        <v>0</v>
      </c>
      <c r="Z447" s="36">
        <v>0</v>
      </c>
      <c r="AA447" s="36">
        <v>0</v>
      </c>
      <c r="AB447" s="36">
        <v>0</v>
      </c>
      <c r="AC447" s="36">
        <v>0</v>
      </c>
      <c r="AD447" s="36">
        <v>0</v>
      </c>
      <c r="AE447" s="36">
        <v>0</v>
      </c>
      <c r="AF447" s="36">
        <v>0</v>
      </c>
      <c r="AG447" s="36">
        <v>0</v>
      </c>
      <c r="AH447" s="36">
        <v>0</v>
      </c>
      <c r="AI447" s="36">
        <v>0</v>
      </c>
      <c r="AJ447" s="36">
        <v>0</v>
      </c>
      <c r="AK447" s="36">
        <v>0</v>
      </c>
      <c r="AL447" s="36">
        <v>0</v>
      </c>
      <c r="AM447" s="36">
        <v>0</v>
      </c>
      <c r="AN447" s="36">
        <v>0</v>
      </c>
      <c r="AO447" s="36">
        <v>0</v>
      </c>
      <c r="AP447" s="36">
        <v>0</v>
      </c>
      <c r="AQ447" s="36">
        <v>0</v>
      </c>
      <c r="AR447" s="36">
        <v>0</v>
      </c>
      <c r="AS447" s="36">
        <v>0</v>
      </c>
      <c r="AT447" s="36">
        <v>0</v>
      </c>
      <c r="AU447" s="36">
        <v>0</v>
      </c>
      <c r="AV447" s="36">
        <v>0</v>
      </c>
      <c r="AW447" s="36">
        <v>0</v>
      </c>
      <c r="AX447" s="36">
        <v>0</v>
      </c>
      <c r="AY447" s="36">
        <v>0</v>
      </c>
      <c r="AZ447" s="36">
        <v>0</v>
      </c>
      <c r="BA447" s="36"/>
      <c r="BB447" s="36"/>
      <c r="BC447" s="36"/>
      <c r="BD447" s="36"/>
      <c r="BE447" s="36"/>
      <c r="BF447" s="36"/>
      <c r="BG447" s="37">
        <f>SUM(F447:BF447)</f>
        <v>0</v>
      </c>
      <c r="BI447" s="348"/>
      <c r="BJ447" s="348"/>
      <c r="BK447" s="348"/>
    </row>
    <row r="448" spans="1:63" ht="12.95" customHeight="1" x14ac:dyDescent="0.2">
      <c r="A448" s="597"/>
      <c r="B448" s="600"/>
      <c r="C448" s="542" t="str">
        <f>Parameters!$C$4</f>
        <v>2 a 4</v>
      </c>
      <c r="D448" s="530" t="str">
        <f>Parameters!$B$10</f>
        <v>Fiebre</v>
      </c>
      <c r="E448" s="83" t="str">
        <f>Parameters!$B$14</f>
        <v>Total</v>
      </c>
      <c r="F448" s="34">
        <f>F449+F450</f>
        <v>0</v>
      </c>
      <c r="G448" s="34">
        <f t="shared" ref="G448:BF448" si="350">G449+G450</f>
        <v>0</v>
      </c>
      <c r="H448" s="34">
        <f t="shared" si="350"/>
        <v>0</v>
      </c>
      <c r="I448" s="34">
        <f t="shared" si="350"/>
        <v>0</v>
      </c>
      <c r="J448" s="34">
        <f t="shared" si="350"/>
        <v>0</v>
      </c>
      <c r="K448" s="34">
        <f t="shared" si="350"/>
        <v>0</v>
      </c>
      <c r="L448" s="34">
        <f t="shared" si="350"/>
        <v>0</v>
      </c>
      <c r="M448" s="34">
        <f t="shared" si="350"/>
        <v>0</v>
      </c>
      <c r="N448" s="34">
        <f t="shared" si="350"/>
        <v>0</v>
      </c>
      <c r="O448" s="34">
        <f t="shared" si="350"/>
        <v>0</v>
      </c>
      <c r="P448" s="34">
        <f t="shared" si="350"/>
        <v>0</v>
      </c>
      <c r="Q448" s="34">
        <f t="shared" si="350"/>
        <v>0</v>
      </c>
      <c r="R448" s="34">
        <f t="shared" si="350"/>
        <v>0</v>
      </c>
      <c r="S448" s="34">
        <f t="shared" si="350"/>
        <v>0</v>
      </c>
      <c r="T448" s="34">
        <f t="shared" si="350"/>
        <v>0</v>
      </c>
      <c r="U448" s="34">
        <f t="shared" si="350"/>
        <v>0</v>
      </c>
      <c r="V448" s="34">
        <f t="shared" si="350"/>
        <v>0</v>
      </c>
      <c r="W448" s="34">
        <f t="shared" si="350"/>
        <v>0</v>
      </c>
      <c r="X448" s="34">
        <f t="shared" si="350"/>
        <v>0</v>
      </c>
      <c r="Y448" s="34">
        <f t="shared" si="350"/>
        <v>0</v>
      </c>
      <c r="Z448" s="34">
        <f t="shared" si="350"/>
        <v>0</v>
      </c>
      <c r="AA448" s="34">
        <f t="shared" si="350"/>
        <v>0</v>
      </c>
      <c r="AB448" s="34">
        <f t="shared" si="350"/>
        <v>0</v>
      </c>
      <c r="AC448" s="34">
        <f t="shared" si="350"/>
        <v>0</v>
      </c>
      <c r="AD448" s="34">
        <f t="shared" si="350"/>
        <v>0</v>
      </c>
      <c r="AE448" s="34">
        <f t="shared" si="350"/>
        <v>0</v>
      </c>
      <c r="AF448" s="34">
        <f t="shared" si="350"/>
        <v>0</v>
      </c>
      <c r="AG448" s="34">
        <f t="shared" si="350"/>
        <v>0</v>
      </c>
      <c r="AH448" s="34">
        <f t="shared" si="350"/>
        <v>0</v>
      </c>
      <c r="AI448" s="34">
        <f t="shared" si="350"/>
        <v>0</v>
      </c>
      <c r="AJ448" s="34">
        <f t="shared" si="350"/>
        <v>0</v>
      </c>
      <c r="AK448" s="34">
        <f t="shared" si="350"/>
        <v>0</v>
      </c>
      <c r="AL448" s="34">
        <f t="shared" si="350"/>
        <v>0</v>
      </c>
      <c r="AM448" s="34">
        <f t="shared" si="350"/>
        <v>0</v>
      </c>
      <c r="AN448" s="34">
        <f t="shared" si="350"/>
        <v>0</v>
      </c>
      <c r="AO448" s="34">
        <f t="shared" si="350"/>
        <v>0</v>
      </c>
      <c r="AP448" s="34">
        <f t="shared" si="350"/>
        <v>0</v>
      </c>
      <c r="AQ448" s="34">
        <f t="shared" si="350"/>
        <v>0</v>
      </c>
      <c r="AR448" s="34">
        <f t="shared" si="350"/>
        <v>0</v>
      </c>
      <c r="AS448" s="34">
        <f t="shared" si="350"/>
        <v>0</v>
      </c>
      <c r="AT448" s="34">
        <f t="shared" si="350"/>
        <v>0</v>
      </c>
      <c r="AU448" s="34">
        <f t="shared" si="350"/>
        <v>0</v>
      </c>
      <c r="AV448" s="34">
        <f t="shared" si="350"/>
        <v>0</v>
      </c>
      <c r="AW448" s="34">
        <f t="shared" si="350"/>
        <v>0</v>
      </c>
      <c r="AX448" s="34">
        <f t="shared" si="350"/>
        <v>0</v>
      </c>
      <c r="AY448" s="34">
        <f t="shared" si="350"/>
        <v>0</v>
      </c>
      <c r="AZ448" s="34">
        <f t="shared" si="350"/>
        <v>0</v>
      </c>
      <c r="BA448" s="34">
        <f t="shared" si="350"/>
        <v>0</v>
      </c>
      <c r="BB448" s="34">
        <f t="shared" si="350"/>
        <v>0</v>
      </c>
      <c r="BC448" s="34">
        <f t="shared" si="350"/>
        <v>0</v>
      </c>
      <c r="BD448" s="34">
        <f t="shared" si="350"/>
        <v>0</v>
      </c>
      <c r="BE448" s="34">
        <f t="shared" si="350"/>
        <v>0</v>
      </c>
      <c r="BF448" s="34">
        <f t="shared" si="350"/>
        <v>0</v>
      </c>
      <c r="BG448" s="35">
        <f>SUM(F448:BF448)</f>
        <v>0</v>
      </c>
    </row>
    <row r="449" spans="1:59" ht="12.95" customHeight="1" x14ac:dyDescent="0.2">
      <c r="A449" s="597"/>
      <c r="B449" s="600"/>
      <c r="C449" s="539"/>
      <c r="D449" s="531"/>
      <c r="E449" s="84" t="str">
        <f>Parameters!$B$15</f>
        <v>Fem.</v>
      </c>
      <c r="F449" s="31">
        <v>0</v>
      </c>
      <c r="G449" s="31">
        <v>0</v>
      </c>
      <c r="H449" s="31">
        <v>0</v>
      </c>
      <c r="I449" s="31">
        <v>0</v>
      </c>
      <c r="J449" s="31">
        <v>0</v>
      </c>
      <c r="K449" s="31">
        <v>0</v>
      </c>
      <c r="L449" s="31">
        <v>0</v>
      </c>
      <c r="M449" s="31">
        <v>0</v>
      </c>
      <c r="N449" s="31">
        <v>0</v>
      </c>
      <c r="O449" s="31">
        <v>0</v>
      </c>
      <c r="P449" s="31">
        <v>0</v>
      </c>
      <c r="Q449" s="31">
        <v>0</v>
      </c>
      <c r="R449" s="31">
        <v>0</v>
      </c>
      <c r="S449" s="31">
        <v>0</v>
      </c>
      <c r="T449" s="31">
        <v>0</v>
      </c>
      <c r="U449" s="31">
        <v>0</v>
      </c>
      <c r="V449" s="31">
        <v>0</v>
      </c>
      <c r="W449" s="31">
        <v>0</v>
      </c>
      <c r="X449" s="31">
        <v>0</v>
      </c>
      <c r="Y449" s="31">
        <v>0</v>
      </c>
      <c r="Z449" s="31">
        <v>0</v>
      </c>
      <c r="AA449" s="31">
        <v>0</v>
      </c>
      <c r="AB449" s="31">
        <v>0</v>
      </c>
      <c r="AC449" s="31">
        <v>0</v>
      </c>
      <c r="AD449" s="31">
        <v>0</v>
      </c>
      <c r="AE449" s="31">
        <v>0</v>
      </c>
      <c r="AF449" s="31">
        <v>0</v>
      </c>
      <c r="AG449" s="31">
        <v>0</v>
      </c>
      <c r="AH449" s="31">
        <v>0</v>
      </c>
      <c r="AI449" s="31">
        <v>0</v>
      </c>
      <c r="AJ449" s="31">
        <v>0</v>
      </c>
      <c r="AK449" s="31">
        <v>0</v>
      </c>
      <c r="AL449" s="31">
        <v>0</v>
      </c>
      <c r="AM449" s="31">
        <v>0</v>
      </c>
      <c r="AN449" s="31">
        <v>0</v>
      </c>
      <c r="AO449" s="31">
        <v>0</v>
      </c>
      <c r="AP449" s="31">
        <v>0</v>
      </c>
      <c r="AQ449" s="31">
        <v>0</v>
      </c>
      <c r="AR449" s="31">
        <v>0</v>
      </c>
      <c r="AS449" s="31">
        <v>0</v>
      </c>
      <c r="AT449" s="31">
        <v>0</v>
      </c>
      <c r="AU449" s="31">
        <v>0</v>
      </c>
      <c r="AV449" s="31">
        <v>0</v>
      </c>
      <c r="AW449" s="31">
        <v>0</v>
      </c>
      <c r="AX449" s="31">
        <v>0</v>
      </c>
      <c r="AY449" s="31">
        <v>0</v>
      </c>
      <c r="AZ449" s="31">
        <v>0</v>
      </c>
      <c r="BA449" s="31"/>
      <c r="BB449" s="31"/>
      <c r="BC449" s="31"/>
      <c r="BD449" s="31"/>
      <c r="BE449" s="31"/>
      <c r="BF449" s="31"/>
      <c r="BG449" s="32">
        <f t="shared" ref="BG449:BG458" si="351">SUM(F449:BF449)</f>
        <v>0</v>
      </c>
    </row>
    <row r="450" spans="1:59" ht="12.95" customHeight="1" x14ac:dyDescent="0.2">
      <c r="A450" s="597"/>
      <c r="B450" s="600"/>
      <c r="C450" s="539"/>
      <c r="D450" s="532"/>
      <c r="E450" s="84" t="str">
        <f>Parameters!$B$16</f>
        <v>Masc.</v>
      </c>
      <c r="F450" s="31">
        <v>0</v>
      </c>
      <c r="G450" s="31">
        <v>0</v>
      </c>
      <c r="H450" s="31">
        <v>0</v>
      </c>
      <c r="I450" s="31">
        <v>0</v>
      </c>
      <c r="J450" s="31">
        <v>0</v>
      </c>
      <c r="K450" s="31">
        <v>0</v>
      </c>
      <c r="L450" s="31">
        <v>0</v>
      </c>
      <c r="M450" s="31">
        <v>0</v>
      </c>
      <c r="N450" s="31">
        <v>0</v>
      </c>
      <c r="O450" s="31">
        <v>0</v>
      </c>
      <c r="P450" s="31">
        <v>0</v>
      </c>
      <c r="Q450" s="31">
        <v>0</v>
      </c>
      <c r="R450" s="31">
        <v>0</v>
      </c>
      <c r="S450" s="31">
        <v>0</v>
      </c>
      <c r="T450" s="31">
        <v>0</v>
      </c>
      <c r="U450" s="31">
        <v>0</v>
      </c>
      <c r="V450" s="31">
        <v>0</v>
      </c>
      <c r="W450" s="31">
        <v>0</v>
      </c>
      <c r="X450" s="31">
        <v>0</v>
      </c>
      <c r="Y450" s="31">
        <v>0</v>
      </c>
      <c r="Z450" s="31">
        <v>0</v>
      </c>
      <c r="AA450" s="31">
        <v>0</v>
      </c>
      <c r="AB450" s="31">
        <v>0</v>
      </c>
      <c r="AC450" s="31">
        <v>0</v>
      </c>
      <c r="AD450" s="31">
        <v>0</v>
      </c>
      <c r="AE450" s="31">
        <v>0</v>
      </c>
      <c r="AF450" s="31">
        <v>0</v>
      </c>
      <c r="AG450" s="31">
        <v>0</v>
      </c>
      <c r="AH450" s="31">
        <v>0</v>
      </c>
      <c r="AI450" s="31">
        <v>0</v>
      </c>
      <c r="AJ450" s="31">
        <v>0</v>
      </c>
      <c r="AK450" s="31">
        <v>0</v>
      </c>
      <c r="AL450" s="31">
        <v>0</v>
      </c>
      <c r="AM450" s="31">
        <v>0</v>
      </c>
      <c r="AN450" s="31">
        <v>0</v>
      </c>
      <c r="AO450" s="31">
        <v>0</v>
      </c>
      <c r="AP450" s="31">
        <v>0</v>
      </c>
      <c r="AQ450" s="31">
        <v>0</v>
      </c>
      <c r="AR450" s="31">
        <v>0</v>
      </c>
      <c r="AS450" s="31">
        <v>0</v>
      </c>
      <c r="AT450" s="31">
        <v>0</v>
      </c>
      <c r="AU450" s="31">
        <v>0</v>
      </c>
      <c r="AV450" s="31">
        <v>0</v>
      </c>
      <c r="AW450" s="31">
        <v>0</v>
      </c>
      <c r="AX450" s="31">
        <v>0</v>
      </c>
      <c r="AY450" s="31">
        <v>0</v>
      </c>
      <c r="AZ450" s="31">
        <v>0</v>
      </c>
      <c r="BA450" s="31"/>
      <c r="BB450" s="31"/>
      <c r="BC450" s="31"/>
      <c r="BD450" s="31"/>
      <c r="BE450" s="31"/>
      <c r="BF450" s="31"/>
      <c r="BG450" s="32">
        <f t="shared" si="351"/>
        <v>0</v>
      </c>
    </row>
    <row r="451" spans="1:59" ht="12.95" customHeight="1" x14ac:dyDescent="0.2">
      <c r="A451" s="597"/>
      <c r="B451" s="600"/>
      <c r="C451" s="539"/>
      <c r="D451" s="541" t="str">
        <f>Parameters!$B$11</f>
        <v>Hosp.</v>
      </c>
      <c r="E451" s="86" t="str">
        <f>Parameters!$B$14</f>
        <v>Total</v>
      </c>
      <c r="F451" s="15">
        <f t="shared" ref="F451:BF451" si="352">F452+F453</f>
        <v>0</v>
      </c>
      <c r="G451" s="15">
        <f t="shared" si="352"/>
        <v>0</v>
      </c>
      <c r="H451" s="15">
        <f t="shared" si="352"/>
        <v>0</v>
      </c>
      <c r="I451" s="15">
        <f t="shared" si="352"/>
        <v>0</v>
      </c>
      <c r="J451" s="15">
        <f t="shared" si="352"/>
        <v>0</v>
      </c>
      <c r="K451" s="15">
        <f t="shared" si="352"/>
        <v>0</v>
      </c>
      <c r="L451" s="15">
        <f t="shared" si="352"/>
        <v>0</v>
      </c>
      <c r="M451" s="15">
        <f t="shared" si="352"/>
        <v>0</v>
      </c>
      <c r="N451" s="15">
        <f t="shared" si="352"/>
        <v>0</v>
      </c>
      <c r="O451" s="15">
        <f t="shared" si="352"/>
        <v>0</v>
      </c>
      <c r="P451" s="15">
        <f t="shared" si="352"/>
        <v>0</v>
      </c>
      <c r="Q451" s="15">
        <f t="shared" si="352"/>
        <v>0</v>
      </c>
      <c r="R451" s="15">
        <f t="shared" si="352"/>
        <v>0</v>
      </c>
      <c r="S451" s="15">
        <f t="shared" si="352"/>
        <v>0</v>
      </c>
      <c r="T451" s="15">
        <f t="shared" si="352"/>
        <v>0</v>
      </c>
      <c r="U451" s="15">
        <f t="shared" si="352"/>
        <v>0</v>
      </c>
      <c r="V451" s="15">
        <f t="shared" si="352"/>
        <v>0</v>
      </c>
      <c r="W451" s="15">
        <f t="shared" si="352"/>
        <v>0</v>
      </c>
      <c r="X451" s="15">
        <f t="shared" si="352"/>
        <v>0</v>
      </c>
      <c r="Y451" s="15">
        <f t="shared" si="352"/>
        <v>0</v>
      </c>
      <c r="Z451" s="15">
        <f t="shared" si="352"/>
        <v>0</v>
      </c>
      <c r="AA451" s="15">
        <f t="shared" si="352"/>
        <v>0</v>
      </c>
      <c r="AB451" s="15">
        <f t="shared" si="352"/>
        <v>0</v>
      </c>
      <c r="AC451" s="15">
        <f t="shared" si="352"/>
        <v>0</v>
      </c>
      <c r="AD451" s="15">
        <f t="shared" si="352"/>
        <v>0</v>
      </c>
      <c r="AE451" s="15">
        <f t="shared" si="352"/>
        <v>0</v>
      </c>
      <c r="AF451" s="15">
        <f t="shared" si="352"/>
        <v>0</v>
      </c>
      <c r="AG451" s="15">
        <f t="shared" si="352"/>
        <v>0</v>
      </c>
      <c r="AH451" s="15">
        <f t="shared" si="352"/>
        <v>0</v>
      </c>
      <c r="AI451" s="15">
        <f t="shared" si="352"/>
        <v>0</v>
      </c>
      <c r="AJ451" s="15">
        <f t="shared" si="352"/>
        <v>0</v>
      </c>
      <c r="AK451" s="15">
        <f t="shared" si="352"/>
        <v>0</v>
      </c>
      <c r="AL451" s="15">
        <f t="shared" si="352"/>
        <v>0</v>
      </c>
      <c r="AM451" s="15">
        <f t="shared" si="352"/>
        <v>0</v>
      </c>
      <c r="AN451" s="15">
        <f t="shared" si="352"/>
        <v>0</v>
      </c>
      <c r="AO451" s="15">
        <f t="shared" si="352"/>
        <v>0</v>
      </c>
      <c r="AP451" s="15">
        <f t="shared" si="352"/>
        <v>0</v>
      </c>
      <c r="AQ451" s="15">
        <f t="shared" si="352"/>
        <v>0</v>
      </c>
      <c r="AR451" s="15">
        <f t="shared" si="352"/>
        <v>0</v>
      </c>
      <c r="AS451" s="15">
        <f t="shared" si="352"/>
        <v>0</v>
      </c>
      <c r="AT451" s="15">
        <f t="shared" si="352"/>
        <v>0</v>
      </c>
      <c r="AU451" s="15">
        <f t="shared" si="352"/>
        <v>0</v>
      </c>
      <c r="AV451" s="15">
        <f t="shared" si="352"/>
        <v>0</v>
      </c>
      <c r="AW451" s="15">
        <f t="shared" si="352"/>
        <v>0</v>
      </c>
      <c r="AX451" s="15">
        <f t="shared" si="352"/>
        <v>0</v>
      </c>
      <c r="AY451" s="15">
        <f t="shared" si="352"/>
        <v>0</v>
      </c>
      <c r="AZ451" s="15">
        <f t="shared" si="352"/>
        <v>0</v>
      </c>
      <c r="BA451" s="15">
        <f t="shared" si="352"/>
        <v>0</v>
      </c>
      <c r="BB451" s="15">
        <f t="shared" si="352"/>
        <v>0</v>
      </c>
      <c r="BC451" s="15">
        <f t="shared" si="352"/>
        <v>0</v>
      </c>
      <c r="BD451" s="15">
        <f t="shared" si="352"/>
        <v>0</v>
      </c>
      <c r="BE451" s="15">
        <f t="shared" si="352"/>
        <v>0</v>
      </c>
      <c r="BF451" s="15">
        <f t="shared" si="352"/>
        <v>0</v>
      </c>
      <c r="BG451" s="33">
        <f t="shared" si="351"/>
        <v>0</v>
      </c>
    </row>
    <row r="452" spans="1:59" ht="12.95" customHeight="1" x14ac:dyDescent="0.2">
      <c r="A452" s="597"/>
      <c r="B452" s="600"/>
      <c r="C452" s="539"/>
      <c r="D452" s="534"/>
      <c r="E452" s="48" t="str">
        <f>Parameters!$B$15</f>
        <v>Fem.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1">
        <v>0</v>
      </c>
      <c r="Y452" s="11">
        <v>0</v>
      </c>
      <c r="Z452" s="11">
        <v>0</v>
      </c>
      <c r="AA452" s="11">
        <v>0</v>
      </c>
      <c r="AB452" s="11">
        <v>0</v>
      </c>
      <c r="AC452" s="11">
        <v>0</v>
      </c>
      <c r="AD452" s="11">
        <v>0</v>
      </c>
      <c r="AE452" s="11">
        <v>0</v>
      </c>
      <c r="AF452" s="11">
        <v>0</v>
      </c>
      <c r="AG452" s="11">
        <v>0</v>
      </c>
      <c r="AH452" s="11">
        <v>0</v>
      </c>
      <c r="AI452" s="11">
        <v>0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 s="11">
        <v>0</v>
      </c>
      <c r="AY452" s="11">
        <v>0</v>
      </c>
      <c r="AZ452" s="11">
        <v>0</v>
      </c>
      <c r="BA452" s="11"/>
      <c r="BB452" s="11"/>
      <c r="BC452" s="11"/>
      <c r="BD452" s="11"/>
      <c r="BE452" s="11"/>
      <c r="BF452" s="11"/>
      <c r="BG452" s="19">
        <f t="shared" si="351"/>
        <v>0</v>
      </c>
    </row>
    <row r="453" spans="1:59" ht="12.95" customHeight="1" x14ac:dyDescent="0.2">
      <c r="A453" s="597"/>
      <c r="B453" s="600"/>
      <c r="C453" s="539"/>
      <c r="D453" s="535"/>
      <c r="E453" s="48" t="str">
        <f>Parameters!$B$16</f>
        <v>Masc.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0</v>
      </c>
      <c r="T453" s="11">
        <v>0</v>
      </c>
      <c r="U453" s="11">
        <v>0</v>
      </c>
      <c r="V453" s="11">
        <v>0</v>
      </c>
      <c r="W453" s="11">
        <v>0</v>
      </c>
      <c r="X453" s="11">
        <v>0</v>
      </c>
      <c r="Y453" s="11">
        <v>0</v>
      </c>
      <c r="Z453" s="11">
        <v>0</v>
      </c>
      <c r="AA453" s="11">
        <v>0</v>
      </c>
      <c r="AB453" s="11">
        <v>0</v>
      </c>
      <c r="AC453" s="11">
        <v>0</v>
      </c>
      <c r="AD453" s="11">
        <v>0</v>
      </c>
      <c r="AE453" s="11">
        <v>0</v>
      </c>
      <c r="AF453" s="11">
        <v>0</v>
      </c>
      <c r="AG453" s="11">
        <v>0</v>
      </c>
      <c r="AH453" s="11">
        <v>0</v>
      </c>
      <c r="AI453" s="11">
        <v>0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 s="11">
        <v>0</v>
      </c>
      <c r="AY453" s="11">
        <v>0</v>
      </c>
      <c r="AZ453" s="11">
        <v>0</v>
      </c>
      <c r="BA453" s="11"/>
      <c r="BB453" s="11"/>
      <c r="BC453" s="11"/>
      <c r="BD453" s="11"/>
      <c r="BE453" s="11"/>
      <c r="BF453" s="11"/>
      <c r="BG453" s="19">
        <f t="shared" si="351"/>
        <v>0</v>
      </c>
    </row>
    <row r="454" spans="1:59" ht="12.95" customHeight="1" x14ac:dyDescent="0.2">
      <c r="A454" s="597"/>
      <c r="B454" s="600"/>
      <c r="C454" s="539"/>
      <c r="D454" s="533" t="str">
        <f>Parameters!$B$12</f>
        <v>UCI</v>
      </c>
      <c r="E454" s="86" t="str">
        <f>Parameters!$B$14</f>
        <v>Total</v>
      </c>
      <c r="F454" s="15">
        <f t="shared" ref="F454:BF454" si="353">F455+F456</f>
        <v>0</v>
      </c>
      <c r="G454" s="15">
        <f t="shared" si="353"/>
        <v>0</v>
      </c>
      <c r="H454" s="15">
        <f t="shared" si="353"/>
        <v>0</v>
      </c>
      <c r="I454" s="15">
        <f t="shared" si="353"/>
        <v>0</v>
      </c>
      <c r="J454" s="15">
        <f t="shared" si="353"/>
        <v>0</v>
      </c>
      <c r="K454" s="15">
        <f t="shared" si="353"/>
        <v>0</v>
      </c>
      <c r="L454" s="15">
        <f t="shared" si="353"/>
        <v>0</v>
      </c>
      <c r="M454" s="15">
        <f t="shared" si="353"/>
        <v>0</v>
      </c>
      <c r="N454" s="15">
        <f t="shared" si="353"/>
        <v>0</v>
      </c>
      <c r="O454" s="15">
        <f t="shared" si="353"/>
        <v>0</v>
      </c>
      <c r="P454" s="15">
        <f t="shared" si="353"/>
        <v>0</v>
      </c>
      <c r="Q454" s="15">
        <f t="shared" si="353"/>
        <v>0</v>
      </c>
      <c r="R454" s="15">
        <f t="shared" si="353"/>
        <v>0</v>
      </c>
      <c r="S454" s="15">
        <f t="shared" si="353"/>
        <v>0</v>
      </c>
      <c r="T454" s="15">
        <f t="shared" si="353"/>
        <v>0</v>
      </c>
      <c r="U454" s="15">
        <f t="shared" si="353"/>
        <v>0</v>
      </c>
      <c r="V454" s="15">
        <f t="shared" si="353"/>
        <v>0</v>
      </c>
      <c r="W454" s="15">
        <f t="shared" si="353"/>
        <v>0</v>
      </c>
      <c r="X454" s="15">
        <f t="shared" si="353"/>
        <v>0</v>
      </c>
      <c r="Y454" s="15">
        <f t="shared" si="353"/>
        <v>0</v>
      </c>
      <c r="Z454" s="15">
        <f t="shared" si="353"/>
        <v>0</v>
      </c>
      <c r="AA454" s="15">
        <f t="shared" si="353"/>
        <v>0</v>
      </c>
      <c r="AB454" s="15">
        <f t="shared" si="353"/>
        <v>0</v>
      </c>
      <c r="AC454" s="15">
        <f t="shared" si="353"/>
        <v>0</v>
      </c>
      <c r="AD454" s="15">
        <f t="shared" si="353"/>
        <v>0</v>
      </c>
      <c r="AE454" s="15">
        <f t="shared" si="353"/>
        <v>0</v>
      </c>
      <c r="AF454" s="15">
        <f t="shared" si="353"/>
        <v>0</v>
      </c>
      <c r="AG454" s="15">
        <f t="shared" si="353"/>
        <v>0</v>
      </c>
      <c r="AH454" s="15">
        <f t="shared" si="353"/>
        <v>0</v>
      </c>
      <c r="AI454" s="15">
        <f t="shared" si="353"/>
        <v>0</v>
      </c>
      <c r="AJ454" s="15">
        <f t="shared" si="353"/>
        <v>0</v>
      </c>
      <c r="AK454" s="15">
        <f t="shared" si="353"/>
        <v>0</v>
      </c>
      <c r="AL454" s="15">
        <f t="shared" si="353"/>
        <v>0</v>
      </c>
      <c r="AM454" s="15">
        <f t="shared" si="353"/>
        <v>0</v>
      </c>
      <c r="AN454" s="15">
        <f t="shared" si="353"/>
        <v>0</v>
      </c>
      <c r="AO454" s="15">
        <f t="shared" si="353"/>
        <v>0</v>
      </c>
      <c r="AP454" s="15">
        <f t="shared" si="353"/>
        <v>0</v>
      </c>
      <c r="AQ454" s="15">
        <f t="shared" si="353"/>
        <v>0</v>
      </c>
      <c r="AR454" s="15">
        <f t="shared" si="353"/>
        <v>0</v>
      </c>
      <c r="AS454" s="15">
        <f t="shared" si="353"/>
        <v>0</v>
      </c>
      <c r="AT454" s="15">
        <f t="shared" si="353"/>
        <v>0</v>
      </c>
      <c r="AU454" s="15">
        <f t="shared" si="353"/>
        <v>0</v>
      </c>
      <c r="AV454" s="15">
        <f t="shared" si="353"/>
        <v>0</v>
      </c>
      <c r="AW454" s="15">
        <f t="shared" si="353"/>
        <v>0</v>
      </c>
      <c r="AX454" s="15">
        <f t="shared" si="353"/>
        <v>0</v>
      </c>
      <c r="AY454" s="15">
        <f t="shared" si="353"/>
        <v>0</v>
      </c>
      <c r="AZ454" s="15">
        <f t="shared" si="353"/>
        <v>0</v>
      </c>
      <c r="BA454" s="15">
        <f t="shared" si="353"/>
        <v>0</v>
      </c>
      <c r="BB454" s="15">
        <f t="shared" si="353"/>
        <v>0</v>
      </c>
      <c r="BC454" s="15">
        <f t="shared" si="353"/>
        <v>0</v>
      </c>
      <c r="BD454" s="15">
        <f t="shared" si="353"/>
        <v>0</v>
      </c>
      <c r="BE454" s="15">
        <f t="shared" si="353"/>
        <v>0</v>
      </c>
      <c r="BF454" s="15">
        <f t="shared" si="353"/>
        <v>0</v>
      </c>
      <c r="BG454" s="33">
        <f t="shared" si="351"/>
        <v>0</v>
      </c>
    </row>
    <row r="455" spans="1:59" ht="12.95" customHeight="1" x14ac:dyDescent="0.2">
      <c r="A455" s="597"/>
      <c r="B455" s="600"/>
      <c r="C455" s="539"/>
      <c r="D455" s="534"/>
      <c r="E455" s="48" t="str">
        <f>Parameters!$B$15</f>
        <v>Fem.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0</v>
      </c>
      <c r="AD455" s="11">
        <v>0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0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 s="11">
        <v>0</v>
      </c>
      <c r="AY455" s="11">
        <v>0</v>
      </c>
      <c r="AZ455" s="11">
        <v>0</v>
      </c>
      <c r="BA455" s="11"/>
      <c r="BB455" s="11"/>
      <c r="BC455" s="11"/>
      <c r="BD455" s="11"/>
      <c r="BE455" s="11"/>
      <c r="BF455" s="11"/>
      <c r="BG455" s="19">
        <f t="shared" si="351"/>
        <v>0</v>
      </c>
    </row>
    <row r="456" spans="1:59" ht="12.95" customHeight="1" x14ac:dyDescent="0.2">
      <c r="A456" s="597"/>
      <c r="B456" s="600"/>
      <c r="C456" s="539"/>
      <c r="D456" s="535"/>
      <c r="E456" s="48" t="str">
        <f>Parameters!$B$16</f>
        <v>Masc.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  <c r="U456" s="11">
        <v>0</v>
      </c>
      <c r="V456" s="11">
        <v>0</v>
      </c>
      <c r="W456" s="11">
        <v>0</v>
      </c>
      <c r="X456" s="11">
        <v>0</v>
      </c>
      <c r="Y456" s="11">
        <v>0</v>
      </c>
      <c r="Z456" s="11">
        <v>0</v>
      </c>
      <c r="AA456" s="11">
        <v>0</v>
      </c>
      <c r="AB456" s="11">
        <v>0</v>
      </c>
      <c r="AC456" s="11">
        <v>0</v>
      </c>
      <c r="AD456" s="11">
        <v>0</v>
      </c>
      <c r="AE456" s="11">
        <v>0</v>
      </c>
      <c r="AF456" s="11">
        <v>0</v>
      </c>
      <c r="AG456" s="11">
        <v>0</v>
      </c>
      <c r="AH456" s="11">
        <v>0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0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 s="11">
        <v>0</v>
      </c>
      <c r="AY456" s="11">
        <v>0</v>
      </c>
      <c r="AZ456" s="11">
        <v>0</v>
      </c>
      <c r="BA456" s="11"/>
      <c r="BB456" s="11"/>
      <c r="BC456" s="11"/>
      <c r="BD456" s="11"/>
      <c r="BE456" s="11"/>
      <c r="BF456" s="11"/>
      <c r="BG456" s="19">
        <f t="shared" si="351"/>
        <v>0</v>
      </c>
    </row>
    <row r="457" spans="1:59" ht="12.95" customHeight="1" x14ac:dyDescent="0.2">
      <c r="A457" s="597"/>
      <c r="B457" s="600"/>
      <c r="C457" s="539"/>
      <c r="D457" s="533" t="str">
        <f>Parameters!$B$13</f>
        <v>Def.</v>
      </c>
      <c r="E457" s="86" t="str">
        <f>Parameters!$B$14</f>
        <v>Total</v>
      </c>
      <c r="F457" s="15">
        <f t="shared" ref="F457:BF457" si="354">F458+F459</f>
        <v>0</v>
      </c>
      <c r="G457" s="15">
        <f t="shared" si="354"/>
        <v>0</v>
      </c>
      <c r="H457" s="15">
        <f t="shared" si="354"/>
        <v>0</v>
      </c>
      <c r="I457" s="15">
        <f t="shared" si="354"/>
        <v>0</v>
      </c>
      <c r="J457" s="15">
        <f t="shared" si="354"/>
        <v>0</v>
      </c>
      <c r="K457" s="15">
        <f t="shared" si="354"/>
        <v>0</v>
      </c>
      <c r="L457" s="15">
        <f t="shared" si="354"/>
        <v>0</v>
      </c>
      <c r="M457" s="15">
        <f t="shared" si="354"/>
        <v>0</v>
      </c>
      <c r="N457" s="15">
        <f t="shared" si="354"/>
        <v>0</v>
      </c>
      <c r="O457" s="15">
        <f t="shared" si="354"/>
        <v>0</v>
      </c>
      <c r="P457" s="15">
        <f t="shared" si="354"/>
        <v>0</v>
      </c>
      <c r="Q457" s="15">
        <f t="shared" si="354"/>
        <v>0</v>
      </c>
      <c r="R457" s="15">
        <f t="shared" si="354"/>
        <v>0</v>
      </c>
      <c r="S457" s="15">
        <f t="shared" si="354"/>
        <v>0</v>
      </c>
      <c r="T457" s="15">
        <f t="shared" si="354"/>
        <v>0</v>
      </c>
      <c r="U457" s="15">
        <f t="shared" si="354"/>
        <v>0</v>
      </c>
      <c r="V457" s="15">
        <f t="shared" si="354"/>
        <v>0</v>
      </c>
      <c r="W457" s="15">
        <f t="shared" si="354"/>
        <v>0</v>
      </c>
      <c r="X457" s="15">
        <f t="shared" si="354"/>
        <v>0</v>
      </c>
      <c r="Y457" s="15">
        <f t="shared" si="354"/>
        <v>0</v>
      </c>
      <c r="Z457" s="15">
        <f t="shared" si="354"/>
        <v>0</v>
      </c>
      <c r="AA457" s="15">
        <f t="shared" si="354"/>
        <v>0</v>
      </c>
      <c r="AB457" s="15">
        <f t="shared" si="354"/>
        <v>0</v>
      </c>
      <c r="AC457" s="15">
        <f t="shared" si="354"/>
        <v>0</v>
      </c>
      <c r="AD457" s="15">
        <f t="shared" si="354"/>
        <v>0</v>
      </c>
      <c r="AE457" s="15">
        <f t="shared" si="354"/>
        <v>0</v>
      </c>
      <c r="AF457" s="15">
        <f t="shared" si="354"/>
        <v>0</v>
      </c>
      <c r="AG457" s="15">
        <f t="shared" si="354"/>
        <v>0</v>
      </c>
      <c r="AH457" s="15">
        <f t="shared" si="354"/>
        <v>0</v>
      </c>
      <c r="AI457" s="15">
        <f t="shared" si="354"/>
        <v>0</v>
      </c>
      <c r="AJ457" s="15">
        <f t="shared" si="354"/>
        <v>0</v>
      </c>
      <c r="AK457" s="15">
        <f t="shared" si="354"/>
        <v>0</v>
      </c>
      <c r="AL457" s="15">
        <f t="shared" si="354"/>
        <v>0</v>
      </c>
      <c r="AM457" s="15">
        <f t="shared" si="354"/>
        <v>0</v>
      </c>
      <c r="AN457" s="15">
        <f t="shared" si="354"/>
        <v>0</v>
      </c>
      <c r="AO457" s="15">
        <f t="shared" si="354"/>
        <v>0</v>
      </c>
      <c r="AP457" s="15">
        <f t="shared" si="354"/>
        <v>0</v>
      </c>
      <c r="AQ457" s="15">
        <f t="shared" si="354"/>
        <v>0</v>
      </c>
      <c r="AR457" s="15">
        <f t="shared" si="354"/>
        <v>0</v>
      </c>
      <c r="AS457" s="15">
        <f t="shared" si="354"/>
        <v>0</v>
      </c>
      <c r="AT457" s="15">
        <f t="shared" si="354"/>
        <v>0</v>
      </c>
      <c r="AU457" s="15">
        <f t="shared" si="354"/>
        <v>0</v>
      </c>
      <c r="AV457" s="15">
        <f t="shared" si="354"/>
        <v>0</v>
      </c>
      <c r="AW457" s="15">
        <f t="shared" si="354"/>
        <v>0</v>
      </c>
      <c r="AX457" s="15">
        <f t="shared" si="354"/>
        <v>0</v>
      </c>
      <c r="AY457" s="15">
        <f t="shared" si="354"/>
        <v>0</v>
      </c>
      <c r="AZ457" s="15">
        <f t="shared" si="354"/>
        <v>0</v>
      </c>
      <c r="BA457" s="15">
        <f t="shared" si="354"/>
        <v>0</v>
      </c>
      <c r="BB457" s="15">
        <f t="shared" si="354"/>
        <v>0</v>
      </c>
      <c r="BC457" s="15">
        <f t="shared" si="354"/>
        <v>0</v>
      </c>
      <c r="BD457" s="15">
        <f t="shared" si="354"/>
        <v>0</v>
      </c>
      <c r="BE457" s="15">
        <f t="shared" si="354"/>
        <v>0</v>
      </c>
      <c r="BF457" s="15">
        <f t="shared" si="354"/>
        <v>0</v>
      </c>
      <c r="BG457" s="33">
        <f t="shared" si="351"/>
        <v>0</v>
      </c>
    </row>
    <row r="458" spans="1:59" ht="12.95" customHeight="1" x14ac:dyDescent="0.2">
      <c r="A458" s="597"/>
      <c r="B458" s="600"/>
      <c r="C458" s="539"/>
      <c r="D458" s="534"/>
      <c r="E458" s="48" t="str">
        <f>Parameters!$B$15</f>
        <v>Fem.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1">
        <v>0</v>
      </c>
      <c r="V458" s="11">
        <v>0</v>
      </c>
      <c r="W458" s="11">
        <v>0</v>
      </c>
      <c r="X458" s="11">
        <v>0</v>
      </c>
      <c r="Y458" s="11">
        <v>0</v>
      </c>
      <c r="Z458" s="11">
        <v>0</v>
      </c>
      <c r="AA458" s="11">
        <v>0</v>
      </c>
      <c r="AB458" s="11">
        <v>0</v>
      </c>
      <c r="AC458" s="11">
        <v>0</v>
      </c>
      <c r="AD458" s="11">
        <v>0</v>
      </c>
      <c r="AE458" s="11">
        <v>0</v>
      </c>
      <c r="AF458" s="11">
        <v>0</v>
      </c>
      <c r="AG458" s="11">
        <v>0</v>
      </c>
      <c r="AH458" s="11">
        <v>0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0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 s="11">
        <v>0</v>
      </c>
      <c r="AY458" s="11">
        <v>0</v>
      </c>
      <c r="AZ458" s="11">
        <v>0</v>
      </c>
      <c r="BA458" s="11"/>
      <c r="BB458" s="11"/>
      <c r="BC458" s="11"/>
      <c r="BD458" s="11"/>
      <c r="BE458" s="11"/>
      <c r="BF458" s="11"/>
      <c r="BG458" s="19">
        <f t="shared" si="351"/>
        <v>0</v>
      </c>
    </row>
    <row r="459" spans="1:59" ht="12.95" customHeight="1" thickBot="1" x14ac:dyDescent="0.25">
      <c r="A459" s="597"/>
      <c r="B459" s="600"/>
      <c r="C459" s="540"/>
      <c r="D459" s="536"/>
      <c r="E459" s="48" t="str">
        <f>Parameters!$B$16</f>
        <v>Masc.</v>
      </c>
      <c r="F459" s="36">
        <v>0</v>
      </c>
      <c r="G459" s="36">
        <v>0</v>
      </c>
      <c r="H459" s="36">
        <v>0</v>
      </c>
      <c r="I459" s="36">
        <v>0</v>
      </c>
      <c r="J459" s="36">
        <v>0</v>
      </c>
      <c r="K459" s="36">
        <v>0</v>
      </c>
      <c r="L459" s="36">
        <v>0</v>
      </c>
      <c r="M459" s="36">
        <v>0</v>
      </c>
      <c r="N459" s="36">
        <v>0</v>
      </c>
      <c r="O459" s="36">
        <v>0</v>
      </c>
      <c r="P459" s="36">
        <v>0</v>
      </c>
      <c r="Q459" s="36">
        <v>0</v>
      </c>
      <c r="R459" s="36">
        <v>0</v>
      </c>
      <c r="S459" s="36">
        <v>0</v>
      </c>
      <c r="T459" s="36">
        <v>0</v>
      </c>
      <c r="U459" s="36">
        <v>0</v>
      </c>
      <c r="V459" s="36">
        <v>0</v>
      </c>
      <c r="W459" s="36">
        <v>0</v>
      </c>
      <c r="X459" s="36">
        <v>0</v>
      </c>
      <c r="Y459" s="36">
        <v>0</v>
      </c>
      <c r="Z459" s="36">
        <v>0</v>
      </c>
      <c r="AA459" s="36">
        <v>0</v>
      </c>
      <c r="AB459" s="36">
        <v>0</v>
      </c>
      <c r="AC459" s="36">
        <v>0</v>
      </c>
      <c r="AD459" s="36">
        <v>0</v>
      </c>
      <c r="AE459" s="36">
        <v>0</v>
      </c>
      <c r="AF459" s="36">
        <v>0</v>
      </c>
      <c r="AG459" s="36">
        <v>0</v>
      </c>
      <c r="AH459" s="36">
        <v>0</v>
      </c>
      <c r="AI459" s="36">
        <v>0</v>
      </c>
      <c r="AJ459" s="36">
        <v>0</v>
      </c>
      <c r="AK459" s="36">
        <v>0</v>
      </c>
      <c r="AL459" s="36">
        <v>0</v>
      </c>
      <c r="AM459" s="36">
        <v>0</v>
      </c>
      <c r="AN459" s="36">
        <v>0</v>
      </c>
      <c r="AO459" s="36">
        <v>0</v>
      </c>
      <c r="AP459" s="36">
        <v>0</v>
      </c>
      <c r="AQ459" s="36">
        <v>0</v>
      </c>
      <c r="AR459" s="36">
        <v>0</v>
      </c>
      <c r="AS459" s="36">
        <v>0</v>
      </c>
      <c r="AT459" s="36">
        <v>0</v>
      </c>
      <c r="AU459" s="36">
        <v>0</v>
      </c>
      <c r="AV459" s="36">
        <v>0</v>
      </c>
      <c r="AW459" s="36">
        <v>0</v>
      </c>
      <c r="AX459" s="36">
        <v>0</v>
      </c>
      <c r="AY459" s="36">
        <v>0</v>
      </c>
      <c r="AZ459" s="36">
        <v>0</v>
      </c>
      <c r="BA459" s="36"/>
      <c r="BB459" s="36"/>
      <c r="BC459" s="36"/>
      <c r="BD459" s="36"/>
      <c r="BE459" s="36"/>
      <c r="BF459" s="36"/>
      <c r="BG459" s="37">
        <f>SUM(F459:BF459)</f>
        <v>0</v>
      </c>
    </row>
    <row r="460" spans="1:59" ht="12.95" customHeight="1" x14ac:dyDescent="0.2">
      <c r="A460" s="597"/>
      <c r="B460" s="600"/>
      <c r="C460" s="537" t="str">
        <f>Parameters!$C$5</f>
        <v>5 a 19</v>
      </c>
      <c r="D460" s="530" t="str">
        <f>Parameters!$B$10</f>
        <v>Fiebre</v>
      </c>
      <c r="E460" s="83" t="str">
        <f>Parameters!$B$14</f>
        <v>Total</v>
      </c>
      <c r="F460" s="34">
        <f>F461+F462</f>
        <v>0</v>
      </c>
      <c r="G460" s="34">
        <f t="shared" ref="G460:BF460" si="355">G461+G462</f>
        <v>0</v>
      </c>
      <c r="H460" s="34">
        <f t="shared" si="355"/>
        <v>0</v>
      </c>
      <c r="I460" s="34">
        <f t="shared" si="355"/>
        <v>0</v>
      </c>
      <c r="J460" s="34">
        <f t="shared" si="355"/>
        <v>0</v>
      </c>
      <c r="K460" s="34">
        <f t="shared" si="355"/>
        <v>0</v>
      </c>
      <c r="L460" s="34">
        <f t="shared" si="355"/>
        <v>0</v>
      </c>
      <c r="M460" s="34">
        <f t="shared" si="355"/>
        <v>0</v>
      </c>
      <c r="N460" s="34">
        <f t="shared" si="355"/>
        <v>0</v>
      </c>
      <c r="O460" s="34">
        <f t="shared" si="355"/>
        <v>0</v>
      </c>
      <c r="P460" s="34">
        <f t="shared" si="355"/>
        <v>0</v>
      </c>
      <c r="Q460" s="34">
        <f t="shared" si="355"/>
        <v>0</v>
      </c>
      <c r="R460" s="34">
        <f t="shared" si="355"/>
        <v>0</v>
      </c>
      <c r="S460" s="34">
        <f t="shared" si="355"/>
        <v>0</v>
      </c>
      <c r="T460" s="34">
        <f t="shared" si="355"/>
        <v>0</v>
      </c>
      <c r="U460" s="34">
        <f t="shared" si="355"/>
        <v>0</v>
      </c>
      <c r="V460" s="34">
        <f t="shared" si="355"/>
        <v>0</v>
      </c>
      <c r="W460" s="34">
        <f t="shared" si="355"/>
        <v>0</v>
      </c>
      <c r="X460" s="34">
        <f t="shared" si="355"/>
        <v>0</v>
      </c>
      <c r="Y460" s="34">
        <f t="shared" si="355"/>
        <v>0</v>
      </c>
      <c r="Z460" s="34">
        <f t="shared" si="355"/>
        <v>0</v>
      </c>
      <c r="AA460" s="34">
        <f t="shared" si="355"/>
        <v>0</v>
      </c>
      <c r="AB460" s="34">
        <f t="shared" si="355"/>
        <v>0</v>
      </c>
      <c r="AC460" s="34">
        <f t="shared" si="355"/>
        <v>0</v>
      </c>
      <c r="AD460" s="34">
        <f t="shared" si="355"/>
        <v>0</v>
      </c>
      <c r="AE460" s="34">
        <f t="shared" si="355"/>
        <v>0</v>
      </c>
      <c r="AF460" s="34">
        <f t="shared" si="355"/>
        <v>0</v>
      </c>
      <c r="AG460" s="34">
        <f t="shared" si="355"/>
        <v>0</v>
      </c>
      <c r="AH460" s="34">
        <f t="shared" si="355"/>
        <v>0</v>
      </c>
      <c r="AI460" s="34">
        <f t="shared" si="355"/>
        <v>0</v>
      </c>
      <c r="AJ460" s="34">
        <f t="shared" si="355"/>
        <v>0</v>
      </c>
      <c r="AK460" s="34">
        <f t="shared" si="355"/>
        <v>0</v>
      </c>
      <c r="AL460" s="34">
        <f t="shared" si="355"/>
        <v>0</v>
      </c>
      <c r="AM460" s="34">
        <f t="shared" si="355"/>
        <v>0</v>
      </c>
      <c r="AN460" s="34">
        <f t="shared" si="355"/>
        <v>0</v>
      </c>
      <c r="AO460" s="34">
        <f t="shared" si="355"/>
        <v>0</v>
      </c>
      <c r="AP460" s="34">
        <f t="shared" si="355"/>
        <v>0</v>
      </c>
      <c r="AQ460" s="34">
        <f t="shared" si="355"/>
        <v>0</v>
      </c>
      <c r="AR460" s="34">
        <f t="shared" si="355"/>
        <v>0</v>
      </c>
      <c r="AS460" s="34">
        <f t="shared" si="355"/>
        <v>0</v>
      </c>
      <c r="AT460" s="34">
        <f t="shared" si="355"/>
        <v>0</v>
      </c>
      <c r="AU460" s="34">
        <f t="shared" si="355"/>
        <v>0</v>
      </c>
      <c r="AV460" s="34">
        <f t="shared" si="355"/>
        <v>0</v>
      </c>
      <c r="AW460" s="34">
        <f t="shared" si="355"/>
        <v>0</v>
      </c>
      <c r="AX460" s="34">
        <f t="shared" si="355"/>
        <v>0</v>
      </c>
      <c r="AY460" s="34">
        <f t="shared" si="355"/>
        <v>0</v>
      </c>
      <c r="AZ460" s="34">
        <f t="shared" si="355"/>
        <v>0</v>
      </c>
      <c r="BA460" s="34">
        <f t="shared" si="355"/>
        <v>0</v>
      </c>
      <c r="BB460" s="34">
        <f t="shared" si="355"/>
        <v>0</v>
      </c>
      <c r="BC460" s="34">
        <f t="shared" si="355"/>
        <v>0</v>
      </c>
      <c r="BD460" s="34">
        <f t="shared" si="355"/>
        <v>0</v>
      </c>
      <c r="BE460" s="34">
        <f t="shared" si="355"/>
        <v>0</v>
      </c>
      <c r="BF460" s="34">
        <f t="shared" si="355"/>
        <v>0</v>
      </c>
      <c r="BG460" s="35">
        <f>SUM(F460:BF460)</f>
        <v>0</v>
      </c>
    </row>
    <row r="461" spans="1:59" ht="12.95" customHeight="1" x14ac:dyDescent="0.2">
      <c r="A461" s="597"/>
      <c r="B461" s="600"/>
      <c r="C461" s="538"/>
      <c r="D461" s="531"/>
      <c r="E461" s="84" t="str">
        <f>Parameters!$B$15</f>
        <v>Fem.</v>
      </c>
      <c r="F461" s="31">
        <v>0</v>
      </c>
      <c r="G461" s="31">
        <v>0</v>
      </c>
      <c r="H461" s="31">
        <v>0</v>
      </c>
      <c r="I461" s="31">
        <v>0</v>
      </c>
      <c r="J461" s="31">
        <v>0</v>
      </c>
      <c r="K461" s="31">
        <v>0</v>
      </c>
      <c r="L461" s="31">
        <v>0</v>
      </c>
      <c r="M461" s="31">
        <v>0</v>
      </c>
      <c r="N461" s="31">
        <v>0</v>
      </c>
      <c r="O461" s="31">
        <v>0</v>
      </c>
      <c r="P461" s="31">
        <v>0</v>
      </c>
      <c r="Q461" s="31">
        <v>0</v>
      </c>
      <c r="R461" s="31">
        <v>0</v>
      </c>
      <c r="S461" s="31">
        <v>0</v>
      </c>
      <c r="T461" s="31">
        <v>0</v>
      </c>
      <c r="U461" s="31">
        <v>0</v>
      </c>
      <c r="V461" s="31">
        <v>0</v>
      </c>
      <c r="W461" s="31">
        <v>0</v>
      </c>
      <c r="X461" s="31">
        <v>0</v>
      </c>
      <c r="Y461" s="31">
        <v>0</v>
      </c>
      <c r="Z461" s="31">
        <v>0</v>
      </c>
      <c r="AA461" s="31">
        <v>0</v>
      </c>
      <c r="AB461" s="31">
        <v>0</v>
      </c>
      <c r="AC461" s="31">
        <v>0</v>
      </c>
      <c r="AD461" s="31">
        <v>0</v>
      </c>
      <c r="AE461" s="31">
        <v>0</v>
      </c>
      <c r="AF461" s="31">
        <v>0</v>
      </c>
      <c r="AG461" s="31">
        <v>0</v>
      </c>
      <c r="AH461" s="31">
        <v>0</v>
      </c>
      <c r="AI461" s="31">
        <v>0</v>
      </c>
      <c r="AJ461" s="31">
        <v>0</v>
      </c>
      <c r="AK461" s="31">
        <v>0</v>
      </c>
      <c r="AL461" s="31">
        <v>0</v>
      </c>
      <c r="AM461" s="31">
        <v>0</v>
      </c>
      <c r="AN461" s="31">
        <v>0</v>
      </c>
      <c r="AO461" s="31">
        <v>0</v>
      </c>
      <c r="AP461" s="31">
        <v>0</v>
      </c>
      <c r="AQ461" s="31">
        <v>0</v>
      </c>
      <c r="AR461" s="31">
        <v>0</v>
      </c>
      <c r="AS461" s="31">
        <v>0</v>
      </c>
      <c r="AT461" s="31">
        <v>0</v>
      </c>
      <c r="AU461" s="31">
        <v>0</v>
      </c>
      <c r="AV461" s="31">
        <v>0</v>
      </c>
      <c r="AW461" s="31">
        <v>0</v>
      </c>
      <c r="AX461" s="31">
        <v>0</v>
      </c>
      <c r="AY461" s="31">
        <v>0</v>
      </c>
      <c r="AZ461" s="31">
        <v>0</v>
      </c>
      <c r="BA461" s="31"/>
      <c r="BB461" s="31"/>
      <c r="BC461" s="31"/>
      <c r="BD461" s="31"/>
      <c r="BE461" s="31"/>
      <c r="BF461" s="31"/>
      <c r="BG461" s="32">
        <f t="shared" ref="BG461:BG470" si="356">SUM(F461:BF461)</f>
        <v>0</v>
      </c>
    </row>
    <row r="462" spans="1:59" ht="12.95" customHeight="1" x14ac:dyDescent="0.2">
      <c r="A462" s="597"/>
      <c r="B462" s="600"/>
      <c r="C462" s="538"/>
      <c r="D462" s="532"/>
      <c r="E462" s="84" t="str">
        <f>Parameters!$B$16</f>
        <v>Masc.</v>
      </c>
      <c r="F462" s="31">
        <v>0</v>
      </c>
      <c r="G462" s="31">
        <v>0</v>
      </c>
      <c r="H462" s="31">
        <v>0</v>
      </c>
      <c r="I462" s="31">
        <v>0</v>
      </c>
      <c r="J462" s="31">
        <v>0</v>
      </c>
      <c r="K462" s="31">
        <v>0</v>
      </c>
      <c r="L462" s="31">
        <v>0</v>
      </c>
      <c r="M462" s="31">
        <v>0</v>
      </c>
      <c r="N462" s="31">
        <v>0</v>
      </c>
      <c r="O462" s="31">
        <v>0</v>
      </c>
      <c r="P462" s="31">
        <v>0</v>
      </c>
      <c r="Q462" s="31">
        <v>0</v>
      </c>
      <c r="R462" s="31">
        <v>0</v>
      </c>
      <c r="S462" s="31">
        <v>0</v>
      </c>
      <c r="T462" s="31">
        <v>0</v>
      </c>
      <c r="U462" s="31">
        <v>0</v>
      </c>
      <c r="V462" s="31">
        <v>0</v>
      </c>
      <c r="W462" s="31">
        <v>0</v>
      </c>
      <c r="X462" s="31">
        <v>0</v>
      </c>
      <c r="Y462" s="31">
        <v>0</v>
      </c>
      <c r="Z462" s="31">
        <v>0</v>
      </c>
      <c r="AA462" s="31">
        <v>0</v>
      </c>
      <c r="AB462" s="31">
        <v>0</v>
      </c>
      <c r="AC462" s="31">
        <v>0</v>
      </c>
      <c r="AD462" s="31">
        <v>0</v>
      </c>
      <c r="AE462" s="31">
        <v>0</v>
      </c>
      <c r="AF462" s="31">
        <v>0</v>
      </c>
      <c r="AG462" s="31">
        <v>0</v>
      </c>
      <c r="AH462" s="31">
        <v>0</v>
      </c>
      <c r="AI462" s="31">
        <v>0</v>
      </c>
      <c r="AJ462" s="31">
        <v>0</v>
      </c>
      <c r="AK462" s="31">
        <v>0</v>
      </c>
      <c r="AL462" s="31">
        <v>0</v>
      </c>
      <c r="AM462" s="31">
        <v>0</v>
      </c>
      <c r="AN462" s="31">
        <v>0</v>
      </c>
      <c r="AO462" s="31">
        <v>0</v>
      </c>
      <c r="AP462" s="31">
        <v>0</v>
      </c>
      <c r="AQ462" s="31">
        <v>0</v>
      </c>
      <c r="AR462" s="31">
        <v>0</v>
      </c>
      <c r="AS462" s="31">
        <v>0</v>
      </c>
      <c r="AT462" s="31">
        <v>0</v>
      </c>
      <c r="AU462" s="31">
        <v>0</v>
      </c>
      <c r="AV462" s="31">
        <v>0</v>
      </c>
      <c r="AW462" s="31">
        <v>0</v>
      </c>
      <c r="AX462" s="31">
        <v>0</v>
      </c>
      <c r="AY462" s="31">
        <v>0</v>
      </c>
      <c r="AZ462" s="31">
        <v>0</v>
      </c>
      <c r="BA462" s="31"/>
      <c r="BB462" s="31"/>
      <c r="BC462" s="31"/>
      <c r="BD462" s="31"/>
      <c r="BE462" s="31"/>
      <c r="BF462" s="31"/>
      <c r="BG462" s="32">
        <f t="shared" si="356"/>
        <v>0</v>
      </c>
    </row>
    <row r="463" spans="1:59" ht="12.95" customHeight="1" x14ac:dyDescent="0.2">
      <c r="A463" s="597"/>
      <c r="B463" s="600"/>
      <c r="C463" s="539"/>
      <c r="D463" s="541" t="str">
        <f>Parameters!$B$11</f>
        <v>Hosp.</v>
      </c>
      <c r="E463" s="86" t="str">
        <f>Parameters!$B$14</f>
        <v>Total</v>
      </c>
      <c r="F463" s="15">
        <f t="shared" ref="F463:BF463" si="357">F464+F465</f>
        <v>0</v>
      </c>
      <c r="G463" s="15">
        <f t="shared" si="357"/>
        <v>0</v>
      </c>
      <c r="H463" s="15">
        <f t="shared" si="357"/>
        <v>0</v>
      </c>
      <c r="I463" s="15">
        <f t="shared" si="357"/>
        <v>0</v>
      </c>
      <c r="J463" s="15">
        <f t="shared" si="357"/>
        <v>0</v>
      </c>
      <c r="K463" s="15">
        <f t="shared" si="357"/>
        <v>0</v>
      </c>
      <c r="L463" s="15">
        <f t="shared" si="357"/>
        <v>0</v>
      </c>
      <c r="M463" s="15">
        <f t="shared" si="357"/>
        <v>0</v>
      </c>
      <c r="N463" s="15">
        <f t="shared" si="357"/>
        <v>0</v>
      </c>
      <c r="O463" s="15">
        <f t="shared" si="357"/>
        <v>0</v>
      </c>
      <c r="P463" s="15">
        <f t="shared" si="357"/>
        <v>0</v>
      </c>
      <c r="Q463" s="15">
        <f t="shared" si="357"/>
        <v>0</v>
      </c>
      <c r="R463" s="15">
        <f t="shared" si="357"/>
        <v>0</v>
      </c>
      <c r="S463" s="15">
        <f t="shared" si="357"/>
        <v>0</v>
      </c>
      <c r="T463" s="15">
        <f t="shared" si="357"/>
        <v>0</v>
      </c>
      <c r="U463" s="15">
        <f t="shared" si="357"/>
        <v>0</v>
      </c>
      <c r="V463" s="15">
        <f t="shared" si="357"/>
        <v>0</v>
      </c>
      <c r="W463" s="15">
        <f t="shared" si="357"/>
        <v>0</v>
      </c>
      <c r="X463" s="15">
        <f t="shared" si="357"/>
        <v>0</v>
      </c>
      <c r="Y463" s="15">
        <f t="shared" si="357"/>
        <v>0</v>
      </c>
      <c r="Z463" s="15">
        <f t="shared" si="357"/>
        <v>0</v>
      </c>
      <c r="AA463" s="15">
        <f t="shared" si="357"/>
        <v>0</v>
      </c>
      <c r="AB463" s="15">
        <f t="shared" si="357"/>
        <v>0</v>
      </c>
      <c r="AC463" s="15">
        <f t="shared" si="357"/>
        <v>0</v>
      </c>
      <c r="AD463" s="15">
        <f t="shared" si="357"/>
        <v>0</v>
      </c>
      <c r="AE463" s="15">
        <f t="shared" si="357"/>
        <v>0</v>
      </c>
      <c r="AF463" s="15">
        <f t="shared" si="357"/>
        <v>0</v>
      </c>
      <c r="AG463" s="15">
        <f t="shared" si="357"/>
        <v>0</v>
      </c>
      <c r="AH463" s="15">
        <f t="shared" si="357"/>
        <v>0</v>
      </c>
      <c r="AI463" s="15">
        <f t="shared" si="357"/>
        <v>0</v>
      </c>
      <c r="AJ463" s="15">
        <f t="shared" si="357"/>
        <v>0</v>
      </c>
      <c r="AK463" s="15">
        <f t="shared" si="357"/>
        <v>0</v>
      </c>
      <c r="AL463" s="15">
        <f t="shared" si="357"/>
        <v>0</v>
      </c>
      <c r="AM463" s="15">
        <f t="shared" si="357"/>
        <v>0</v>
      </c>
      <c r="AN463" s="15">
        <f t="shared" si="357"/>
        <v>0</v>
      </c>
      <c r="AO463" s="15">
        <f t="shared" si="357"/>
        <v>0</v>
      </c>
      <c r="AP463" s="15">
        <f t="shared" si="357"/>
        <v>0</v>
      </c>
      <c r="AQ463" s="15">
        <f t="shared" si="357"/>
        <v>0</v>
      </c>
      <c r="AR463" s="15">
        <f t="shared" si="357"/>
        <v>0</v>
      </c>
      <c r="AS463" s="15">
        <f t="shared" si="357"/>
        <v>0</v>
      </c>
      <c r="AT463" s="15">
        <f t="shared" si="357"/>
        <v>0</v>
      </c>
      <c r="AU463" s="15">
        <f t="shared" si="357"/>
        <v>0</v>
      </c>
      <c r="AV463" s="15">
        <f t="shared" si="357"/>
        <v>0</v>
      </c>
      <c r="AW463" s="15">
        <f t="shared" si="357"/>
        <v>0</v>
      </c>
      <c r="AX463" s="15">
        <f t="shared" si="357"/>
        <v>0</v>
      </c>
      <c r="AY463" s="15">
        <f t="shared" si="357"/>
        <v>0</v>
      </c>
      <c r="AZ463" s="15">
        <f t="shared" si="357"/>
        <v>0</v>
      </c>
      <c r="BA463" s="15">
        <f t="shared" si="357"/>
        <v>0</v>
      </c>
      <c r="BB463" s="15">
        <f t="shared" si="357"/>
        <v>0</v>
      </c>
      <c r="BC463" s="15">
        <f t="shared" si="357"/>
        <v>0</v>
      </c>
      <c r="BD463" s="15">
        <f t="shared" si="357"/>
        <v>0</v>
      </c>
      <c r="BE463" s="15">
        <f t="shared" si="357"/>
        <v>0</v>
      </c>
      <c r="BF463" s="15">
        <f t="shared" si="357"/>
        <v>0</v>
      </c>
      <c r="BG463" s="33">
        <f t="shared" si="356"/>
        <v>0</v>
      </c>
    </row>
    <row r="464" spans="1:59" ht="12.95" customHeight="1" x14ac:dyDescent="0.2">
      <c r="A464" s="597"/>
      <c r="B464" s="600"/>
      <c r="C464" s="539"/>
      <c r="D464" s="534"/>
      <c r="E464" s="48" t="str">
        <f>Parameters!$B$15</f>
        <v>Fem.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  <c r="R464" s="11">
        <v>0</v>
      </c>
      <c r="S464" s="11">
        <v>0</v>
      </c>
      <c r="T464" s="11">
        <v>0</v>
      </c>
      <c r="U464" s="11">
        <v>0</v>
      </c>
      <c r="V464" s="11">
        <v>0</v>
      </c>
      <c r="W464" s="11">
        <v>0</v>
      </c>
      <c r="X464" s="11">
        <v>0</v>
      </c>
      <c r="Y464" s="11">
        <v>0</v>
      </c>
      <c r="Z464" s="11">
        <v>0</v>
      </c>
      <c r="AA464" s="11">
        <v>0</v>
      </c>
      <c r="AB464" s="11">
        <v>0</v>
      </c>
      <c r="AC464" s="11">
        <v>0</v>
      </c>
      <c r="AD464" s="11">
        <v>0</v>
      </c>
      <c r="AE464" s="11">
        <v>0</v>
      </c>
      <c r="AF464" s="11">
        <v>0</v>
      </c>
      <c r="AG464" s="11">
        <v>0</v>
      </c>
      <c r="AH464" s="11">
        <v>0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0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 s="11">
        <v>0</v>
      </c>
      <c r="AY464" s="11">
        <v>0</v>
      </c>
      <c r="AZ464" s="11">
        <v>0</v>
      </c>
      <c r="BA464" s="11"/>
      <c r="BB464" s="11"/>
      <c r="BC464" s="11"/>
      <c r="BD464" s="11"/>
      <c r="BE464" s="11"/>
      <c r="BF464" s="11"/>
      <c r="BG464" s="19">
        <f t="shared" si="356"/>
        <v>0</v>
      </c>
    </row>
    <row r="465" spans="1:62" ht="12.95" customHeight="1" x14ac:dyDescent="0.2">
      <c r="A465" s="597"/>
      <c r="B465" s="600"/>
      <c r="C465" s="539"/>
      <c r="D465" s="535"/>
      <c r="E465" s="48" t="str">
        <f>Parameters!$B$16</f>
        <v>Masc.</v>
      </c>
      <c r="F465" s="11">
        <v>0</v>
      </c>
      <c r="G465" s="11">
        <v>0</v>
      </c>
      <c r="H465" s="11">
        <v>0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Q465" s="11">
        <v>0</v>
      </c>
      <c r="R465" s="11">
        <v>0</v>
      </c>
      <c r="S465" s="11">
        <v>0</v>
      </c>
      <c r="T465" s="11">
        <v>0</v>
      </c>
      <c r="U465" s="11">
        <v>0</v>
      </c>
      <c r="V465" s="11">
        <v>0</v>
      </c>
      <c r="W465" s="11">
        <v>0</v>
      </c>
      <c r="X465" s="11">
        <v>0</v>
      </c>
      <c r="Y465" s="11">
        <v>0</v>
      </c>
      <c r="Z465" s="11">
        <v>0</v>
      </c>
      <c r="AA465" s="11">
        <v>0</v>
      </c>
      <c r="AB465" s="11">
        <v>0</v>
      </c>
      <c r="AC465" s="11">
        <v>0</v>
      </c>
      <c r="AD465" s="11">
        <v>0</v>
      </c>
      <c r="AE465" s="11">
        <v>0</v>
      </c>
      <c r="AF465" s="11">
        <v>0</v>
      </c>
      <c r="AG465" s="11">
        <v>0</v>
      </c>
      <c r="AH465" s="11">
        <v>0</v>
      </c>
      <c r="AI465" s="11">
        <v>0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0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 s="11">
        <v>0</v>
      </c>
      <c r="AY465" s="11">
        <v>0</v>
      </c>
      <c r="AZ465" s="11">
        <v>0</v>
      </c>
      <c r="BA465" s="11"/>
      <c r="BB465" s="11"/>
      <c r="BC465" s="11"/>
      <c r="BD465" s="11"/>
      <c r="BE465" s="11"/>
      <c r="BF465" s="11"/>
      <c r="BG465" s="19">
        <f t="shared" si="356"/>
        <v>0</v>
      </c>
    </row>
    <row r="466" spans="1:62" ht="12.95" customHeight="1" x14ac:dyDescent="0.2">
      <c r="A466" s="597"/>
      <c r="B466" s="600"/>
      <c r="C466" s="539"/>
      <c r="D466" s="533" t="str">
        <f>Parameters!$B$12</f>
        <v>UCI</v>
      </c>
      <c r="E466" s="86" t="str">
        <f>Parameters!$B$14</f>
        <v>Total</v>
      </c>
      <c r="F466" s="15">
        <f t="shared" ref="F466:BF466" si="358">F467+F468</f>
        <v>0</v>
      </c>
      <c r="G466" s="15">
        <f t="shared" si="358"/>
        <v>0</v>
      </c>
      <c r="H466" s="15">
        <f t="shared" si="358"/>
        <v>0</v>
      </c>
      <c r="I466" s="15">
        <f t="shared" si="358"/>
        <v>0</v>
      </c>
      <c r="J466" s="15">
        <f t="shared" si="358"/>
        <v>0</v>
      </c>
      <c r="K466" s="15">
        <f t="shared" si="358"/>
        <v>0</v>
      </c>
      <c r="L466" s="15">
        <f t="shared" si="358"/>
        <v>0</v>
      </c>
      <c r="M466" s="15">
        <f t="shared" si="358"/>
        <v>0</v>
      </c>
      <c r="N466" s="15">
        <f t="shared" si="358"/>
        <v>0</v>
      </c>
      <c r="O466" s="15">
        <f t="shared" si="358"/>
        <v>0</v>
      </c>
      <c r="P466" s="15">
        <f t="shared" si="358"/>
        <v>0</v>
      </c>
      <c r="Q466" s="15">
        <f t="shared" si="358"/>
        <v>0</v>
      </c>
      <c r="R466" s="15">
        <f t="shared" si="358"/>
        <v>0</v>
      </c>
      <c r="S466" s="15">
        <f t="shared" si="358"/>
        <v>0</v>
      </c>
      <c r="T466" s="15">
        <f t="shared" si="358"/>
        <v>0</v>
      </c>
      <c r="U466" s="15">
        <f t="shared" si="358"/>
        <v>0</v>
      </c>
      <c r="V466" s="15">
        <f t="shared" si="358"/>
        <v>0</v>
      </c>
      <c r="W466" s="15">
        <f t="shared" si="358"/>
        <v>0</v>
      </c>
      <c r="X466" s="15">
        <f t="shared" si="358"/>
        <v>0</v>
      </c>
      <c r="Y466" s="15">
        <f t="shared" si="358"/>
        <v>0</v>
      </c>
      <c r="Z466" s="15">
        <f t="shared" si="358"/>
        <v>0</v>
      </c>
      <c r="AA466" s="15">
        <f t="shared" si="358"/>
        <v>0</v>
      </c>
      <c r="AB466" s="15">
        <f t="shared" si="358"/>
        <v>0</v>
      </c>
      <c r="AC466" s="15">
        <f t="shared" si="358"/>
        <v>0</v>
      </c>
      <c r="AD466" s="15">
        <f t="shared" si="358"/>
        <v>0</v>
      </c>
      <c r="AE466" s="15">
        <f t="shared" si="358"/>
        <v>0</v>
      </c>
      <c r="AF466" s="15">
        <f t="shared" si="358"/>
        <v>0</v>
      </c>
      <c r="AG466" s="15">
        <f t="shared" si="358"/>
        <v>0</v>
      </c>
      <c r="AH466" s="15">
        <f t="shared" si="358"/>
        <v>0</v>
      </c>
      <c r="AI466" s="15">
        <f t="shared" si="358"/>
        <v>0</v>
      </c>
      <c r="AJ466" s="15">
        <f t="shared" si="358"/>
        <v>0</v>
      </c>
      <c r="AK466" s="15">
        <f t="shared" si="358"/>
        <v>0</v>
      </c>
      <c r="AL466" s="15">
        <f t="shared" si="358"/>
        <v>0</v>
      </c>
      <c r="AM466" s="15">
        <f t="shared" si="358"/>
        <v>0</v>
      </c>
      <c r="AN466" s="15">
        <f t="shared" si="358"/>
        <v>0</v>
      </c>
      <c r="AO466" s="15">
        <f t="shared" si="358"/>
        <v>0</v>
      </c>
      <c r="AP466" s="15">
        <f t="shared" si="358"/>
        <v>0</v>
      </c>
      <c r="AQ466" s="15">
        <f t="shared" si="358"/>
        <v>0</v>
      </c>
      <c r="AR466" s="15">
        <f t="shared" si="358"/>
        <v>0</v>
      </c>
      <c r="AS466" s="15">
        <f t="shared" si="358"/>
        <v>0</v>
      </c>
      <c r="AT466" s="15">
        <f t="shared" si="358"/>
        <v>0</v>
      </c>
      <c r="AU466" s="15">
        <f t="shared" si="358"/>
        <v>0</v>
      </c>
      <c r="AV466" s="15">
        <f t="shared" si="358"/>
        <v>0</v>
      </c>
      <c r="AW466" s="15">
        <f t="shared" si="358"/>
        <v>0</v>
      </c>
      <c r="AX466" s="15">
        <f t="shared" si="358"/>
        <v>0</v>
      </c>
      <c r="AY466" s="15">
        <f t="shared" si="358"/>
        <v>0</v>
      </c>
      <c r="AZ466" s="15">
        <f t="shared" si="358"/>
        <v>0</v>
      </c>
      <c r="BA466" s="15">
        <f t="shared" si="358"/>
        <v>0</v>
      </c>
      <c r="BB466" s="15">
        <f t="shared" si="358"/>
        <v>0</v>
      </c>
      <c r="BC466" s="15">
        <f t="shared" si="358"/>
        <v>0</v>
      </c>
      <c r="BD466" s="15">
        <f t="shared" si="358"/>
        <v>0</v>
      </c>
      <c r="BE466" s="15">
        <f t="shared" si="358"/>
        <v>0</v>
      </c>
      <c r="BF466" s="15">
        <f t="shared" si="358"/>
        <v>0</v>
      </c>
      <c r="BG466" s="33">
        <f t="shared" si="356"/>
        <v>0</v>
      </c>
    </row>
    <row r="467" spans="1:62" ht="12.95" customHeight="1" x14ac:dyDescent="0.2">
      <c r="A467" s="597"/>
      <c r="B467" s="600"/>
      <c r="C467" s="539"/>
      <c r="D467" s="534"/>
      <c r="E467" s="48" t="str">
        <f>Parameters!$B$15</f>
        <v>Fem.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1">
        <v>0</v>
      </c>
      <c r="V467" s="11">
        <v>0</v>
      </c>
      <c r="W467" s="11">
        <v>0</v>
      </c>
      <c r="X467" s="11">
        <v>0</v>
      </c>
      <c r="Y467" s="11">
        <v>0</v>
      </c>
      <c r="Z467" s="11">
        <v>0</v>
      </c>
      <c r="AA467" s="11">
        <v>0</v>
      </c>
      <c r="AB467" s="11">
        <v>0</v>
      </c>
      <c r="AC467" s="11">
        <v>0</v>
      </c>
      <c r="AD467" s="11">
        <v>0</v>
      </c>
      <c r="AE467" s="11">
        <v>0</v>
      </c>
      <c r="AF467" s="11">
        <v>0</v>
      </c>
      <c r="AG467" s="11">
        <v>0</v>
      </c>
      <c r="AH467" s="11">
        <v>0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0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 s="11">
        <v>0</v>
      </c>
      <c r="AY467" s="11">
        <v>0</v>
      </c>
      <c r="AZ467" s="11">
        <v>0</v>
      </c>
      <c r="BA467" s="11"/>
      <c r="BB467" s="11"/>
      <c r="BC467" s="11"/>
      <c r="BD467" s="11"/>
      <c r="BE467" s="11"/>
      <c r="BF467" s="11"/>
      <c r="BG467" s="19">
        <f t="shared" si="356"/>
        <v>0</v>
      </c>
    </row>
    <row r="468" spans="1:62" ht="12.95" customHeight="1" x14ac:dyDescent="0.2">
      <c r="A468" s="597"/>
      <c r="B468" s="600"/>
      <c r="C468" s="539"/>
      <c r="D468" s="535"/>
      <c r="E468" s="48" t="str">
        <f>Parameters!$B$16</f>
        <v>Masc.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  <c r="T468" s="11">
        <v>0</v>
      </c>
      <c r="U468" s="11">
        <v>0</v>
      </c>
      <c r="V468" s="11">
        <v>0</v>
      </c>
      <c r="W468" s="11">
        <v>0</v>
      </c>
      <c r="X468" s="11">
        <v>0</v>
      </c>
      <c r="Y468" s="11">
        <v>0</v>
      </c>
      <c r="Z468" s="11">
        <v>0</v>
      </c>
      <c r="AA468" s="11">
        <v>0</v>
      </c>
      <c r="AB468" s="11">
        <v>0</v>
      </c>
      <c r="AC468" s="11">
        <v>0</v>
      </c>
      <c r="AD468" s="11">
        <v>0</v>
      </c>
      <c r="AE468" s="11">
        <v>0</v>
      </c>
      <c r="AF468" s="11">
        <v>0</v>
      </c>
      <c r="AG468" s="11">
        <v>0</v>
      </c>
      <c r="AH468" s="11">
        <v>0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0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 s="11">
        <v>0</v>
      </c>
      <c r="AY468" s="11">
        <v>0</v>
      </c>
      <c r="AZ468" s="11">
        <v>0</v>
      </c>
      <c r="BA468" s="11"/>
      <c r="BB468" s="11"/>
      <c r="BC468" s="11"/>
      <c r="BD468" s="11"/>
      <c r="BE468" s="11"/>
      <c r="BF468" s="11"/>
      <c r="BG468" s="19">
        <f t="shared" si="356"/>
        <v>0</v>
      </c>
    </row>
    <row r="469" spans="1:62" ht="12.95" customHeight="1" x14ac:dyDescent="0.2">
      <c r="A469" s="597"/>
      <c r="B469" s="600"/>
      <c r="C469" s="539"/>
      <c r="D469" s="533" t="str">
        <f>Parameters!$B$13</f>
        <v>Def.</v>
      </c>
      <c r="E469" s="86" t="str">
        <f>Parameters!$B$14</f>
        <v>Total</v>
      </c>
      <c r="F469" s="15">
        <f t="shared" ref="F469:BF469" si="359">F470+F471</f>
        <v>0</v>
      </c>
      <c r="G469" s="15">
        <f t="shared" si="359"/>
        <v>0</v>
      </c>
      <c r="H469" s="15">
        <f t="shared" si="359"/>
        <v>0</v>
      </c>
      <c r="I469" s="15">
        <f t="shared" si="359"/>
        <v>0</v>
      </c>
      <c r="J469" s="15">
        <f t="shared" si="359"/>
        <v>0</v>
      </c>
      <c r="K469" s="15">
        <f t="shared" si="359"/>
        <v>0</v>
      </c>
      <c r="L469" s="15">
        <f t="shared" si="359"/>
        <v>0</v>
      </c>
      <c r="M469" s="15">
        <f t="shared" si="359"/>
        <v>0</v>
      </c>
      <c r="N469" s="15">
        <f t="shared" si="359"/>
        <v>0</v>
      </c>
      <c r="O469" s="15">
        <f t="shared" si="359"/>
        <v>0</v>
      </c>
      <c r="P469" s="15">
        <f t="shared" si="359"/>
        <v>0</v>
      </c>
      <c r="Q469" s="15">
        <f t="shared" si="359"/>
        <v>0</v>
      </c>
      <c r="R469" s="15">
        <f t="shared" si="359"/>
        <v>0</v>
      </c>
      <c r="S469" s="15">
        <f t="shared" si="359"/>
        <v>0</v>
      </c>
      <c r="T469" s="15">
        <f t="shared" si="359"/>
        <v>0</v>
      </c>
      <c r="U469" s="15">
        <f t="shared" si="359"/>
        <v>0</v>
      </c>
      <c r="V469" s="15">
        <f t="shared" si="359"/>
        <v>0</v>
      </c>
      <c r="W469" s="15">
        <f t="shared" si="359"/>
        <v>0</v>
      </c>
      <c r="X469" s="15">
        <f t="shared" si="359"/>
        <v>0</v>
      </c>
      <c r="Y469" s="15">
        <f t="shared" si="359"/>
        <v>0</v>
      </c>
      <c r="Z469" s="15">
        <f t="shared" si="359"/>
        <v>0</v>
      </c>
      <c r="AA469" s="15">
        <f t="shared" si="359"/>
        <v>0</v>
      </c>
      <c r="AB469" s="15">
        <f t="shared" si="359"/>
        <v>0</v>
      </c>
      <c r="AC469" s="15">
        <f t="shared" si="359"/>
        <v>0</v>
      </c>
      <c r="AD469" s="15">
        <f t="shared" si="359"/>
        <v>0</v>
      </c>
      <c r="AE469" s="15">
        <f t="shared" si="359"/>
        <v>0</v>
      </c>
      <c r="AF469" s="15">
        <f t="shared" si="359"/>
        <v>0</v>
      </c>
      <c r="AG469" s="15">
        <f t="shared" si="359"/>
        <v>0</v>
      </c>
      <c r="AH469" s="15">
        <f t="shared" si="359"/>
        <v>0</v>
      </c>
      <c r="AI469" s="15">
        <f t="shared" si="359"/>
        <v>0</v>
      </c>
      <c r="AJ469" s="15">
        <f t="shared" si="359"/>
        <v>0</v>
      </c>
      <c r="AK469" s="15">
        <f t="shared" si="359"/>
        <v>0</v>
      </c>
      <c r="AL469" s="15">
        <f t="shared" si="359"/>
        <v>0</v>
      </c>
      <c r="AM469" s="15">
        <f t="shared" si="359"/>
        <v>0</v>
      </c>
      <c r="AN469" s="15">
        <f t="shared" si="359"/>
        <v>0</v>
      </c>
      <c r="AO469" s="15">
        <f t="shared" si="359"/>
        <v>0</v>
      </c>
      <c r="AP469" s="15">
        <f t="shared" si="359"/>
        <v>0</v>
      </c>
      <c r="AQ469" s="15">
        <f t="shared" si="359"/>
        <v>0</v>
      </c>
      <c r="AR469" s="15">
        <f t="shared" si="359"/>
        <v>0</v>
      </c>
      <c r="AS469" s="15">
        <f t="shared" si="359"/>
        <v>0</v>
      </c>
      <c r="AT469" s="15">
        <f t="shared" si="359"/>
        <v>0</v>
      </c>
      <c r="AU469" s="15">
        <f t="shared" si="359"/>
        <v>0</v>
      </c>
      <c r="AV469" s="15">
        <f t="shared" si="359"/>
        <v>0</v>
      </c>
      <c r="AW469" s="15">
        <f t="shared" si="359"/>
        <v>0</v>
      </c>
      <c r="AX469" s="15">
        <f t="shared" si="359"/>
        <v>0</v>
      </c>
      <c r="AY469" s="15">
        <f t="shared" si="359"/>
        <v>0</v>
      </c>
      <c r="AZ469" s="15">
        <f t="shared" si="359"/>
        <v>0</v>
      </c>
      <c r="BA469" s="15">
        <f t="shared" si="359"/>
        <v>0</v>
      </c>
      <c r="BB469" s="15">
        <f t="shared" si="359"/>
        <v>0</v>
      </c>
      <c r="BC469" s="15">
        <f t="shared" si="359"/>
        <v>0</v>
      </c>
      <c r="BD469" s="15">
        <f t="shared" si="359"/>
        <v>0</v>
      </c>
      <c r="BE469" s="15">
        <f t="shared" si="359"/>
        <v>0</v>
      </c>
      <c r="BF469" s="15">
        <f t="shared" si="359"/>
        <v>0</v>
      </c>
      <c r="BG469" s="33">
        <f t="shared" si="356"/>
        <v>0</v>
      </c>
      <c r="BI469" s="9"/>
      <c r="BJ469" s="73"/>
    </row>
    <row r="470" spans="1:62" ht="12.95" customHeight="1" x14ac:dyDescent="0.2">
      <c r="A470" s="597"/>
      <c r="B470" s="600"/>
      <c r="C470" s="539"/>
      <c r="D470" s="534"/>
      <c r="E470" s="48" t="str">
        <f>Parameters!$B$15</f>
        <v>Fem.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 s="11">
        <v>0</v>
      </c>
      <c r="U470" s="11">
        <v>0</v>
      </c>
      <c r="V470" s="11">
        <v>0</v>
      </c>
      <c r="W470" s="11">
        <v>0</v>
      </c>
      <c r="X470" s="11">
        <v>0</v>
      </c>
      <c r="Y470" s="11">
        <v>0</v>
      </c>
      <c r="Z470" s="11">
        <v>0</v>
      </c>
      <c r="AA470" s="11">
        <v>0</v>
      </c>
      <c r="AB470" s="11">
        <v>0</v>
      </c>
      <c r="AC470" s="11">
        <v>0</v>
      </c>
      <c r="AD470" s="11">
        <v>0</v>
      </c>
      <c r="AE470" s="11">
        <v>0</v>
      </c>
      <c r="AF470" s="11">
        <v>0</v>
      </c>
      <c r="AG470" s="11">
        <v>0</v>
      </c>
      <c r="AH470" s="11">
        <v>0</v>
      </c>
      <c r="AI470" s="11">
        <v>0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 s="11">
        <v>0</v>
      </c>
      <c r="AY470" s="11">
        <v>0</v>
      </c>
      <c r="AZ470" s="11">
        <v>0</v>
      </c>
      <c r="BA470" s="11"/>
      <c r="BB470" s="11"/>
      <c r="BC470" s="11"/>
      <c r="BD470" s="11"/>
      <c r="BE470" s="11"/>
      <c r="BF470" s="11"/>
      <c r="BG470" s="19">
        <f t="shared" si="356"/>
        <v>0</v>
      </c>
    </row>
    <row r="471" spans="1:62" ht="12.95" customHeight="1" thickBot="1" x14ac:dyDescent="0.25">
      <c r="A471" s="597"/>
      <c r="B471" s="600"/>
      <c r="C471" s="540"/>
      <c r="D471" s="536"/>
      <c r="E471" s="48" t="str">
        <f>Parameters!$B$16</f>
        <v>Masc.</v>
      </c>
      <c r="F471" s="36">
        <v>0</v>
      </c>
      <c r="G471" s="36">
        <v>0</v>
      </c>
      <c r="H471" s="36">
        <v>0</v>
      </c>
      <c r="I471" s="36">
        <v>0</v>
      </c>
      <c r="J471" s="36">
        <v>0</v>
      </c>
      <c r="K471" s="36">
        <v>0</v>
      </c>
      <c r="L471" s="36">
        <v>0</v>
      </c>
      <c r="M471" s="36">
        <v>0</v>
      </c>
      <c r="N471" s="36">
        <v>0</v>
      </c>
      <c r="O471" s="36">
        <v>0</v>
      </c>
      <c r="P471" s="36">
        <v>0</v>
      </c>
      <c r="Q471" s="36">
        <v>0</v>
      </c>
      <c r="R471" s="36">
        <v>0</v>
      </c>
      <c r="S471" s="36">
        <v>0</v>
      </c>
      <c r="T471" s="36">
        <v>0</v>
      </c>
      <c r="U471" s="36">
        <v>0</v>
      </c>
      <c r="V471" s="36">
        <v>0</v>
      </c>
      <c r="W471" s="36">
        <v>0</v>
      </c>
      <c r="X471" s="36">
        <v>0</v>
      </c>
      <c r="Y471" s="36">
        <v>0</v>
      </c>
      <c r="Z471" s="36">
        <v>0</v>
      </c>
      <c r="AA471" s="36">
        <v>0</v>
      </c>
      <c r="AB471" s="36">
        <v>0</v>
      </c>
      <c r="AC471" s="36">
        <v>0</v>
      </c>
      <c r="AD471" s="36">
        <v>0</v>
      </c>
      <c r="AE471" s="36">
        <v>0</v>
      </c>
      <c r="AF471" s="36">
        <v>0</v>
      </c>
      <c r="AG471" s="36">
        <v>0</v>
      </c>
      <c r="AH471" s="36">
        <v>0</v>
      </c>
      <c r="AI471" s="36">
        <v>0</v>
      </c>
      <c r="AJ471" s="36">
        <v>0</v>
      </c>
      <c r="AK471" s="36">
        <v>0</v>
      </c>
      <c r="AL471" s="36">
        <v>0</v>
      </c>
      <c r="AM471" s="36">
        <v>0</v>
      </c>
      <c r="AN471" s="36">
        <v>0</v>
      </c>
      <c r="AO471" s="36">
        <v>0</v>
      </c>
      <c r="AP471" s="36">
        <v>0</v>
      </c>
      <c r="AQ471" s="36">
        <v>0</v>
      </c>
      <c r="AR471" s="36">
        <v>0</v>
      </c>
      <c r="AS471" s="36">
        <v>0</v>
      </c>
      <c r="AT471" s="36">
        <v>0</v>
      </c>
      <c r="AU471" s="36">
        <v>0</v>
      </c>
      <c r="AV471" s="36">
        <v>0</v>
      </c>
      <c r="AW471" s="36">
        <v>0</v>
      </c>
      <c r="AX471" s="36">
        <v>0</v>
      </c>
      <c r="AY471" s="36">
        <v>0</v>
      </c>
      <c r="AZ471" s="36">
        <v>0</v>
      </c>
      <c r="BA471" s="36"/>
      <c r="BB471" s="36"/>
      <c r="BC471" s="36"/>
      <c r="BD471" s="36"/>
      <c r="BE471" s="36"/>
      <c r="BF471" s="36"/>
      <c r="BG471" s="37">
        <f>SUM(F471:BF471)</f>
        <v>0</v>
      </c>
    </row>
    <row r="472" spans="1:62" ht="12.95" customHeight="1" x14ac:dyDescent="0.2">
      <c r="A472" s="597"/>
      <c r="B472" s="600"/>
      <c r="C472" s="537" t="str">
        <f>Parameters!$C$6</f>
        <v>20 a 39</v>
      </c>
      <c r="D472" s="530" t="str">
        <f>Parameters!$B$10</f>
        <v>Fiebre</v>
      </c>
      <c r="E472" s="83" t="str">
        <f>Parameters!$B$14</f>
        <v>Total</v>
      </c>
      <c r="F472" s="34">
        <f>F473+F474</f>
        <v>0</v>
      </c>
      <c r="G472" s="34">
        <f t="shared" ref="G472:BF472" si="360">G473+G474</f>
        <v>0</v>
      </c>
      <c r="H472" s="34">
        <f t="shared" si="360"/>
        <v>0</v>
      </c>
      <c r="I472" s="34">
        <f t="shared" si="360"/>
        <v>0</v>
      </c>
      <c r="J472" s="34">
        <f t="shared" si="360"/>
        <v>0</v>
      </c>
      <c r="K472" s="34">
        <f t="shared" si="360"/>
        <v>0</v>
      </c>
      <c r="L472" s="34">
        <f t="shared" si="360"/>
        <v>0</v>
      </c>
      <c r="M472" s="34">
        <f t="shared" si="360"/>
        <v>0</v>
      </c>
      <c r="N472" s="34">
        <f t="shared" si="360"/>
        <v>0</v>
      </c>
      <c r="O472" s="34">
        <f t="shared" si="360"/>
        <v>0</v>
      </c>
      <c r="P472" s="34">
        <f t="shared" si="360"/>
        <v>0</v>
      </c>
      <c r="Q472" s="34">
        <f t="shared" si="360"/>
        <v>0</v>
      </c>
      <c r="R472" s="34">
        <f t="shared" si="360"/>
        <v>0</v>
      </c>
      <c r="S472" s="34">
        <f t="shared" si="360"/>
        <v>0</v>
      </c>
      <c r="T472" s="34">
        <f t="shared" si="360"/>
        <v>0</v>
      </c>
      <c r="U472" s="34">
        <f t="shared" si="360"/>
        <v>0</v>
      </c>
      <c r="V472" s="34">
        <f t="shared" si="360"/>
        <v>0</v>
      </c>
      <c r="W472" s="34">
        <f t="shared" si="360"/>
        <v>0</v>
      </c>
      <c r="X472" s="34">
        <f t="shared" si="360"/>
        <v>0</v>
      </c>
      <c r="Y472" s="34">
        <f t="shared" si="360"/>
        <v>0</v>
      </c>
      <c r="Z472" s="34">
        <f t="shared" si="360"/>
        <v>0</v>
      </c>
      <c r="AA472" s="34">
        <f t="shared" si="360"/>
        <v>0</v>
      </c>
      <c r="AB472" s="34">
        <f t="shared" si="360"/>
        <v>0</v>
      </c>
      <c r="AC472" s="34">
        <f t="shared" si="360"/>
        <v>0</v>
      </c>
      <c r="AD472" s="34">
        <f t="shared" si="360"/>
        <v>0</v>
      </c>
      <c r="AE472" s="34">
        <f t="shared" si="360"/>
        <v>0</v>
      </c>
      <c r="AF472" s="34">
        <f t="shared" si="360"/>
        <v>0</v>
      </c>
      <c r="AG472" s="34">
        <f t="shared" si="360"/>
        <v>0</v>
      </c>
      <c r="AH472" s="34">
        <f t="shared" si="360"/>
        <v>0</v>
      </c>
      <c r="AI472" s="34">
        <f t="shared" si="360"/>
        <v>0</v>
      </c>
      <c r="AJ472" s="34">
        <f t="shared" si="360"/>
        <v>0</v>
      </c>
      <c r="AK472" s="34">
        <f t="shared" si="360"/>
        <v>0</v>
      </c>
      <c r="AL472" s="34">
        <f t="shared" si="360"/>
        <v>0</v>
      </c>
      <c r="AM472" s="34">
        <f t="shared" si="360"/>
        <v>0</v>
      </c>
      <c r="AN472" s="34">
        <f t="shared" si="360"/>
        <v>0</v>
      </c>
      <c r="AO472" s="34">
        <f t="shared" si="360"/>
        <v>0</v>
      </c>
      <c r="AP472" s="34">
        <f t="shared" si="360"/>
        <v>0</v>
      </c>
      <c r="AQ472" s="34">
        <f t="shared" si="360"/>
        <v>0</v>
      </c>
      <c r="AR472" s="34">
        <f t="shared" si="360"/>
        <v>0</v>
      </c>
      <c r="AS472" s="34">
        <f t="shared" si="360"/>
        <v>0</v>
      </c>
      <c r="AT472" s="34">
        <f t="shared" si="360"/>
        <v>0</v>
      </c>
      <c r="AU472" s="34">
        <f t="shared" si="360"/>
        <v>0</v>
      </c>
      <c r="AV472" s="34">
        <f t="shared" si="360"/>
        <v>0</v>
      </c>
      <c r="AW472" s="34">
        <f t="shared" si="360"/>
        <v>0</v>
      </c>
      <c r="AX472" s="34">
        <f t="shared" si="360"/>
        <v>0</v>
      </c>
      <c r="AY472" s="34">
        <f t="shared" si="360"/>
        <v>0</v>
      </c>
      <c r="AZ472" s="34">
        <f t="shared" si="360"/>
        <v>0</v>
      </c>
      <c r="BA472" s="34">
        <f t="shared" si="360"/>
        <v>0</v>
      </c>
      <c r="BB472" s="34">
        <f t="shared" si="360"/>
        <v>0</v>
      </c>
      <c r="BC472" s="34">
        <f t="shared" si="360"/>
        <v>0</v>
      </c>
      <c r="BD472" s="34">
        <f t="shared" si="360"/>
        <v>0</v>
      </c>
      <c r="BE472" s="34">
        <f t="shared" si="360"/>
        <v>0</v>
      </c>
      <c r="BF472" s="34">
        <f t="shared" si="360"/>
        <v>0</v>
      </c>
      <c r="BG472" s="35">
        <f>SUM(F472:BF472)</f>
        <v>0</v>
      </c>
    </row>
    <row r="473" spans="1:62" ht="12.95" customHeight="1" x14ac:dyDescent="0.2">
      <c r="A473" s="597"/>
      <c r="B473" s="600"/>
      <c r="C473" s="538"/>
      <c r="D473" s="531"/>
      <c r="E473" s="84" t="str">
        <f>Parameters!$B$15</f>
        <v>Fem.</v>
      </c>
      <c r="F473" s="31">
        <v>0</v>
      </c>
      <c r="G473" s="31">
        <v>0</v>
      </c>
      <c r="H473" s="31">
        <v>0</v>
      </c>
      <c r="I473" s="31">
        <v>0</v>
      </c>
      <c r="J473" s="31">
        <v>0</v>
      </c>
      <c r="K473" s="31">
        <v>0</v>
      </c>
      <c r="L473" s="31">
        <v>0</v>
      </c>
      <c r="M473" s="31">
        <v>0</v>
      </c>
      <c r="N473" s="31">
        <v>0</v>
      </c>
      <c r="O473" s="31">
        <v>0</v>
      </c>
      <c r="P473" s="31">
        <v>0</v>
      </c>
      <c r="Q473" s="31">
        <v>0</v>
      </c>
      <c r="R473" s="31">
        <v>0</v>
      </c>
      <c r="S473" s="31">
        <v>0</v>
      </c>
      <c r="T473" s="31">
        <v>0</v>
      </c>
      <c r="U473" s="31">
        <v>0</v>
      </c>
      <c r="V473" s="31">
        <v>0</v>
      </c>
      <c r="W473" s="31">
        <v>0</v>
      </c>
      <c r="X473" s="31">
        <v>0</v>
      </c>
      <c r="Y473" s="31">
        <v>0</v>
      </c>
      <c r="Z473" s="31">
        <v>0</v>
      </c>
      <c r="AA473" s="31">
        <v>0</v>
      </c>
      <c r="AB473" s="31">
        <v>0</v>
      </c>
      <c r="AC473" s="31">
        <v>0</v>
      </c>
      <c r="AD473" s="31">
        <v>0</v>
      </c>
      <c r="AE473" s="31">
        <v>0</v>
      </c>
      <c r="AF473" s="31">
        <v>0</v>
      </c>
      <c r="AG473" s="31">
        <v>0</v>
      </c>
      <c r="AH473" s="31">
        <v>0</v>
      </c>
      <c r="AI473" s="31">
        <v>0</v>
      </c>
      <c r="AJ473" s="31">
        <v>0</v>
      </c>
      <c r="AK473" s="31">
        <v>0</v>
      </c>
      <c r="AL473" s="31">
        <v>0</v>
      </c>
      <c r="AM473" s="31">
        <v>0</v>
      </c>
      <c r="AN473" s="31">
        <v>0</v>
      </c>
      <c r="AO473" s="31">
        <v>0</v>
      </c>
      <c r="AP473" s="31">
        <v>0</v>
      </c>
      <c r="AQ473" s="31">
        <v>0</v>
      </c>
      <c r="AR473" s="31">
        <v>0</v>
      </c>
      <c r="AS473" s="31">
        <v>0</v>
      </c>
      <c r="AT473" s="31">
        <v>0</v>
      </c>
      <c r="AU473" s="31">
        <v>0</v>
      </c>
      <c r="AV473" s="31">
        <v>0</v>
      </c>
      <c r="AW473" s="31">
        <v>0</v>
      </c>
      <c r="AX473" s="31">
        <v>0</v>
      </c>
      <c r="AY473" s="31">
        <v>0</v>
      </c>
      <c r="AZ473" s="31">
        <v>0</v>
      </c>
      <c r="BA473" s="31"/>
      <c r="BB473" s="31"/>
      <c r="BC473" s="31"/>
      <c r="BD473" s="31"/>
      <c r="BE473" s="31"/>
      <c r="BF473" s="31"/>
      <c r="BG473" s="32">
        <f t="shared" ref="BG473:BG482" si="361">SUM(F473:BF473)</f>
        <v>0</v>
      </c>
    </row>
    <row r="474" spans="1:62" ht="12.95" customHeight="1" x14ac:dyDescent="0.2">
      <c r="A474" s="597"/>
      <c r="B474" s="600"/>
      <c r="C474" s="538"/>
      <c r="D474" s="532"/>
      <c r="E474" s="84" t="str">
        <f>Parameters!$B$16</f>
        <v>Masc.</v>
      </c>
      <c r="F474" s="31">
        <v>0</v>
      </c>
      <c r="G474" s="31">
        <v>0</v>
      </c>
      <c r="H474" s="31">
        <v>0</v>
      </c>
      <c r="I474" s="31">
        <v>0</v>
      </c>
      <c r="J474" s="31">
        <v>0</v>
      </c>
      <c r="K474" s="31">
        <v>0</v>
      </c>
      <c r="L474" s="31">
        <v>0</v>
      </c>
      <c r="M474" s="31">
        <v>0</v>
      </c>
      <c r="N474" s="31">
        <v>0</v>
      </c>
      <c r="O474" s="31">
        <v>0</v>
      </c>
      <c r="P474" s="31">
        <v>0</v>
      </c>
      <c r="Q474" s="31">
        <v>0</v>
      </c>
      <c r="R474" s="31">
        <v>0</v>
      </c>
      <c r="S474" s="31">
        <v>0</v>
      </c>
      <c r="T474" s="31">
        <v>0</v>
      </c>
      <c r="U474" s="31">
        <v>0</v>
      </c>
      <c r="V474" s="31">
        <v>0</v>
      </c>
      <c r="W474" s="31">
        <v>0</v>
      </c>
      <c r="X474" s="31">
        <v>0</v>
      </c>
      <c r="Y474" s="31">
        <v>0</v>
      </c>
      <c r="Z474" s="31">
        <v>0</v>
      </c>
      <c r="AA474" s="31">
        <v>0</v>
      </c>
      <c r="AB474" s="31">
        <v>0</v>
      </c>
      <c r="AC474" s="31">
        <v>0</v>
      </c>
      <c r="AD474" s="31">
        <v>0</v>
      </c>
      <c r="AE474" s="31">
        <v>0</v>
      </c>
      <c r="AF474" s="31">
        <v>0</v>
      </c>
      <c r="AG474" s="31">
        <v>0</v>
      </c>
      <c r="AH474" s="31">
        <v>0</v>
      </c>
      <c r="AI474" s="31">
        <v>0</v>
      </c>
      <c r="AJ474" s="31">
        <v>0</v>
      </c>
      <c r="AK474" s="31">
        <v>0</v>
      </c>
      <c r="AL474" s="31">
        <v>0</v>
      </c>
      <c r="AM474" s="31">
        <v>0</v>
      </c>
      <c r="AN474" s="31">
        <v>0</v>
      </c>
      <c r="AO474" s="31">
        <v>0</v>
      </c>
      <c r="AP474" s="31">
        <v>0</v>
      </c>
      <c r="AQ474" s="31">
        <v>0</v>
      </c>
      <c r="AR474" s="31">
        <v>0</v>
      </c>
      <c r="AS474" s="31">
        <v>0</v>
      </c>
      <c r="AT474" s="31">
        <v>0</v>
      </c>
      <c r="AU474" s="31">
        <v>0</v>
      </c>
      <c r="AV474" s="31">
        <v>0</v>
      </c>
      <c r="AW474" s="31">
        <v>0</v>
      </c>
      <c r="AX474" s="31">
        <v>0</v>
      </c>
      <c r="AY474" s="31">
        <v>0</v>
      </c>
      <c r="AZ474" s="31">
        <v>0</v>
      </c>
      <c r="BA474" s="31"/>
      <c r="BB474" s="31"/>
      <c r="BC474" s="31"/>
      <c r="BD474" s="31"/>
      <c r="BE474" s="31"/>
      <c r="BF474" s="31"/>
      <c r="BG474" s="32">
        <f t="shared" si="361"/>
        <v>0</v>
      </c>
    </row>
    <row r="475" spans="1:62" ht="12.95" customHeight="1" x14ac:dyDescent="0.2">
      <c r="A475" s="597"/>
      <c r="B475" s="600"/>
      <c r="C475" s="539"/>
      <c r="D475" s="541" t="str">
        <f>Parameters!$B$11</f>
        <v>Hosp.</v>
      </c>
      <c r="E475" s="86" t="str">
        <f>Parameters!$B$14</f>
        <v>Total</v>
      </c>
      <c r="F475" s="15">
        <f t="shared" ref="F475:BF475" si="362">F476+F477</f>
        <v>0</v>
      </c>
      <c r="G475" s="15">
        <f t="shared" si="362"/>
        <v>0</v>
      </c>
      <c r="H475" s="15">
        <f t="shared" si="362"/>
        <v>0</v>
      </c>
      <c r="I475" s="15">
        <f t="shared" si="362"/>
        <v>0</v>
      </c>
      <c r="J475" s="15">
        <f t="shared" si="362"/>
        <v>0</v>
      </c>
      <c r="K475" s="15">
        <f t="shared" si="362"/>
        <v>0</v>
      </c>
      <c r="L475" s="15">
        <f t="shared" si="362"/>
        <v>0</v>
      </c>
      <c r="M475" s="15">
        <f t="shared" si="362"/>
        <v>0</v>
      </c>
      <c r="N475" s="15">
        <f t="shared" si="362"/>
        <v>0</v>
      </c>
      <c r="O475" s="15">
        <f t="shared" si="362"/>
        <v>0</v>
      </c>
      <c r="P475" s="15">
        <f t="shared" si="362"/>
        <v>0</v>
      </c>
      <c r="Q475" s="15">
        <f t="shared" si="362"/>
        <v>0</v>
      </c>
      <c r="R475" s="15">
        <f t="shared" si="362"/>
        <v>0</v>
      </c>
      <c r="S475" s="15">
        <f t="shared" si="362"/>
        <v>0</v>
      </c>
      <c r="T475" s="15">
        <f t="shared" si="362"/>
        <v>0</v>
      </c>
      <c r="U475" s="15">
        <f t="shared" si="362"/>
        <v>0</v>
      </c>
      <c r="V475" s="15">
        <f t="shared" si="362"/>
        <v>0</v>
      </c>
      <c r="W475" s="15">
        <f t="shared" si="362"/>
        <v>0</v>
      </c>
      <c r="X475" s="15">
        <f t="shared" si="362"/>
        <v>0</v>
      </c>
      <c r="Y475" s="15">
        <f t="shared" si="362"/>
        <v>0</v>
      </c>
      <c r="Z475" s="15">
        <f t="shared" si="362"/>
        <v>0</v>
      </c>
      <c r="AA475" s="15">
        <f t="shared" si="362"/>
        <v>0</v>
      </c>
      <c r="AB475" s="15">
        <f t="shared" si="362"/>
        <v>0</v>
      </c>
      <c r="AC475" s="15">
        <f t="shared" si="362"/>
        <v>0</v>
      </c>
      <c r="AD475" s="15">
        <f t="shared" si="362"/>
        <v>0</v>
      </c>
      <c r="AE475" s="15">
        <f t="shared" si="362"/>
        <v>0</v>
      </c>
      <c r="AF475" s="15">
        <f t="shared" si="362"/>
        <v>0</v>
      </c>
      <c r="AG475" s="15">
        <f t="shared" si="362"/>
        <v>0</v>
      </c>
      <c r="AH475" s="15">
        <f t="shared" si="362"/>
        <v>0</v>
      </c>
      <c r="AI475" s="15">
        <f t="shared" si="362"/>
        <v>0</v>
      </c>
      <c r="AJ475" s="15">
        <f t="shared" si="362"/>
        <v>0</v>
      </c>
      <c r="AK475" s="15">
        <f t="shared" si="362"/>
        <v>0</v>
      </c>
      <c r="AL475" s="15">
        <f t="shared" si="362"/>
        <v>0</v>
      </c>
      <c r="AM475" s="15">
        <f t="shared" si="362"/>
        <v>0</v>
      </c>
      <c r="AN475" s="15">
        <f t="shared" si="362"/>
        <v>0</v>
      </c>
      <c r="AO475" s="15">
        <f t="shared" si="362"/>
        <v>0</v>
      </c>
      <c r="AP475" s="15">
        <f t="shared" si="362"/>
        <v>0</v>
      </c>
      <c r="AQ475" s="15">
        <f t="shared" si="362"/>
        <v>0</v>
      </c>
      <c r="AR475" s="15">
        <f t="shared" si="362"/>
        <v>0</v>
      </c>
      <c r="AS475" s="15">
        <f t="shared" si="362"/>
        <v>0</v>
      </c>
      <c r="AT475" s="15">
        <f t="shared" si="362"/>
        <v>0</v>
      </c>
      <c r="AU475" s="15">
        <f t="shared" si="362"/>
        <v>0</v>
      </c>
      <c r="AV475" s="15">
        <f t="shared" si="362"/>
        <v>0</v>
      </c>
      <c r="AW475" s="15">
        <f t="shared" si="362"/>
        <v>0</v>
      </c>
      <c r="AX475" s="15">
        <f t="shared" si="362"/>
        <v>0</v>
      </c>
      <c r="AY475" s="15">
        <f t="shared" si="362"/>
        <v>0</v>
      </c>
      <c r="AZ475" s="15">
        <f t="shared" si="362"/>
        <v>0</v>
      </c>
      <c r="BA475" s="15">
        <f t="shared" si="362"/>
        <v>0</v>
      </c>
      <c r="BB475" s="15">
        <f t="shared" si="362"/>
        <v>0</v>
      </c>
      <c r="BC475" s="15">
        <f t="shared" si="362"/>
        <v>0</v>
      </c>
      <c r="BD475" s="15">
        <f t="shared" si="362"/>
        <v>0</v>
      </c>
      <c r="BE475" s="15">
        <f t="shared" si="362"/>
        <v>0</v>
      </c>
      <c r="BF475" s="15">
        <f t="shared" si="362"/>
        <v>0</v>
      </c>
      <c r="BG475" s="33">
        <f t="shared" si="361"/>
        <v>0</v>
      </c>
    </row>
    <row r="476" spans="1:62" ht="12.95" customHeight="1" x14ac:dyDescent="0.2">
      <c r="A476" s="597"/>
      <c r="B476" s="600"/>
      <c r="C476" s="539"/>
      <c r="D476" s="534"/>
      <c r="E476" s="48" t="str">
        <f>Parameters!$B$15</f>
        <v>Fem.</v>
      </c>
      <c r="F476" s="11">
        <v>0</v>
      </c>
      <c r="G476" s="11">
        <v>0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0</v>
      </c>
      <c r="R476" s="11">
        <v>0</v>
      </c>
      <c r="S476" s="11">
        <v>0</v>
      </c>
      <c r="T476" s="11">
        <v>0</v>
      </c>
      <c r="U476" s="11">
        <v>0</v>
      </c>
      <c r="V476" s="11">
        <v>0</v>
      </c>
      <c r="W476" s="11">
        <v>0</v>
      </c>
      <c r="X476" s="11">
        <v>0</v>
      </c>
      <c r="Y476" s="11">
        <v>0</v>
      </c>
      <c r="Z476" s="11">
        <v>0</v>
      </c>
      <c r="AA476" s="11">
        <v>0</v>
      </c>
      <c r="AB476" s="11">
        <v>0</v>
      </c>
      <c r="AC476" s="11">
        <v>0</v>
      </c>
      <c r="AD476" s="11">
        <v>0</v>
      </c>
      <c r="AE476" s="11">
        <v>0</v>
      </c>
      <c r="AF476" s="11">
        <v>0</v>
      </c>
      <c r="AG476" s="11">
        <v>0</v>
      </c>
      <c r="AH476" s="11">
        <v>0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0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 s="11">
        <v>0</v>
      </c>
      <c r="AY476" s="11">
        <v>0</v>
      </c>
      <c r="AZ476" s="11">
        <v>0</v>
      </c>
      <c r="BA476" s="11"/>
      <c r="BB476" s="11"/>
      <c r="BC476" s="11"/>
      <c r="BD476" s="11"/>
      <c r="BE476" s="11"/>
      <c r="BF476" s="11"/>
      <c r="BG476" s="19">
        <f t="shared" si="361"/>
        <v>0</v>
      </c>
    </row>
    <row r="477" spans="1:62" ht="12.95" customHeight="1" x14ac:dyDescent="0.2">
      <c r="A477" s="597"/>
      <c r="B477" s="600"/>
      <c r="C477" s="539"/>
      <c r="D477" s="535"/>
      <c r="E477" s="48" t="str">
        <f>Parameters!$B$16</f>
        <v>Masc.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0</v>
      </c>
      <c r="S477" s="11">
        <v>0</v>
      </c>
      <c r="T477" s="11">
        <v>0</v>
      </c>
      <c r="U477" s="11">
        <v>0</v>
      </c>
      <c r="V477" s="11">
        <v>0</v>
      </c>
      <c r="W477" s="11">
        <v>0</v>
      </c>
      <c r="X477" s="11">
        <v>0</v>
      </c>
      <c r="Y477" s="11">
        <v>0</v>
      </c>
      <c r="Z477" s="11">
        <v>0</v>
      </c>
      <c r="AA477" s="11">
        <v>0</v>
      </c>
      <c r="AB477" s="11">
        <v>0</v>
      </c>
      <c r="AC477" s="11">
        <v>0</v>
      </c>
      <c r="AD477" s="11">
        <v>0</v>
      </c>
      <c r="AE477" s="11">
        <v>0</v>
      </c>
      <c r="AF477" s="11">
        <v>0</v>
      </c>
      <c r="AG477" s="11">
        <v>0</v>
      </c>
      <c r="AH477" s="11">
        <v>0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0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 s="11">
        <v>0</v>
      </c>
      <c r="AY477" s="11">
        <v>0</v>
      </c>
      <c r="AZ477" s="11">
        <v>0</v>
      </c>
      <c r="BA477" s="11"/>
      <c r="BB477" s="11"/>
      <c r="BC477" s="11"/>
      <c r="BD477" s="11"/>
      <c r="BE477" s="11"/>
      <c r="BF477" s="11"/>
      <c r="BG477" s="19">
        <f t="shared" si="361"/>
        <v>0</v>
      </c>
    </row>
    <row r="478" spans="1:62" ht="12.95" customHeight="1" x14ac:dyDescent="0.2">
      <c r="A478" s="597"/>
      <c r="B478" s="600"/>
      <c r="C478" s="539"/>
      <c r="D478" s="533" t="str">
        <f>Parameters!$B$12</f>
        <v>UCI</v>
      </c>
      <c r="E478" s="86" t="str">
        <f>Parameters!$B$14</f>
        <v>Total</v>
      </c>
      <c r="F478" s="15">
        <f t="shared" ref="F478:BF478" si="363">F479+F480</f>
        <v>0</v>
      </c>
      <c r="G478" s="15">
        <f t="shared" si="363"/>
        <v>0</v>
      </c>
      <c r="H478" s="15">
        <f t="shared" si="363"/>
        <v>0</v>
      </c>
      <c r="I478" s="15">
        <f t="shared" si="363"/>
        <v>0</v>
      </c>
      <c r="J478" s="15">
        <f t="shared" si="363"/>
        <v>0</v>
      </c>
      <c r="K478" s="15">
        <f t="shared" si="363"/>
        <v>0</v>
      </c>
      <c r="L478" s="15">
        <f t="shared" si="363"/>
        <v>0</v>
      </c>
      <c r="M478" s="15">
        <f t="shared" si="363"/>
        <v>0</v>
      </c>
      <c r="N478" s="15">
        <f t="shared" si="363"/>
        <v>0</v>
      </c>
      <c r="O478" s="15">
        <f t="shared" si="363"/>
        <v>0</v>
      </c>
      <c r="P478" s="15">
        <f t="shared" si="363"/>
        <v>0</v>
      </c>
      <c r="Q478" s="15">
        <f t="shared" si="363"/>
        <v>0</v>
      </c>
      <c r="R478" s="15">
        <f t="shared" si="363"/>
        <v>0</v>
      </c>
      <c r="S478" s="15">
        <f t="shared" si="363"/>
        <v>0</v>
      </c>
      <c r="T478" s="15">
        <f t="shared" si="363"/>
        <v>0</v>
      </c>
      <c r="U478" s="15">
        <f t="shared" si="363"/>
        <v>0</v>
      </c>
      <c r="V478" s="15">
        <f t="shared" si="363"/>
        <v>0</v>
      </c>
      <c r="W478" s="15">
        <f t="shared" si="363"/>
        <v>0</v>
      </c>
      <c r="X478" s="15">
        <f t="shared" si="363"/>
        <v>0</v>
      </c>
      <c r="Y478" s="15">
        <f t="shared" si="363"/>
        <v>0</v>
      </c>
      <c r="Z478" s="15">
        <f t="shared" si="363"/>
        <v>0</v>
      </c>
      <c r="AA478" s="15">
        <f t="shared" si="363"/>
        <v>0</v>
      </c>
      <c r="AB478" s="15">
        <f t="shared" si="363"/>
        <v>0</v>
      </c>
      <c r="AC478" s="15">
        <f t="shared" si="363"/>
        <v>0</v>
      </c>
      <c r="AD478" s="15">
        <f t="shared" si="363"/>
        <v>0</v>
      </c>
      <c r="AE478" s="15">
        <f t="shared" si="363"/>
        <v>0</v>
      </c>
      <c r="AF478" s="15">
        <f t="shared" si="363"/>
        <v>0</v>
      </c>
      <c r="AG478" s="15">
        <f t="shared" si="363"/>
        <v>0</v>
      </c>
      <c r="AH478" s="15">
        <f t="shared" si="363"/>
        <v>0</v>
      </c>
      <c r="AI478" s="15">
        <f t="shared" si="363"/>
        <v>0</v>
      </c>
      <c r="AJ478" s="15">
        <f t="shared" si="363"/>
        <v>0</v>
      </c>
      <c r="AK478" s="15">
        <f t="shared" si="363"/>
        <v>0</v>
      </c>
      <c r="AL478" s="15">
        <f t="shared" si="363"/>
        <v>0</v>
      </c>
      <c r="AM478" s="15">
        <f t="shared" si="363"/>
        <v>0</v>
      </c>
      <c r="AN478" s="15">
        <f t="shared" si="363"/>
        <v>0</v>
      </c>
      <c r="AO478" s="15">
        <f t="shared" si="363"/>
        <v>0</v>
      </c>
      <c r="AP478" s="15">
        <f t="shared" si="363"/>
        <v>0</v>
      </c>
      <c r="AQ478" s="15">
        <f t="shared" si="363"/>
        <v>0</v>
      </c>
      <c r="AR478" s="15">
        <f t="shared" si="363"/>
        <v>0</v>
      </c>
      <c r="AS478" s="15">
        <f t="shared" si="363"/>
        <v>0</v>
      </c>
      <c r="AT478" s="15">
        <f t="shared" si="363"/>
        <v>0</v>
      </c>
      <c r="AU478" s="15">
        <f t="shared" si="363"/>
        <v>0</v>
      </c>
      <c r="AV478" s="15">
        <f t="shared" si="363"/>
        <v>0</v>
      </c>
      <c r="AW478" s="15">
        <f t="shared" si="363"/>
        <v>0</v>
      </c>
      <c r="AX478" s="15">
        <f t="shared" si="363"/>
        <v>0</v>
      </c>
      <c r="AY478" s="15">
        <f t="shared" si="363"/>
        <v>0</v>
      </c>
      <c r="AZ478" s="15">
        <f t="shared" si="363"/>
        <v>0</v>
      </c>
      <c r="BA478" s="15">
        <f t="shared" si="363"/>
        <v>0</v>
      </c>
      <c r="BB478" s="15">
        <f t="shared" si="363"/>
        <v>0</v>
      </c>
      <c r="BC478" s="15">
        <f t="shared" si="363"/>
        <v>0</v>
      </c>
      <c r="BD478" s="15">
        <f t="shared" si="363"/>
        <v>0</v>
      </c>
      <c r="BE478" s="15">
        <f t="shared" si="363"/>
        <v>0</v>
      </c>
      <c r="BF478" s="15">
        <f t="shared" si="363"/>
        <v>0</v>
      </c>
      <c r="BG478" s="33">
        <f t="shared" si="361"/>
        <v>0</v>
      </c>
    </row>
    <row r="479" spans="1:62" ht="12.95" customHeight="1" x14ac:dyDescent="0.2">
      <c r="A479" s="597"/>
      <c r="B479" s="600"/>
      <c r="C479" s="539"/>
      <c r="D479" s="534"/>
      <c r="E479" s="48" t="str">
        <f>Parameters!$B$15</f>
        <v>Fem.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1">
        <v>0</v>
      </c>
      <c r="V479" s="11">
        <v>0</v>
      </c>
      <c r="W479" s="11">
        <v>0</v>
      </c>
      <c r="X479" s="11">
        <v>0</v>
      </c>
      <c r="Y479" s="11">
        <v>0</v>
      </c>
      <c r="Z479" s="11">
        <v>0</v>
      </c>
      <c r="AA479" s="11">
        <v>0</v>
      </c>
      <c r="AB479" s="11">
        <v>0</v>
      </c>
      <c r="AC479" s="11">
        <v>0</v>
      </c>
      <c r="AD479" s="11">
        <v>0</v>
      </c>
      <c r="AE479" s="11">
        <v>0</v>
      </c>
      <c r="AF479" s="11">
        <v>0</v>
      </c>
      <c r="AG479" s="11">
        <v>0</v>
      </c>
      <c r="AH479" s="11">
        <v>0</v>
      </c>
      <c r="AI479" s="11">
        <v>0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 s="11">
        <v>0</v>
      </c>
      <c r="AY479" s="11">
        <v>0</v>
      </c>
      <c r="AZ479" s="11">
        <v>0</v>
      </c>
      <c r="BA479" s="11"/>
      <c r="BB479" s="11"/>
      <c r="BC479" s="11"/>
      <c r="BD479" s="11"/>
      <c r="BE479" s="11"/>
      <c r="BF479" s="11"/>
      <c r="BG479" s="19">
        <f t="shared" si="361"/>
        <v>0</v>
      </c>
    </row>
    <row r="480" spans="1:62" ht="12.95" customHeight="1" x14ac:dyDescent="0.2">
      <c r="A480" s="597"/>
      <c r="B480" s="600"/>
      <c r="C480" s="539"/>
      <c r="D480" s="535"/>
      <c r="E480" s="48" t="str">
        <f>Parameters!$B$16</f>
        <v>Masc.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 s="11">
        <v>0</v>
      </c>
      <c r="U480" s="11">
        <v>0</v>
      </c>
      <c r="V480" s="11">
        <v>0</v>
      </c>
      <c r="W480" s="11">
        <v>0</v>
      </c>
      <c r="X480" s="11">
        <v>0</v>
      </c>
      <c r="Y480" s="11">
        <v>0</v>
      </c>
      <c r="Z480" s="11">
        <v>0</v>
      </c>
      <c r="AA480" s="11">
        <v>0</v>
      </c>
      <c r="AB480" s="11">
        <v>0</v>
      </c>
      <c r="AC480" s="11">
        <v>0</v>
      </c>
      <c r="AD480" s="11">
        <v>0</v>
      </c>
      <c r="AE480" s="11">
        <v>0</v>
      </c>
      <c r="AF480" s="11">
        <v>0</v>
      </c>
      <c r="AG480" s="11">
        <v>0</v>
      </c>
      <c r="AH480" s="11">
        <v>0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0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 s="11">
        <v>0</v>
      </c>
      <c r="AY480" s="11">
        <v>0</v>
      </c>
      <c r="AZ480" s="11">
        <v>0</v>
      </c>
      <c r="BA480" s="11"/>
      <c r="BB480" s="11"/>
      <c r="BC480" s="11"/>
      <c r="BD480" s="11"/>
      <c r="BE480" s="11"/>
      <c r="BF480" s="11"/>
      <c r="BG480" s="19">
        <f t="shared" si="361"/>
        <v>0</v>
      </c>
    </row>
    <row r="481" spans="1:62" ht="12.95" customHeight="1" x14ac:dyDescent="0.2">
      <c r="A481" s="597"/>
      <c r="B481" s="600"/>
      <c r="C481" s="539"/>
      <c r="D481" s="533" t="str">
        <f>Parameters!$B$13</f>
        <v>Def.</v>
      </c>
      <c r="E481" s="86" t="str">
        <f>Parameters!$B$14</f>
        <v>Total</v>
      </c>
      <c r="F481" s="15">
        <f t="shared" ref="F481:BF481" si="364">F482+F483</f>
        <v>0</v>
      </c>
      <c r="G481" s="15">
        <f t="shared" si="364"/>
        <v>0</v>
      </c>
      <c r="H481" s="15">
        <f t="shared" si="364"/>
        <v>0</v>
      </c>
      <c r="I481" s="15">
        <f t="shared" si="364"/>
        <v>0</v>
      </c>
      <c r="J481" s="15">
        <f t="shared" si="364"/>
        <v>0</v>
      </c>
      <c r="K481" s="15">
        <f t="shared" si="364"/>
        <v>0</v>
      </c>
      <c r="L481" s="15">
        <f t="shared" si="364"/>
        <v>0</v>
      </c>
      <c r="M481" s="15">
        <f t="shared" si="364"/>
        <v>0</v>
      </c>
      <c r="N481" s="15">
        <f t="shared" si="364"/>
        <v>0</v>
      </c>
      <c r="O481" s="15">
        <f t="shared" si="364"/>
        <v>0</v>
      </c>
      <c r="P481" s="15">
        <f t="shared" si="364"/>
        <v>0</v>
      </c>
      <c r="Q481" s="15">
        <f t="shared" si="364"/>
        <v>0</v>
      </c>
      <c r="R481" s="15">
        <f t="shared" si="364"/>
        <v>0</v>
      </c>
      <c r="S481" s="15">
        <f t="shared" si="364"/>
        <v>0</v>
      </c>
      <c r="T481" s="15">
        <f t="shared" si="364"/>
        <v>0</v>
      </c>
      <c r="U481" s="15">
        <f t="shared" si="364"/>
        <v>0</v>
      </c>
      <c r="V481" s="15">
        <f t="shared" si="364"/>
        <v>0</v>
      </c>
      <c r="W481" s="15">
        <f t="shared" si="364"/>
        <v>0</v>
      </c>
      <c r="X481" s="15">
        <f t="shared" si="364"/>
        <v>0</v>
      </c>
      <c r="Y481" s="15">
        <f t="shared" si="364"/>
        <v>0</v>
      </c>
      <c r="Z481" s="15">
        <f t="shared" si="364"/>
        <v>0</v>
      </c>
      <c r="AA481" s="15">
        <f t="shared" si="364"/>
        <v>0</v>
      </c>
      <c r="AB481" s="15">
        <f t="shared" si="364"/>
        <v>0</v>
      </c>
      <c r="AC481" s="15">
        <f t="shared" si="364"/>
        <v>0</v>
      </c>
      <c r="AD481" s="15">
        <f t="shared" si="364"/>
        <v>0</v>
      </c>
      <c r="AE481" s="15">
        <f t="shared" si="364"/>
        <v>0</v>
      </c>
      <c r="AF481" s="15">
        <f t="shared" si="364"/>
        <v>0</v>
      </c>
      <c r="AG481" s="15">
        <f t="shared" si="364"/>
        <v>0</v>
      </c>
      <c r="AH481" s="15">
        <f t="shared" si="364"/>
        <v>0</v>
      </c>
      <c r="AI481" s="15">
        <f t="shared" si="364"/>
        <v>0</v>
      </c>
      <c r="AJ481" s="15">
        <f t="shared" si="364"/>
        <v>0</v>
      </c>
      <c r="AK481" s="15">
        <f t="shared" si="364"/>
        <v>0</v>
      </c>
      <c r="AL481" s="15">
        <f t="shared" si="364"/>
        <v>0</v>
      </c>
      <c r="AM481" s="15">
        <f t="shared" si="364"/>
        <v>0</v>
      </c>
      <c r="AN481" s="15">
        <f t="shared" si="364"/>
        <v>0</v>
      </c>
      <c r="AO481" s="15">
        <f t="shared" si="364"/>
        <v>0</v>
      </c>
      <c r="AP481" s="15">
        <f t="shared" si="364"/>
        <v>0</v>
      </c>
      <c r="AQ481" s="15">
        <f t="shared" si="364"/>
        <v>0</v>
      </c>
      <c r="AR481" s="15">
        <f t="shared" si="364"/>
        <v>0</v>
      </c>
      <c r="AS481" s="15">
        <f t="shared" si="364"/>
        <v>0</v>
      </c>
      <c r="AT481" s="15">
        <f t="shared" si="364"/>
        <v>0</v>
      </c>
      <c r="AU481" s="15">
        <f t="shared" si="364"/>
        <v>0</v>
      </c>
      <c r="AV481" s="15">
        <f t="shared" si="364"/>
        <v>0</v>
      </c>
      <c r="AW481" s="15">
        <f t="shared" si="364"/>
        <v>0</v>
      </c>
      <c r="AX481" s="15">
        <f t="shared" si="364"/>
        <v>0</v>
      </c>
      <c r="AY481" s="15">
        <f t="shared" si="364"/>
        <v>0</v>
      </c>
      <c r="AZ481" s="15">
        <f t="shared" si="364"/>
        <v>0</v>
      </c>
      <c r="BA481" s="15">
        <f t="shared" si="364"/>
        <v>0</v>
      </c>
      <c r="BB481" s="15">
        <f t="shared" si="364"/>
        <v>0</v>
      </c>
      <c r="BC481" s="15">
        <f t="shared" si="364"/>
        <v>0</v>
      </c>
      <c r="BD481" s="15">
        <f t="shared" si="364"/>
        <v>0</v>
      </c>
      <c r="BE481" s="15">
        <f t="shared" si="364"/>
        <v>0</v>
      </c>
      <c r="BF481" s="15">
        <f t="shared" si="364"/>
        <v>0</v>
      </c>
      <c r="BG481" s="33">
        <f t="shared" si="361"/>
        <v>0</v>
      </c>
      <c r="BI481" s="9"/>
      <c r="BJ481" s="73"/>
    </row>
    <row r="482" spans="1:62" ht="12.95" customHeight="1" x14ac:dyDescent="0.2">
      <c r="A482" s="597"/>
      <c r="B482" s="600"/>
      <c r="C482" s="539"/>
      <c r="D482" s="534"/>
      <c r="E482" s="48" t="str">
        <f>Parameters!$B$15</f>
        <v>Fem.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v>0</v>
      </c>
      <c r="AC482" s="11">
        <v>0</v>
      </c>
      <c r="AD482" s="11">
        <v>0</v>
      </c>
      <c r="AE482" s="11">
        <v>0</v>
      </c>
      <c r="AF482" s="11">
        <v>0</v>
      </c>
      <c r="AG482" s="11">
        <v>0</v>
      </c>
      <c r="AH482" s="11">
        <v>0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0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 s="11">
        <v>0</v>
      </c>
      <c r="AY482" s="11">
        <v>0</v>
      </c>
      <c r="AZ482" s="11">
        <v>0</v>
      </c>
      <c r="BA482" s="11"/>
      <c r="BB482" s="11"/>
      <c r="BC482" s="11"/>
      <c r="BD482" s="11"/>
      <c r="BE482" s="11"/>
      <c r="BF482" s="11"/>
      <c r="BG482" s="19">
        <f t="shared" si="361"/>
        <v>0</v>
      </c>
      <c r="BI482" s="9"/>
      <c r="BJ482" s="73"/>
    </row>
    <row r="483" spans="1:62" ht="12.95" customHeight="1" thickBot="1" x14ac:dyDescent="0.25">
      <c r="A483" s="597"/>
      <c r="B483" s="600"/>
      <c r="C483" s="540"/>
      <c r="D483" s="536"/>
      <c r="E483" s="48" t="str">
        <f>Parameters!$B$16</f>
        <v>Masc.</v>
      </c>
      <c r="F483" s="36">
        <v>0</v>
      </c>
      <c r="G483" s="36">
        <v>0</v>
      </c>
      <c r="H483" s="36">
        <v>0</v>
      </c>
      <c r="I483" s="36">
        <v>0</v>
      </c>
      <c r="J483" s="36">
        <v>0</v>
      </c>
      <c r="K483" s="36">
        <v>0</v>
      </c>
      <c r="L483" s="36">
        <v>0</v>
      </c>
      <c r="M483" s="36">
        <v>0</v>
      </c>
      <c r="N483" s="36">
        <v>0</v>
      </c>
      <c r="O483" s="36">
        <v>0</v>
      </c>
      <c r="P483" s="36">
        <v>0</v>
      </c>
      <c r="Q483" s="36">
        <v>0</v>
      </c>
      <c r="R483" s="36">
        <v>0</v>
      </c>
      <c r="S483" s="36">
        <v>0</v>
      </c>
      <c r="T483" s="36">
        <v>0</v>
      </c>
      <c r="U483" s="36">
        <v>0</v>
      </c>
      <c r="V483" s="36">
        <v>0</v>
      </c>
      <c r="W483" s="36">
        <v>0</v>
      </c>
      <c r="X483" s="36">
        <v>0</v>
      </c>
      <c r="Y483" s="36">
        <v>0</v>
      </c>
      <c r="Z483" s="36">
        <v>0</v>
      </c>
      <c r="AA483" s="36">
        <v>0</v>
      </c>
      <c r="AB483" s="36">
        <v>0</v>
      </c>
      <c r="AC483" s="36">
        <v>0</v>
      </c>
      <c r="AD483" s="36">
        <v>0</v>
      </c>
      <c r="AE483" s="36">
        <v>0</v>
      </c>
      <c r="AF483" s="36">
        <v>0</v>
      </c>
      <c r="AG483" s="36">
        <v>0</v>
      </c>
      <c r="AH483" s="36">
        <v>0</v>
      </c>
      <c r="AI483" s="36">
        <v>0</v>
      </c>
      <c r="AJ483" s="36">
        <v>0</v>
      </c>
      <c r="AK483" s="36">
        <v>0</v>
      </c>
      <c r="AL483" s="36">
        <v>0</v>
      </c>
      <c r="AM483" s="36">
        <v>0</v>
      </c>
      <c r="AN483" s="36">
        <v>0</v>
      </c>
      <c r="AO483" s="36">
        <v>0</v>
      </c>
      <c r="AP483" s="36">
        <v>0</v>
      </c>
      <c r="AQ483" s="36">
        <v>0</v>
      </c>
      <c r="AR483" s="36">
        <v>0</v>
      </c>
      <c r="AS483" s="36">
        <v>0</v>
      </c>
      <c r="AT483" s="36">
        <v>0</v>
      </c>
      <c r="AU483" s="36">
        <v>0</v>
      </c>
      <c r="AV483" s="36">
        <v>0</v>
      </c>
      <c r="AW483" s="36">
        <v>0</v>
      </c>
      <c r="AX483" s="36">
        <v>0</v>
      </c>
      <c r="AY483" s="36">
        <v>0</v>
      </c>
      <c r="AZ483" s="36">
        <v>0</v>
      </c>
      <c r="BA483" s="36"/>
      <c r="BB483" s="36"/>
      <c r="BC483" s="36"/>
      <c r="BD483" s="36"/>
      <c r="BE483" s="36"/>
      <c r="BF483" s="36"/>
      <c r="BG483" s="37">
        <f>SUM(F483:BF483)</f>
        <v>0</v>
      </c>
      <c r="BI483" s="9"/>
      <c r="BJ483" s="73"/>
    </row>
    <row r="484" spans="1:62" ht="12.95" customHeight="1" x14ac:dyDescent="0.2">
      <c r="A484" s="597"/>
      <c r="B484" s="600"/>
      <c r="C484" s="537" t="str">
        <f>Parameters!$C$7</f>
        <v>40 a 59</v>
      </c>
      <c r="D484" s="530" t="str">
        <f>Parameters!$B$10</f>
        <v>Fiebre</v>
      </c>
      <c r="E484" s="83" t="str">
        <f>Parameters!$B$14</f>
        <v>Total</v>
      </c>
      <c r="F484" s="34">
        <f>F485+F486</f>
        <v>0</v>
      </c>
      <c r="G484" s="34">
        <f t="shared" ref="G484:BF484" si="365">G485+G486</f>
        <v>0</v>
      </c>
      <c r="H484" s="34">
        <f t="shared" si="365"/>
        <v>0</v>
      </c>
      <c r="I484" s="34">
        <f t="shared" si="365"/>
        <v>0</v>
      </c>
      <c r="J484" s="34">
        <f t="shared" si="365"/>
        <v>0</v>
      </c>
      <c r="K484" s="34">
        <f t="shared" si="365"/>
        <v>0</v>
      </c>
      <c r="L484" s="34">
        <f t="shared" si="365"/>
        <v>0</v>
      </c>
      <c r="M484" s="34">
        <f t="shared" si="365"/>
        <v>0</v>
      </c>
      <c r="N484" s="34">
        <f t="shared" si="365"/>
        <v>0</v>
      </c>
      <c r="O484" s="34">
        <f t="shared" si="365"/>
        <v>0</v>
      </c>
      <c r="P484" s="34">
        <f t="shared" si="365"/>
        <v>0</v>
      </c>
      <c r="Q484" s="34">
        <f t="shared" si="365"/>
        <v>0</v>
      </c>
      <c r="R484" s="34">
        <f t="shared" si="365"/>
        <v>0</v>
      </c>
      <c r="S484" s="34">
        <f t="shared" si="365"/>
        <v>0</v>
      </c>
      <c r="T484" s="34">
        <f t="shared" si="365"/>
        <v>0</v>
      </c>
      <c r="U484" s="34">
        <f t="shared" si="365"/>
        <v>0</v>
      </c>
      <c r="V484" s="34">
        <f t="shared" si="365"/>
        <v>0</v>
      </c>
      <c r="W484" s="34">
        <f t="shared" si="365"/>
        <v>0</v>
      </c>
      <c r="X484" s="34">
        <f t="shared" si="365"/>
        <v>0</v>
      </c>
      <c r="Y484" s="34">
        <f t="shared" si="365"/>
        <v>0</v>
      </c>
      <c r="Z484" s="34">
        <f t="shared" si="365"/>
        <v>0</v>
      </c>
      <c r="AA484" s="34">
        <f t="shared" si="365"/>
        <v>0</v>
      </c>
      <c r="AB484" s="34">
        <f t="shared" si="365"/>
        <v>0</v>
      </c>
      <c r="AC484" s="34">
        <f t="shared" si="365"/>
        <v>0</v>
      </c>
      <c r="AD484" s="34">
        <f t="shared" si="365"/>
        <v>0</v>
      </c>
      <c r="AE484" s="34">
        <f t="shared" si="365"/>
        <v>0</v>
      </c>
      <c r="AF484" s="34">
        <f t="shared" si="365"/>
        <v>1</v>
      </c>
      <c r="AG484" s="34">
        <f t="shared" si="365"/>
        <v>0</v>
      </c>
      <c r="AH484" s="34">
        <f t="shared" si="365"/>
        <v>0</v>
      </c>
      <c r="AI484" s="34">
        <f t="shared" si="365"/>
        <v>0</v>
      </c>
      <c r="AJ484" s="34">
        <f t="shared" si="365"/>
        <v>0</v>
      </c>
      <c r="AK484" s="34">
        <f t="shared" si="365"/>
        <v>0</v>
      </c>
      <c r="AL484" s="34">
        <f t="shared" si="365"/>
        <v>0</v>
      </c>
      <c r="AM484" s="34">
        <f t="shared" si="365"/>
        <v>0</v>
      </c>
      <c r="AN484" s="34">
        <f t="shared" si="365"/>
        <v>0</v>
      </c>
      <c r="AO484" s="34">
        <f t="shared" si="365"/>
        <v>0</v>
      </c>
      <c r="AP484" s="34">
        <f t="shared" si="365"/>
        <v>0</v>
      </c>
      <c r="AQ484" s="34">
        <f t="shared" si="365"/>
        <v>0</v>
      </c>
      <c r="AR484" s="34">
        <f t="shared" si="365"/>
        <v>0</v>
      </c>
      <c r="AS484" s="34">
        <f t="shared" si="365"/>
        <v>0</v>
      </c>
      <c r="AT484" s="34">
        <f t="shared" si="365"/>
        <v>0</v>
      </c>
      <c r="AU484" s="34">
        <f t="shared" si="365"/>
        <v>0</v>
      </c>
      <c r="AV484" s="34">
        <f t="shared" si="365"/>
        <v>0</v>
      </c>
      <c r="AW484" s="34">
        <f t="shared" si="365"/>
        <v>0</v>
      </c>
      <c r="AX484" s="34">
        <f t="shared" si="365"/>
        <v>0</v>
      </c>
      <c r="AY484" s="34">
        <f t="shared" si="365"/>
        <v>0</v>
      </c>
      <c r="AZ484" s="34">
        <f t="shared" si="365"/>
        <v>0</v>
      </c>
      <c r="BA484" s="34">
        <f t="shared" si="365"/>
        <v>0</v>
      </c>
      <c r="BB484" s="34">
        <f t="shared" si="365"/>
        <v>0</v>
      </c>
      <c r="BC484" s="34">
        <f t="shared" si="365"/>
        <v>0</v>
      </c>
      <c r="BD484" s="34">
        <f t="shared" si="365"/>
        <v>0</v>
      </c>
      <c r="BE484" s="34">
        <f t="shared" si="365"/>
        <v>0</v>
      </c>
      <c r="BF484" s="34">
        <f t="shared" si="365"/>
        <v>0</v>
      </c>
      <c r="BG484" s="35">
        <f>SUM(F484:BF484)</f>
        <v>1</v>
      </c>
      <c r="BI484" s="9"/>
      <c r="BJ484" s="73"/>
    </row>
    <row r="485" spans="1:62" ht="12.95" customHeight="1" x14ac:dyDescent="0.2">
      <c r="A485" s="597"/>
      <c r="B485" s="600"/>
      <c r="C485" s="538"/>
      <c r="D485" s="531"/>
      <c r="E485" s="84" t="str">
        <f>Parameters!$B$15</f>
        <v>Fem.</v>
      </c>
      <c r="F485" s="31">
        <v>0</v>
      </c>
      <c r="G485" s="31">
        <v>0</v>
      </c>
      <c r="H485" s="31">
        <v>0</v>
      </c>
      <c r="I485" s="31">
        <v>0</v>
      </c>
      <c r="J485" s="31">
        <v>0</v>
      </c>
      <c r="K485" s="31">
        <v>0</v>
      </c>
      <c r="L485" s="31">
        <v>0</v>
      </c>
      <c r="M485" s="31">
        <v>0</v>
      </c>
      <c r="N485" s="31">
        <v>0</v>
      </c>
      <c r="O485" s="31">
        <v>0</v>
      </c>
      <c r="P485" s="31">
        <v>0</v>
      </c>
      <c r="Q485" s="31">
        <v>0</v>
      </c>
      <c r="R485" s="31">
        <v>0</v>
      </c>
      <c r="S485" s="31">
        <v>0</v>
      </c>
      <c r="T485" s="31">
        <v>0</v>
      </c>
      <c r="U485" s="31">
        <v>0</v>
      </c>
      <c r="V485" s="31">
        <v>0</v>
      </c>
      <c r="W485" s="31">
        <v>0</v>
      </c>
      <c r="X485" s="31">
        <v>0</v>
      </c>
      <c r="Y485" s="31">
        <v>0</v>
      </c>
      <c r="Z485" s="31">
        <v>0</v>
      </c>
      <c r="AA485" s="31">
        <v>0</v>
      </c>
      <c r="AB485" s="31">
        <v>0</v>
      </c>
      <c r="AC485" s="31">
        <v>0</v>
      </c>
      <c r="AD485" s="31">
        <v>0</v>
      </c>
      <c r="AE485" s="31">
        <v>0</v>
      </c>
      <c r="AF485" s="31">
        <v>0</v>
      </c>
      <c r="AG485" s="31">
        <v>0</v>
      </c>
      <c r="AH485" s="31">
        <v>0</v>
      </c>
      <c r="AI485" s="31">
        <v>0</v>
      </c>
      <c r="AJ485" s="31">
        <v>0</v>
      </c>
      <c r="AK485" s="31">
        <v>0</v>
      </c>
      <c r="AL485" s="31">
        <v>0</v>
      </c>
      <c r="AM485" s="31">
        <v>0</v>
      </c>
      <c r="AN485" s="31">
        <v>0</v>
      </c>
      <c r="AO485" s="31">
        <v>0</v>
      </c>
      <c r="AP485" s="31">
        <v>0</v>
      </c>
      <c r="AQ485" s="31">
        <v>0</v>
      </c>
      <c r="AR485" s="31">
        <v>0</v>
      </c>
      <c r="AS485" s="31">
        <v>0</v>
      </c>
      <c r="AT485" s="31">
        <v>0</v>
      </c>
      <c r="AU485" s="31">
        <v>0</v>
      </c>
      <c r="AV485" s="31">
        <v>0</v>
      </c>
      <c r="AW485" s="31">
        <v>0</v>
      </c>
      <c r="AX485" s="31">
        <v>0</v>
      </c>
      <c r="AY485" s="31">
        <v>0</v>
      </c>
      <c r="AZ485" s="31">
        <v>0</v>
      </c>
      <c r="BA485" s="31"/>
      <c r="BB485" s="31"/>
      <c r="BC485" s="31"/>
      <c r="BD485" s="31"/>
      <c r="BE485" s="31"/>
      <c r="BF485" s="31"/>
      <c r="BG485" s="32">
        <f t="shared" ref="BG485:BG494" si="366">SUM(F485:BF485)</f>
        <v>0</v>
      </c>
      <c r="BI485" s="9"/>
      <c r="BJ485" s="73"/>
    </row>
    <row r="486" spans="1:62" ht="12.95" customHeight="1" x14ac:dyDescent="0.2">
      <c r="A486" s="597"/>
      <c r="B486" s="600"/>
      <c r="C486" s="538"/>
      <c r="D486" s="532"/>
      <c r="E486" s="84" t="str">
        <f>Parameters!$B$16</f>
        <v>Masc.</v>
      </c>
      <c r="F486" s="31">
        <v>0</v>
      </c>
      <c r="G486" s="31">
        <v>0</v>
      </c>
      <c r="H486" s="31">
        <v>0</v>
      </c>
      <c r="I486" s="31">
        <v>0</v>
      </c>
      <c r="J486" s="31">
        <v>0</v>
      </c>
      <c r="K486" s="31">
        <v>0</v>
      </c>
      <c r="L486" s="31">
        <v>0</v>
      </c>
      <c r="M486" s="31">
        <v>0</v>
      </c>
      <c r="N486" s="31">
        <v>0</v>
      </c>
      <c r="O486" s="31">
        <v>0</v>
      </c>
      <c r="P486" s="31">
        <v>0</v>
      </c>
      <c r="Q486" s="31">
        <v>0</v>
      </c>
      <c r="R486" s="31">
        <v>0</v>
      </c>
      <c r="S486" s="31">
        <v>0</v>
      </c>
      <c r="T486" s="31">
        <v>0</v>
      </c>
      <c r="U486" s="31">
        <v>0</v>
      </c>
      <c r="V486" s="31">
        <v>0</v>
      </c>
      <c r="W486" s="31">
        <v>0</v>
      </c>
      <c r="X486" s="31">
        <v>0</v>
      </c>
      <c r="Y486" s="31">
        <v>0</v>
      </c>
      <c r="Z486" s="31">
        <v>0</v>
      </c>
      <c r="AA486" s="31">
        <v>0</v>
      </c>
      <c r="AB486" s="31">
        <v>0</v>
      </c>
      <c r="AC486" s="31">
        <v>0</v>
      </c>
      <c r="AD486" s="31">
        <v>0</v>
      </c>
      <c r="AE486" s="31">
        <v>0</v>
      </c>
      <c r="AF486" s="31">
        <v>1</v>
      </c>
      <c r="AG486" s="31">
        <v>0</v>
      </c>
      <c r="AH486" s="31">
        <v>0</v>
      </c>
      <c r="AI486" s="31">
        <v>0</v>
      </c>
      <c r="AJ486" s="31">
        <v>0</v>
      </c>
      <c r="AK486" s="31">
        <v>0</v>
      </c>
      <c r="AL486" s="31">
        <v>0</v>
      </c>
      <c r="AM486" s="31">
        <v>0</v>
      </c>
      <c r="AN486" s="31">
        <v>0</v>
      </c>
      <c r="AO486" s="31">
        <v>0</v>
      </c>
      <c r="AP486" s="31">
        <v>0</v>
      </c>
      <c r="AQ486" s="31">
        <v>0</v>
      </c>
      <c r="AR486" s="31">
        <v>0</v>
      </c>
      <c r="AS486" s="31">
        <v>0</v>
      </c>
      <c r="AT486" s="31">
        <v>0</v>
      </c>
      <c r="AU486" s="31">
        <v>0</v>
      </c>
      <c r="AV486" s="31">
        <v>0</v>
      </c>
      <c r="AW486" s="31">
        <v>0</v>
      </c>
      <c r="AX486" s="31">
        <v>0</v>
      </c>
      <c r="AY486" s="31">
        <v>0</v>
      </c>
      <c r="AZ486" s="31">
        <v>0</v>
      </c>
      <c r="BA486" s="31"/>
      <c r="BB486" s="31"/>
      <c r="BC486" s="31"/>
      <c r="BD486" s="31"/>
      <c r="BE486" s="31"/>
      <c r="BF486" s="31"/>
      <c r="BG486" s="32">
        <f t="shared" si="366"/>
        <v>1</v>
      </c>
      <c r="BI486" s="9"/>
      <c r="BJ486" s="73"/>
    </row>
    <row r="487" spans="1:62" ht="12.95" customHeight="1" x14ac:dyDescent="0.2">
      <c r="A487" s="597"/>
      <c r="B487" s="600"/>
      <c r="C487" s="539"/>
      <c r="D487" s="541" t="str">
        <f>Parameters!$B$11</f>
        <v>Hosp.</v>
      </c>
      <c r="E487" s="86" t="str">
        <f>Parameters!$B$14</f>
        <v>Total</v>
      </c>
      <c r="F487" s="15">
        <f t="shared" ref="F487:BF487" si="367">F488+F489</f>
        <v>0</v>
      </c>
      <c r="G487" s="15">
        <f t="shared" si="367"/>
        <v>0</v>
      </c>
      <c r="H487" s="15">
        <f t="shared" si="367"/>
        <v>0</v>
      </c>
      <c r="I487" s="15">
        <f t="shared" si="367"/>
        <v>0</v>
      </c>
      <c r="J487" s="15">
        <f t="shared" si="367"/>
        <v>0</v>
      </c>
      <c r="K487" s="15">
        <f t="shared" si="367"/>
        <v>0</v>
      </c>
      <c r="L487" s="15">
        <f t="shared" si="367"/>
        <v>0</v>
      </c>
      <c r="M487" s="15">
        <f t="shared" si="367"/>
        <v>0</v>
      </c>
      <c r="N487" s="15">
        <f t="shared" si="367"/>
        <v>0</v>
      </c>
      <c r="O487" s="15">
        <f t="shared" si="367"/>
        <v>0</v>
      </c>
      <c r="P487" s="15">
        <f t="shared" si="367"/>
        <v>0</v>
      </c>
      <c r="Q487" s="15">
        <f t="shared" si="367"/>
        <v>0</v>
      </c>
      <c r="R487" s="15">
        <f t="shared" si="367"/>
        <v>0</v>
      </c>
      <c r="S487" s="15">
        <f t="shared" si="367"/>
        <v>0</v>
      </c>
      <c r="T487" s="15">
        <f t="shared" si="367"/>
        <v>0</v>
      </c>
      <c r="U487" s="15">
        <f t="shared" si="367"/>
        <v>0</v>
      </c>
      <c r="V487" s="15">
        <f t="shared" si="367"/>
        <v>0</v>
      </c>
      <c r="W487" s="15">
        <f t="shared" si="367"/>
        <v>0</v>
      </c>
      <c r="X487" s="15">
        <f t="shared" si="367"/>
        <v>0</v>
      </c>
      <c r="Y487" s="15">
        <f t="shared" si="367"/>
        <v>0</v>
      </c>
      <c r="Z487" s="15">
        <f t="shared" si="367"/>
        <v>0</v>
      </c>
      <c r="AA487" s="15">
        <f t="shared" si="367"/>
        <v>0</v>
      </c>
      <c r="AB487" s="15">
        <f t="shared" si="367"/>
        <v>0</v>
      </c>
      <c r="AC487" s="15">
        <f t="shared" si="367"/>
        <v>0</v>
      </c>
      <c r="AD487" s="15">
        <f t="shared" si="367"/>
        <v>0</v>
      </c>
      <c r="AE487" s="15">
        <f t="shared" si="367"/>
        <v>0</v>
      </c>
      <c r="AF487" s="15">
        <f t="shared" si="367"/>
        <v>1</v>
      </c>
      <c r="AG487" s="15">
        <f t="shared" si="367"/>
        <v>0</v>
      </c>
      <c r="AH487" s="15">
        <f t="shared" si="367"/>
        <v>0</v>
      </c>
      <c r="AI487" s="15">
        <f t="shared" si="367"/>
        <v>0</v>
      </c>
      <c r="AJ487" s="15">
        <f t="shared" si="367"/>
        <v>0</v>
      </c>
      <c r="AK487" s="15">
        <f t="shared" si="367"/>
        <v>0</v>
      </c>
      <c r="AL487" s="15">
        <f t="shared" si="367"/>
        <v>0</v>
      </c>
      <c r="AM487" s="15">
        <f t="shared" si="367"/>
        <v>0</v>
      </c>
      <c r="AN487" s="15">
        <f t="shared" si="367"/>
        <v>0</v>
      </c>
      <c r="AO487" s="15">
        <f t="shared" si="367"/>
        <v>0</v>
      </c>
      <c r="AP487" s="15">
        <f t="shared" si="367"/>
        <v>0</v>
      </c>
      <c r="AQ487" s="15">
        <f t="shared" si="367"/>
        <v>0</v>
      </c>
      <c r="AR487" s="15">
        <f t="shared" si="367"/>
        <v>0</v>
      </c>
      <c r="AS487" s="15">
        <f t="shared" si="367"/>
        <v>0</v>
      </c>
      <c r="AT487" s="15">
        <f t="shared" si="367"/>
        <v>0</v>
      </c>
      <c r="AU487" s="15">
        <f t="shared" si="367"/>
        <v>0</v>
      </c>
      <c r="AV487" s="15">
        <f t="shared" si="367"/>
        <v>0</v>
      </c>
      <c r="AW487" s="15">
        <f t="shared" si="367"/>
        <v>0</v>
      </c>
      <c r="AX487" s="15">
        <f t="shared" si="367"/>
        <v>0</v>
      </c>
      <c r="AY487" s="15">
        <f t="shared" si="367"/>
        <v>0</v>
      </c>
      <c r="AZ487" s="15">
        <f t="shared" si="367"/>
        <v>0</v>
      </c>
      <c r="BA487" s="15">
        <f t="shared" si="367"/>
        <v>0</v>
      </c>
      <c r="BB487" s="15">
        <f t="shared" si="367"/>
        <v>0</v>
      </c>
      <c r="BC487" s="15">
        <f t="shared" si="367"/>
        <v>0</v>
      </c>
      <c r="BD487" s="15">
        <f t="shared" si="367"/>
        <v>0</v>
      </c>
      <c r="BE487" s="15">
        <f t="shared" si="367"/>
        <v>0</v>
      </c>
      <c r="BF487" s="15">
        <f t="shared" si="367"/>
        <v>0</v>
      </c>
      <c r="BG487" s="33">
        <f t="shared" si="366"/>
        <v>1</v>
      </c>
      <c r="BI487" s="9"/>
      <c r="BJ487" s="73"/>
    </row>
    <row r="488" spans="1:62" ht="12.95" customHeight="1" x14ac:dyDescent="0.2">
      <c r="A488" s="597"/>
      <c r="B488" s="600"/>
      <c r="C488" s="539"/>
      <c r="D488" s="534"/>
      <c r="E488" s="48" t="str">
        <f>Parameters!$B$15</f>
        <v>Fem.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0</v>
      </c>
      <c r="X488" s="11">
        <v>0</v>
      </c>
      <c r="Y488" s="11">
        <v>0</v>
      </c>
      <c r="Z488" s="11">
        <v>0</v>
      </c>
      <c r="AA488" s="11">
        <v>0</v>
      </c>
      <c r="AB488" s="11">
        <v>0</v>
      </c>
      <c r="AC488" s="11">
        <v>0</v>
      </c>
      <c r="AD488" s="11">
        <v>0</v>
      </c>
      <c r="AE488" s="11">
        <v>0</v>
      </c>
      <c r="AF488" s="11">
        <v>0</v>
      </c>
      <c r="AG488" s="11">
        <v>0</v>
      </c>
      <c r="AH488" s="11">
        <v>0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0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 s="11">
        <v>0</v>
      </c>
      <c r="AY488" s="11">
        <v>0</v>
      </c>
      <c r="AZ488" s="11">
        <v>0</v>
      </c>
      <c r="BA488" s="11"/>
      <c r="BB488" s="11"/>
      <c r="BC488" s="11"/>
      <c r="BD488" s="11"/>
      <c r="BE488" s="11"/>
      <c r="BF488" s="11"/>
      <c r="BG488" s="19">
        <f t="shared" si="366"/>
        <v>0</v>
      </c>
      <c r="BI488" s="9"/>
      <c r="BJ488" s="73"/>
    </row>
    <row r="489" spans="1:62" ht="12.95" customHeight="1" x14ac:dyDescent="0.2">
      <c r="A489" s="597"/>
      <c r="B489" s="600"/>
      <c r="C489" s="539"/>
      <c r="D489" s="535"/>
      <c r="E489" s="48" t="str">
        <f>Parameters!$B$16</f>
        <v>Masc.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 s="11">
        <v>0</v>
      </c>
      <c r="W489" s="11">
        <v>0</v>
      </c>
      <c r="X489" s="11">
        <v>0</v>
      </c>
      <c r="Y489" s="11">
        <v>0</v>
      </c>
      <c r="Z489" s="11">
        <v>0</v>
      </c>
      <c r="AA489" s="11">
        <v>0</v>
      </c>
      <c r="AB489" s="11">
        <v>0</v>
      </c>
      <c r="AC489" s="11">
        <v>0</v>
      </c>
      <c r="AD489" s="11">
        <v>0</v>
      </c>
      <c r="AE489" s="11">
        <v>0</v>
      </c>
      <c r="AF489" s="11">
        <v>1</v>
      </c>
      <c r="AG489" s="11">
        <v>0</v>
      </c>
      <c r="AH489" s="11">
        <v>0</v>
      </c>
      <c r="AI489" s="11">
        <v>0</v>
      </c>
      <c r="AJ489" s="11">
        <v>0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 s="11">
        <v>0</v>
      </c>
      <c r="AY489" s="11">
        <v>0</v>
      </c>
      <c r="AZ489" s="11">
        <v>0</v>
      </c>
      <c r="BA489" s="11"/>
      <c r="BB489" s="11"/>
      <c r="BC489" s="11"/>
      <c r="BD489" s="11"/>
      <c r="BE489" s="11"/>
      <c r="BF489" s="11"/>
      <c r="BG489" s="19">
        <f t="shared" si="366"/>
        <v>1</v>
      </c>
      <c r="BI489" s="9"/>
      <c r="BJ489" s="73"/>
    </row>
    <row r="490" spans="1:62" ht="12.95" customHeight="1" x14ac:dyDescent="0.2">
      <c r="A490" s="597"/>
      <c r="B490" s="600"/>
      <c r="C490" s="539"/>
      <c r="D490" s="533" t="str">
        <f>Parameters!$B$12</f>
        <v>UCI</v>
      </c>
      <c r="E490" s="86" t="str">
        <f>Parameters!$B$14</f>
        <v>Total</v>
      </c>
      <c r="F490" s="15">
        <f t="shared" ref="F490:BF490" si="368">F491+F492</f>
        <v>0</v>
      </c>
      <c r="G490" s="15">
        <f t="shared" si="368"/>
        <v>0</v>
      </c>
      <c r="H490" s="15">
        <f t="shared" si="368"/>
        <v>0</v>
      </c>
      <c r="I490" s="15">
        <f t="shared" si="368"/>
        <v>0</v>
      </c>
      <c r="J490" s="15">
        <f t="shared" si="368"/>
        <v>0</v>
      </c>
      <c r="K490" s="15">
        <f t="shared" si="368"/>
        <v>0</v>
      </c>
      <c r="L490" s="15">
        <f t="shared" si="368"/>
        <v>0</v>
      </c>
      <c r="M490" s="15">
        <f t="shared" si="368"/>
        <v>0</v>
      </c>
      <c r="N490" s="15">
        <f t="shared" si="368"/>
        <v>0</v>
      </c>
      <c r="O490" s="15">
        <f t="shared" si="368"/>
        <v>0</v>
      </c>
      <c r="P490" s="15">
        <f t="shared" si="368"/>
        <v>0</v>
      </c>
      <c r="Q490" s="15">
        <f t="shared" si="368"/>
        <v>0</v>
      </c>
      <c r="R490" s="15">
        <f t="shared" si="368"/>
        <v>0</v>
      </c>
      <c r="S490" s="15">
        <f t="shared" si="368"/>
        <v>0</v>
      </c>
      <c r="T490" s="15">
        <f t="shared" si="368"/>
        <v>0</v>
      </c>
      <c r="U490" s="15">
        <f t="shared" si="368"/>
        <v>0</v>
      </c>
      <c r="V490" s="15">
        <f t="shared" si="368"/>
        <v>0</v>
      </c>
      <c r="W490" s="15">
        <f t="shared" si="368"/>
        <v>0</v>
      </c>
      <c r="X490" s="15">
        <f t="shared" si="368"/>
        <v>0</v>
      </c>
      <c r="Y490" s="15">
        <f t="shared" si="368"/>
        <v>0</v>
      </c>
      <c r="Z490" s="15">
        <f t="shared" si="368"/>
        <v>0</v>
      </c>
      <c r="AA490" s="15">
        <f t="shared" si="368"/>
        <v>0</v>
      </c>
      <c r="AB490" s="15">
        <f t="shared" si="368"/>
        <v>0</v>
      </c>
      <c r="AC490" s="15">
        <f t="shared" si="368"/>
        <v>0</v>
      </c>
      <c r="AD490" s="15">
        <f t="shared" si="368"/>
        <v>0</v>
      </c>
      <c r="AE490" s="15">
        <f t="shared" si="368"/>
        <v>0</v>
      </c>
      <c r="AF490" s="15">
        <f t="shared" si="368"/>
        <v>1</v>
      </c>
      <c r="AG490" s="15">
        <f t="shared" si="368"/>
        <v>0</v>
      </c>
      <c r="AH490" s="15">
        <f t="shared" si="368"/>
        <v>0</v>
      </c>
      <c r="AI490" s="15">
        <f t="shared" si="368"/>
        <v>0</v>
      </c>
      <c r="AJ490" s="15">
        <f t="shared" si="368"/>
        <v>0</v>
      </c>
      <c r="AK490" s="15">
        <f t="shared" si="368"/>
        <v>0</v>
      </c>
      <c r="AL490" s="15">
        <f t="shared" si="368"/>
        <v>0</v>
      </c>
      <c r="AM490" s="15">
        <f t="shared" si="368"/>
        <v>0</v>
      </c>
      <c r="AN490" s="15">
        <f t="shared" si="368"/>
        <v>0</v>
      </c>
      <c r="AO490" s="15">
        <f t="shared" si="368"/>
        <v>0</v>
      </c>
      <c r="AP490" s="15">
        <f t="shared" si="368"/>
        <v>0</v>
      </c>
      <c r="AQ490" s="15">
        <f t="shared" si="368"/>
        <v>0</v>
      </c>
      <c r="AR490" s="15">
        <f t="shared" si="368"/>
        <v>0</v>
      </c>
      <c r="AS490" s="15">
        <f t="shared" si="368"/>
        <v>0</v>
      </c>
      <c r="AT490" s="15">
        <f t="shared" si="368"/>
        <v>0</v>
      </c>
      <c r="AU490" s="15">
        <f t="shared" si="368"/>
        <v>0</v>
      </c>
      <c r="AV490" s="15">
        <f t="shared" si="368"/>
        <v>0</v>
      </c>
      <c r="AW490" s="15">
        <f t="shared" si="368"/>
        <v>0</v>
      </c>
      <c r="AX490" s="15">
        <f t="shared" si="368"/>
        <v>0</v>
      </c>
      <c r="AY490" s="15">
        <f t="shared" si="368"/>
        <v>0</v>
      </c>
      <c r="AZ490" s="15">
        <f t="shared" si="368"/>
        <v>0</v>
      </c>
      <c r="BA490" s="15">
        <f t="shared" si="368"/>
        <v>0</v>
      </c>
      <c r="BB490" s="15">
        <f t="shared" si="368"/>
        <v>0</v>
      </c>
      <c r="BC490" s="15">
        <f t="shared" si="368"/>
        <v>0</v>
      </c>
      <c r="BD490" s="15">
        <f t="shared" si="368"/>
        <v>0</v>
      </c>
      <c r="BE490" s="15">
        <f t="shared" si="368"/>
        <v>0</v>
      </c>
      <c r="BF490" s="15">
        <f t="shared" si="368"/>
        <v>0</v>
      </c>
      <c r="BG490" s="33">
        <f t="shared" si="366"/>
        <v>1</v>
      </c>
      <c r="BI490" s="9"/>
      <c r="BJ490" s="73"/>
    </row>
    <row r="491" spans="1:62" ht="12.95" customHeight="1" x14ac:dyDescent="0.2">
      <c r="A491" s="597"/>
      <c r="B491" s="600"/>
      <c r="C491" s="539"/>
      <c r="D491" s="534"/>
      <c r="E491" s="48" t="str">
        <f>Parameters!$B$15</f>
        <v>Fem.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>
        <v>0</v>
      </c>
      <c r="U491" s="11">
        <v>0</v>
      </c>
      <c r="V491" s="11">
        <v>0</v>
      </c>
      <c r="W491" s="11">
        <v>0</v>
      </c>
      <c r="X491" s="11">
        <v>0</v>
      </c>
      <c r="Y491" s="11">
        <v>0</v>
      </c>
      <c r="Z491" s="11">
        <v>0</v>
      </c>
      <c r="AA491" s="11">
        <v>0</v>
      </c>
      <c r="AB491" s="11">
        <v>0</v>
      </c>
      <c r="AC491" s="11">
        <v>0</v>
      </c>
      <c r="AD491" s="11">
        <v>0</v>
      </c>
      <c r="AE491" s="11">
        <v>0</v>
      </c>
      <c r="AF491" s="11">
        <v>0</v>
      </c>
      <c r="AG491" s="11">
        <v>0</v>
      </c>
      <c r="AH491" s="11">
        <v>0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0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 s="11">
        <v>0</v>
      </c>
      <c r="AY491" s="11">
        <v>0</v>
      </c>
      <c r="AZ491" s="11">
        <v>0</v>
      </c>
      <c r="BA491" s="11"/>
      <c r="BB491" s="11"/>
      <c r="BC491" s="11"/>
      <c r="BD491" s="11"/>
      <c r="BE491" s="11"/>
      <c r="BF491" s="11"/>
      <c r="BG491" s="19">
        <f t="shared" si="366"/>
        <v>0</v>
      </c>
      <c r="BI491" s="9"/>
      <c r="BJ491" s="73"/>
    </row>
    <row r="492" spans="1:62" ht="12.95" customHeight="1" x14ac:dyDescent="0.2">
      <c r="A492" s="597"/>
      <c r="B492" s="600"/>
      <c r="C492" s="539"/>
      <c r="D492" s="535"/>
      <c r="E492" s="48" t="str">
        <f>Parameters!$B$16</f>
        <v>Masc.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1">
        <v>0</v>
      </c>
      <c r="Z492" s="11">
        <v>0</v>
      </c>
      <c r="AA492" s="11">
        <v>0</v>
      </c>
      <c r="AB492" s="11">
        <v>0</v>
      </c>
      <c r="AC492" s="11">
        <v>0</v>
      </c>
      <c r="AD492" s="11">
        <v>0</v>
      </c>
      <c r="AE492" s="11">
        <v>0</v>
      </c>
      <c r="AF492" s="11">
        <v>1</v>
      </c>
      <c r="AG492" s="11">
        <v>0</v>
      </c>
      <c r="AH492" s="11">
        <v>0</v>
      </c>
      <c r="AI492" s="11">
        <v>0</v>
      </c>
      <c r="AJ492" s="11">
        <v>0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0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 s="11">
        <v>0</v>
      </c>
      <c r="AY492" s="11">
        <v>0</v>
      </c>
      <c r="AZ492" s="11">
        <v>0</v>
      </c>
      <c r="BA492" s="11"/>
      <c r="BB492" s="11"/>
      <c r="BC492" s="11"/>
      <c r="BD492" s="11"/>
      <c r="BE492" s="11"/>
      <c r="BF492" s="11"/>
      <c r="BG492" s="19">
        <f t="shared" si="366"/>
        <v>1</v>
      </c>
      <c r="BI492" s="9"/>
      <c r="BJ492" s="73"/>
    </row>
    <row r="493" spans="1:62" ht="12.95" customHeight="1" x14ac:dyDescent="0.2">
      <c r="A493" s="597"/>
      <c r="B493" s="600"/>
      <c r="C493" s="539"/>
      <c r="D493" s="533" t="str">
        <f>Parameters!$B$13</f>
        <v>Def.</v>
      </c>
      <c r="E493" s="86" t="str">
        <f>Parameters!$B$14</f>
        <v>Total</v>
      </c>
      <c r="F493" s="15">
        <f t="shared" ref="F493:BF493" si="369">F494+F495</f>
        <v>0</v>
      </c>
      <c r="G493" s="15">
        <f t="shared" si="369"/>
        <v>0</v>
      </c>
      <c r="H493" s="15">
        <f t="shared" si="369"/>
        <v>0</v>
      </c>
      <c r="I493" s="15">
        <f t="shared" si="369"/>
        <v>0</v>
      </c>
      <c r="J493" s="15">
        <f t="shared" si="369"/>
        <v>0</v>
      </c>
      <c r="K493" s="15">
        <f t="shared" si="369"/>
        <v>0</v>
      </c>
      <c r="L493" s="15">
        <f t="shared" si="369"/>
        <v>0</v>
      </c>
      <c r="M493" s="15">
        <f t="shared" si="369"/>
        <v>0</v>
      </c>
      <c r="N493" s="15">
        <f t="shared" si="369"/>
        <v>0</v>
      </c>
      <c r="O493" s="15">
        <f t="shared" si="369"/>
        <v>0</v>
      </c>
      <c r="P493" s="15">
        <f t="shared" si="369"/>
        <v>0</v>
      </c>
      <c r="Q493" s="15">
        <f t="shared" si="369"/>
        <v>0</v>
      </c>
      <c r="R493" s="15">
        <f t="shared" si="369"/>
        <v>0</v>
      </c>
      <c r="S493" s="15">
        <f t="shared" si="369"/>
        <v>0</v>
      </c>
      <c r="T493" s="15">
        <f t="shared" si="369"/>
        <v>0</v>
      </c>
      <c r="U493" s="15">
        <f t="shared" si="369"/>
        <v>0</v>
      </c>
      <c r="V493" s="15">
        <f t="shared" si="369"/>
        <v>0</v>
      </c>
      <c r="W493" s="15">
        <f t="shared" si="369"/>
        <v>0</v>
      </c>
      <c r="X493" s="15">
        <f t="shared" si="369"/>
        <v>0</v>
      </c>
      <c r="Y493" s="15">
        <f t="shared" si="369"/>
        <v>0</v>
      </c>
      <c r="Z493" s="15">
        <f t="shared" si="369"/>
        <v>0</v>
      </c>
      <c r="AA493" s="15">
        <f t="shared" si="369"/>
        <v>0</v>
      </c>
      <c r="AB493" s="15">
        <f t="shared" si="369"/>
        <v>0</v>
      </c>
      <c r="AC493" s="15">
        <f t="shared" si="369"/>
        <v>0</v>
      </c>
      <c r="AD493" s="15">
        <f t="shared" si="369"/>
        <v>0</v>
      </c>
      <c r="AE493" s="15">
        <f t="shared" si="369"/>
        <v>0</v>
      </c>
      <c r="AF493" s="15">
        <f t="shared" si="369"/>
        <v>0</v>
      </c>
      <c r="AG493" s="15">
        <f t="shared" si="369"/>
        <v>0</v>
      </c>
      <c r="AH493" s="15">
        <f t="shared" si="369"/>
        <v>0</v>
      </c>
      <c r="AI493" s="15">
        <f t="shared" si="369"/>
        <v>0</v>
      </c>
      <c r="AJ493" s="15">
        <f t="shared" si="369"/>
        <v>0</v>
      </c>
      <c r="AK493" s="15">
        <f t="shared" si="369"/>
        <v>0</v>
      </c>
      <c r="AL493" s="15">
        <f t="shared" si="369"/>
        <v>0</v>
      </c>
      <c r="AM493" s="15">
        <f t="shared" si="369"/>
        <v>0</v>
      </c>
      <c r="AN493" s="15">
        <f t="shared" si="369"/>
        <v>0</v>
      </c>
      <c r="AO493" s="15">
        <f t="shared" si="369"/>
        <v>0</v>
      </c>
      <c r="AP493" s="15">
        <f t="shared" si="369"/>
        <v>0</v>
      </c>
      <c r="AQ493" s="15">
        <f t="shared" si="369"/>
        <v>0</v>
      </c>
      <c r="AR493" s="15">
        <f t="shared" si="369"/>
        <v>0</v>
      </c>
      <c r="AS493" s="15">
        <f t="shared" si="369"/>
        <v>0</v>
      </c>
      <c r="AT493" s="15">
        <f t="shared" si="369"/>
        <v>0</v>
      </c>
      <c r="AU493" s="15">
        <f t="shared" si="369"/>
        <v>0</v>
      </c>
      <c r="AV493" s="15">
        <f t="shared" si="369"/>
        <v>0</v>
      </c>
      <c r="AW493" s="15">
        <f t="shared" si="369"/>
        <v>0</v>
      </c>
      <c r="AX493" s="15">
        <f t="shared" si="369"/>
        <v>0</v>
      </c>
      <c r="AY493" s="15">
        <f t="shared" si="369"/>
        <v>0</v>
      </c>
      <c r="AZ493" s="15">
        <f t="shared" si="369"/>
        <v>0</v>
      </c>
      <c r="BA493" s="15">
        <f t="shared" si="369"/>
        <v>0</v>
      </c>
      <c r="BB493" s="15">
        <f t="shared" si="369"/>
        <v>0</v>
      </c>
      <c r="BC493" s="15">
        <f t="shared" si="369"/>
        <v>0</v>
      </c>
      <c r="BD493" s="15">
        <f t="shared" si="369"/>
        <v>0</v>
      </c>
      <c r="BE493" s="15">
        <f t="shared" si="369"/>
        <v>0</v>
      </c>
      <c r="BF493" s="15">
        <f t="shared" si="369"/>
        <v>0</v>
      </c>
      <c r="BG493" s="33">
        <f t="shared" si="366"/>
        <v>0</v>
      </c>
    </row>
    <row r="494" spans="1:62" ht="12.95" customHeight="1" x14ac:dyDescent="0.2">
      <c r="A494" s="597"/>
      <c r="B494" s="600"/>
      <c r="C494" s="539"/>
      <c r="D494" s="534"/>
      <c r="E494" s="48" t="str">
        <f>Parameters!$B$15</f>
        <v>Fem.</v>
      </c>
      <c r="F494" s="11">
        <v>0</v>
      </c>
      <c r="G494" s="11">
        <v>0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0</v>
      </c>
      <c r="AF494" s="11">
        <v>0</v>
      </c>
      <c r="AG494" s="11">
        <v>0</v>
      </c>
      <c r="AH494" s="11">
        <v>0</v>
      </c>
      <c r="AI494" s="11">
        <v>0</v>
      </c>
      <c r="AJ494" s="11">
        <v>0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 s="11">
        <v>0</v>
      </c>
      <c r="AY494" s="11">
        <v>0</v>
      </c>
      <c r="AZ494" s="11">
        <v>0</v>
      </c>
      <c r="BA494" s="11"/>
      <c r="BB494" s="11"/>
      <c r="BC494" s="11"/>
      <c r="BD494" s="11"/>
      <c r="BE494" s="11"/>
      <c r="BF494" s="11"/>
      <c r="BG494" s="19">
        <f t="shared" si="366"/>
        <v>0</v>
      </c>
    </row>
    <row r="495" spans="1:62" ht="12.95" customHeight="1" thickBot="1" x14ac:dyDescent="0.25">
      <c r="A495" s="597"/>
      <c r="B495" s="600"/>
      <c r="C495" s="540"/>
      <c r="D495" s="536"/>
      <c r="E495" s="48" t="str">
        <f>Parameters!$B$16</f>
        <v>Masc.</v>
      </c>
      <c r="F495" s="36">
        <v>0</v>
      </c>
      <c r="G495" s="36">
        <v>0</v>
      </c>
      <c r="H495" s="36">
        <v>0</v>
      </c>
      <c r="I495" s="36">
        <v>0</v>
      </c>
      <c r="J495" s="36">
        <v>0</v>
      </c>
      <c r="K495" s="36">
        <v>0</v>
      </c>
      <c r="L495" s="36">
        <v>0</v>
      </c>
      <c r="M495" s="36">
        <v>0</v>
      </c>
      <c r="N495" s="36">
        <v>0</v>
      </c>
      <c r="O495" s="36">
        <v>0</v>
      </c>
      <c r="P495" s="36">
        <v>0</v>
      </c>
      <c r="Q495" s="36">
        <v>0</v>
      </c>
      <c r="R495" s="36">
        <v>0</v>
      </c>
      <c r="S495" s="36">
        <v>0</v>
      </c>
      <c r="T495" s="36">
        <v>0</v>
      </c>
      <c r="U495" s="36">
        <v>0</v>
      </c>
      <c r="V495" s="36">
        <v>0</v>
      </c>
      <c r="W495" s="36">
        <v>0</v>
      </c>
      <c r="X495" s="36">
        <v>0</v>
      </c>
      <c r="Y495" s="36">
        <v>0</v>
      </c>
      <c r="Z495" s="36">
        <v>0</v>
      </c>
      <c r="AA495" s="36">
        <v>0</v>
      </c>
      <c r="AB495" s="36">
        <v>0</v>
      </c>
      <c r="AC495" s="36">
        <v>0</v>
      </c>
      <c r="AD495" s="36">
        <v>0</v>
      </c>
      <c r="AE495" s="36">
        <v>0</v>
      </c>
      <c r="AF495" s="36">
        <v>0</v>
      </c>
      <c r="AG495" s="36">
        <v>0</v>
      </c>
      <c r="AH495" s="36">
        <v>0</v>
      </c>
      <c r="AI495" s="36">
        <v>0</v>
      </c>
      <c r="AJ495" s="36">
        <v>0</v>
      </c>
      <c r="AK495" s="36">
        <v>0</v>
      </c>
      <c r="AL495" s="36">
        <v>0</v>
      </c>
      <c r="AM495" s="36">
        <v>0</v>
      </c>
      <c r="AN495" s="36">
        <v>0</v>
      </c>
      <c r="AO495" s="36">
        <v>0</v>
      </c>
      <c r="AP495" s="36">
        <v>0</v>
      </c>
      <c r="AQ495" s="36">
        <v>0</v>
      </c>
      <c r="AR495" s="36">
        <v>0</v>
      </c>
      <c r="AS495" s="36">
        <v>0</v>
      </c>
      <c r="AT495" s="36">
        <v>0</v>
      </c>
      <c r="AU495" s="36">
        <v>0</v>
      </c>
      <c r="AV495" s="36">
        <v>0</v>
      </c>
      <c r="AW495" s="36">
        <v>0</v>
      </c>
      <c r="AX495" s="36">
        <v>0</v>
      </c>
      <c r="AY495" s="36">
        <v>0</v>
      </c>
      <c r="AZ495" s="36">
        <v>0</v>
      </c>
      <c r="BA495" s="36"/>
      <c r="BB495" s="36"/>
      <c r="BC495" s="36"/>
      <c r="BD495" s="36"/>
      <c r="BE495" s="36"/>
      <c r="BF495" s="36"/>
      <c r="BG495" s="37">
        <f>SUM(F495:BF495)</f>
        <v>0</v>
      </c>
    </row>
    <row r="496" spans="1:62" ht="12.95" customHeight="1" x14ac:dyDescent="0.2">
      <c r="A496" s="597"/>
      <c r="B496" s="600"/>
      <c r="C496" s="537" t="str">
        <f>Parameters!$C$8</f>
        <v>60 y +</v>
      </c>
      <c r="D496" s="530" t="str">
        <f>Parameters!$B$10</f>
        <v>Fiebre</v>
      </c>
      <c r="E496" s="83" t="str">
        <f>Parameters!$B$14</f>
        <v>Total</v>
      </c>
      <c r="F496" s="34">
        <f>F497+F498</f>
        <v>0</v>
      </c>
      <c r="G496" s="34">
        <f t="shared" ref="G496:BF496" si="370">G497+G498</f>
        <v>0</v>
      </c>
      <c r="H496" s="34">
        <f t="shared" si="370"/>
        <v>0</v>
      </c>
      <c r="I496" s="34">
        <f t="shared" si="370"/>
        <v>0</v>
      </c>
      <c r="J496" s="34">
        <f t="shared" si="370"/>
        <v>0</v>
      </c>
      <c r="K496" s="34">
        <f t="shared" si="370"/>
        <v>0</v>
      </c>
      <c r="L496" s="34">
        <f t="shared" si="370"/>
        <v>0</v>
      </c>
      <c r="M496" s="34">
        <f t="shared" si="370"/>
        <v>0</v>
      </c>
      <c r="N496" s="34">
        <f t="shared" si="370"/>
        <v>0</v>
      </c>
      <c r="O496" s="34">
        <f t="shared" si="370"/>
        <v>0</v>
      </c>
      <c r="P496" s="34">
        <f t="shared" si="370"/>
        <v>0</v>
      </c>
      <c r="Q496" s="34">
        <f t="shared" si="370"/>
        <v>0</v>
      </c>
      <c r="R496" s="34">
        <f t="shared" si="370"/>
        <v>0</v>
      </c>
      <c r="S496" s="34">
        <f t="shared" si="370"/>
        <v>0</v>
      </c>
      <c r="T496" s="34">
        <f t="shared" si="370"/>
        <v>0</v>
      </c>
      <c r="U496" s="34">
        <f t="shared" si="370"/>
        <v>0</v>
      </c>
      <c r="V496" s="34">
        <f t="shared" si="370"/>
        <v>0</v>
      </c>
      <c r="W496" s="34">
        <f t="shared" si="370"/>
        <v>0</v>
      </c>
      <c r="X496" s="34">
        <f t="shared" si="370"/>
        <v>0</v>
      </c>
      <c r="Y496" s="34">
        <f t="shared" si="370"/>
        <v>0</v>
      </c>
      <c r="Z496" s="34">
        <f t="shared" si="370"/>
        <v>0</v>
      </c>
      <c r="AA496" s="34">
        <f t="shared" si="370"/>
        <v>0</v>
      </c>
      <c r="AB496" s="34">
        <f t="shared" si="370"/>
        <v>0</v>
      </c>
      <c r="AC496" s="34">
        <f t="shared" si="370"/>
        <v>0</v>
      </c>
      <c r="AD496" s="34">
        <f t="shared" si="370"/>
        <v>0</v>
      </c>
      <c r="AE496" s="34">
        <f t="shared" si="370"/>
        <v>1</v>
      </c>
      <c r="AF496" s="34">
        <f t="shared" si="370"/>
        <v>0</v>
      </c>
      <c r="AG496" s="34">
        <f t="shared" si="370"/>
        <v>0</v>
      </c>
      <c r="AH496" s="34">
        <f t="shared" si="370"/>
        <v>0</v>
      </c>
      <c r="AI496" s="34">
        <f t="shared" si="370"/>
        <v>0</v>
      </c>
      <c r="AJ496" s="34">
        <f t="shared" si="370"/>
        <v>0</v>
      </c>
      <c r="AK496" s="34">
        <f t="shared" si="370"/>
        <v>0</v>
      </c>
      <c r="AL496" s="34">
        <f t="shared" si="370"/>
        <v>0</v>
      </c>
      <c r="AM496" s="34">
        <f t="shared" si="370"/>
        <v>0</v>
      </c>
      <c r="AN496" s="34">
        <f t="shared" si="370"/>
        <v>0</v>
      </c>
      <c r="AO496" s="34">
        <f t="shared" si="370"/>
        <v>0</v>
      </c>
      <c r="AP496" s="34">
        <f t="shared" si="370"/>
        <v>0</v>
      </c>
      <c r="AQ496" s="34">
        <f t="shared" si="370"/>
        <v>0</v>
      </c>
      <c r="AR496" s="34">
        <f t="shared" si="370"/>
        <v>0</v>
      </c>
      <c r="AS496" s="34">
        <f t="shared" si="370"/>
        <v>0</v>
      </c>
      <c r="AT496" s="34">
        <f t="shared" si="370"/>
        <v>0</v>
      </c>
      <c r="AU496" s="34">
        <f t="shared" si="370"/>
        <v>0</v>
      </c>
      <c r="AV496" s="34">
        <f t="shared" si="370"/>
        <v>0</v>
      </c>
      <c r="AW496" s="34">
        <f t="shared" si="370"/>
        <v>0</v>
      </c>
      <c r="AX496" s="34">
        <f t="shared" si="370"/>
        <v>0</v>
      </c>
      <c r="AY496" s="34">
        <f t="shared" si="370"/>
        <v>0</v>
      </c>
      <c r="AZ496" s="34">
        <f t="shared" si="370"/>
        <v>0</v>
      </c>
      <c r="BA496" s="34">
        <f t="shared" si="370"/>
        <v>0</v>
      </c>
      <c r="BB496" s="34">
        <f t="shared" si="370"/>
        <v>0</v>
      </c>
      <c r="BC496" s="34">
        <f t="shared" si="370"/>
        <v>0</v>
      </c>
      <c r="BD496" s="34">
        <f t="shared" si="370"/>
        <v>0</v>
      </c>
      <c r="BE496" s="34">
        <f t="shared" si="370"/>
        <v>0</v>
      </c>
      <c r="BF496" s="34">
        <f t="shared" si="370"/>
        <v>0</v>
      </c>
      <c r="BG496" s="35">
        <f>SUM(F496:BF496)</f>
        <v>1</v>
      </c>
      <c r="BI496" s="9"/>
      <c r="BJ496" s="73"/>
    </row>
    <row r="497" spans="1:62" ht="12.95" customHeight="1" x14ac:dyDescent="0.2">
      <c r="A497" s="597"/>
      <c r="B497" s="600"/>
      <c r="C497" s="538"/>
      <c r="D497" s="531"/>
      <c r="E497" s="84" t="str">
        <f>Parameters!$B$15</f>
        <v>Fem.</v>
      </c>
      <c r="F497" s="31">
        <v>0</v>
      </c>
      <c r="G497" s="31">
        <v>0</v>
      </c>
      <c r="H497" s="31">
        <v>0</v>
      </c>
      <c r="I497" s="31">
        <v>0</v>
      </c>
      <c r="J497" s="31">
        <v>0</v>
      </c>
      <c r="K497" s="31">
        <v>0</v>
      </c>
      <c r="L497" s="31">
        <v>0</v>
      </c>
      <c r="M497" s="31">
        <v>0</v>
      </c>
      <c r="N497" s="31">
        <v>0</v>
      </c>
      <c r="O497" s="31">
        <v>0</v>
      </c>
      <c r="P497" s="31">
        <v>0</v>
      </c>
      <c r="Q497" s="31">
        <v>0</v>
      </c>
      <c r="R497" s="31">
        <v>0</v>
      </c>
      <c r="S497" s="31">
        <v>0</v>
      </c>
      <c r="T497" s="31">
        <v>0</v>
      </c>
      <c r="U497" s="31">
        <v>0</v>
      </c>
      <c r="V497" s="31">
        <v>0</v>
      </c>
      <c r="W497" s="31">
        <v>0</v>
      </c>
      <c r="X497" s="31">
        <v>0</v>
      </c>
      <c r="Y497" s="31">
        <v>0</v>
      </c>
      <c r="Z497" s="31">
        <v>0</v>
      </c>
      <c r="AA497" s="31">
        <v>0</v>
      </c>
      <c r="AB497" s="31">
        <v>0</v>
      </c>
      <c r="AC497" s="31">
        <v>0</v>
      </c>
      <c r="AD497" s="31">
        <v>0</v>
      </c>
      <c r="AE497" s="31">
        <v>1</v>
      </c>
      <c r="AF497" s="31">
        <v>0</v>
      </c>
      <c r="AG497" s="31">
        <v>0</v>
      </c>
      <c r="AH497" s="31">
        <v>0</v>
      </c>
      <c r="AI497" s="31">
        <v>0</v>
      </c>
      <c r="AJ497" s="31">
        <v>0</v>
      </c>
      <c r="AK497" s="31">
        <v>0</v>
      </c>
      <c r="AL497" s="31">
        <v>0</v>
      </c>
      <c r="AM497" s="31">
        <v>0</v>
      </c>
      <c r="AN497" s="31">
        <v>0</v>
      </c>
      <c r="AO497" s="31">
        <v>0</v>
      </c>
      <c r="AP497" s="31">
        <v>0</v>
      </c>
      <c r="AQ497" s="31">
        <v>0</v>
      </c>
      <c r="AR497" s="31">
        <v>0</v>
      </c>
      <c r="AS497" s="31">
        <v>0</v>
      </c>
      <c r="AT497" s="31">
        <v>0</v>
      </c>
      <c r="AU497" s="31">
        <v>0</v>
      </c>
      <c r="AV497" s="31">
        <v>0</v>
      </c>
      <c r="AW497" s="31">
        <v>0</v>
      </c>
      <c r="AX497" s="31">
        <v>0</v>
      </c>
      <c r="AY497" s="31">
        <v>0</v>
      </c>
      <c r="AZ497" s="31">
        <v>0</v>
      </c>
      <c r="BA497" s="31"/>
      <c r="BB497" s="31"/>
      <c r="BC497" s="31"/>
      <c r="BD497" s="31"/>
      <c r="BE497" s="31"/>
      <c r="BF497" s="31"/>
      <c r="BG497" s="32">
        <f t="shared" ref="BG497:BG506" si="371">SUM(F497:BF497)</f>
        <v>1</v>
      </c>
      <c r="BI497" s="9"/>
      <c r="BJ497" s="73"/>
    </row>
    <row r="498" spans="1:62" ht="12.95" customHeight="1" x14ac:dyDescent="0.2">
      <c r="A498" s="597"/>
      <c r="B498" s="600"/>
      <c r="C498" s="538"/>
      <c r="D498" s="532"/>
      <c r="E498" s="84" t="str">
        <f>Parameters!$B$16</f>
        <v>Masc.</v>
      </c>
      <c r="F498" s="31">
        <v>0</v>
      </c>
      <c r="G498" s="31">
        <v>0</v>
      </c>
      <c r="H498" s="31">
        <v>0</v>
      </c>
      <c r="I498" s="31">
        <v>0</v>
      </c>
      <c r="J498" s="31">
        <v>0</v>
      </c>
      <c r="K498" s="31">
        <v>0</v>
      </c>
      <c r="L498" s="31">
        <v>0</v>
      </c>
      <c r="M498" s="31">
        <v>0</v>
      </c>
      <c r="N498" s="31">
        <v>0</v>
      </c>
      <c r="O498" s="31">
        <v>0</v>
      </c>
      <c r="P498" s="31">
        <v>0</v>
      </c>
      <c r="Q498" s="31">
        <v>0</v>
      </c>
      <c r="R498" s="31">
        <v>0</v>
      </c>
      <c r="S498" s="31">
        <v>0</v>
      </c>
      <c r="T498" s="31">
        <v>0</v>
      </c>
      <c r="U498" s="31">
        <v>0</v>
      </c>
      <c r="V498" s="31">
        <v>0</v>
      </c>
      <c r="W498" s="31">
        <v>0</v>
      </c>
      <c r="X498" s="31">
        <v>0</v>
      </c>
      <c r="Y498" s="31">
        <v>0</v>
      </c>
      <c r="Z498" s="31">
        <v>0</v>
      </c>
      <c r="AA498" s="31">
        <v>0</v>
      </c>
      <c r="AB498" s="31">
        <v>0</v>
      </c>
      <c r="AC498" s="31">
        <v>0</v>
      </c>
      <c r="AD498" s="31">
        <v>0</v>
      </c>
      <c r="AE498" s="31">
        <v>0</v>
      </c>
      <c r="AF498" s="31">
        <v>0</v>
      </c>
      <c r="AG498" s="31">
        <v>0</v>
      </c>
      <c r="AH498" s="31">
        <v>0</v>
      </c>
      <c r="AI498" s="31">
        <v>0</v>
      </c>
      <c r="AJ498" s="31">
        <v>0</v>
      </c>
      <c r="AK498" s="31">
        <v>0</v>
      </c>
      <c r="AL498" s="31">
        <v>0</v>
      </c>
      <c r="AM498" s="31">
        <v>0</v>
      </c>
      <c r="AN498" s="31">
        <v>0</v>
      </c>
      <c r="AO498" s="31">
        <v>0</v>
      </c>
      <c r="AP498" s="31">
        <v>0</v>
      </c>
      <c r="AQ498" s="31">
        <v>0</v>
      </c>
      <c r="AR498" s="31">
        <v>0</v>
      </c>
      <c r="AS498" s="31">
        <v>0</v>
      </c>
      <c r="AT498" s="31">
        <v>0</v>
      </c>
      <c r="AU498" s="31">
        <v>0</v>
      </c>
      <c r="AV498" s="31">
        <v>0</v>
      </c>
      <c r="AW498" s="31">
        <v>0</v>
      </c>
      <c r="AX498" s="31">
        <v>0</v>
      </c>
      <c r="AY498" s="31">
        <v>0</v>
      </c>
      <c r="AZ498" s="31">
        <v>0</v>
      </c>
      <c r="BA498" s="31"/>
      <c r="BB498" s="31"/>
      <c r="BC498" s="31"/>
      <c r="BD498" s="31"/>
      <c r="BE498" s="31"/>
      <c r="BF498" s="31"/>
      <c r="BG498" s="32">
        <f t="shared" si="371"/>
        <v>0</v>
      </c>
      <c r="BI498" s="9"/>
      <c r="BJ498" s="73"/>
    </row>
    <row r="499" spans="1:62" ht="12.95" customHeight="1" x14ac:dyDescent="0.2">
      <c r="A499" s="597"/>
      <c r="B499" s="600"/>
      <c r="C499" s="539"/>
      <c r="D499" s="541" t="str">
        <f>Parameters!$B$11</f>
        <v>Hosp.</v>
      </c>
      <c r="E499" s="86" t="str">
        <f>Parameters!$B$14</f>
        <v>Total</v>
      </c>
      <c r="F499" s="15">
        <f t="shared" ref="F499:BF499" si="372">F500+F501</f>
        <v>0</v>
      </c>
      <c r="G499" s="15">
        <f t="shared" si="372"/>
        <v>0</v>
      </c>
      <c r="H499" s="15">
        <f t="shared" si="372"/>
        <v>0</v>
      </c>
      <c r="I499" s="15">
        <f t="shared" si="372"/>
        <v>0</v>
      </c>
      <c r="J499" s="15">
        <f t="shared" si="372"/>
        <v>0</v>
      </c>
      <c r="K499" s="15">
        <f t="shared" si="372"/>
        <v>0</v>
      </c>
      <c r="L499" s="15">
        <f t="shared" si="372"/>
        <v>0</v>
      </c>
      <c r="M499" s="15">
        <f t="shared" si="372"/>
        <v>0</v>
      </c>
      <c r="N499" s="15">
        <f t="shared" si="372"/>
        <v>0</v>
      </c>
      <c r="O499" s="15">
        <f t="shared" si="372"/>
        <v>0</v>
      </c>
      <c r="P499" s="15">
        <f t="shared" si="372"/>
        <v>0</v>
      </c>
      <c r="Q499" s="15">
        <f t="shared" si="372"/>
        <v>0</v>
      </c>
      <c r="R499" s="15">
        <f t="shared" si="372"/>
        <v>0</v>
      </c>
      <c r="S499" s="15">
        <f t="shared" si="372"/>
        <v>0</v>
      </c>
      <c r="T499" s="15">
        <f t="shared" si="372"/>
        <v>0</v>
      </c>
      <c r="U499" s="15">
        <f t="shared" si="372"/>
        <v>0</v>
      </c>
      <c r="V499" s="15">
        <f t="shared" si="372"/>
        <v>0</v>
      </c>
      <c r="W499" s="15">
        <f t="shared" si="372"/>
        <v>0</v>
      </c>
      <c r="X499" s="15">
        <f t="shared" si="372"/>
        <v>0</v>
      </c>
      <c r="Y499" s="15">
        <f t="shared" si="372"/>
        <v>0</v>
      </c>
      <c r="Z499" s="15">
        <f t="shared" si="372"/>
        <v>0</v>
      </c>
      <c r="AA499" s="15">
        <f t="shared" si="372"/>
        <v>0</v>
      </c>
      <c r="AB499" s="15">
        <f t="shared" si="372"/>
        <v>0</v>
      </c>
      <c r="AC499" s="15">
        <f t="shared" si="372"/>
        <v>0</v>
      </c>
      <c r="AD499" s="15">
        <f t="shared" si="372"/>
        <v>0</v>
      </c>
      <c r="AE499" s="15">
        <f t="shared" si="372"/>
        <v>0</v>
      </c>
      <c r="AF499" s="15">
        <f t="shared" si="372"/>
        <v>1</v>
      </c>
      <c r="AG499" s="15">
        <f t="shared" si="372"/>
        <v>0</v>
      </c>
      <c r="AH499" s="15">
        <f t="shared" si="372"/>
        <v>0</v>
      </c>
      <c r="AI499" s="15">
        <f t="shared" si="372"/>
        <v>0</v>
      </c>
      <c r="AJ499" s="15">
        <f t="shared" si="372"/>
        <v>0</v>
      </c>
      <c r="AK499" s="15">
        <f t="shared" si="372"/>
        <v>0</v>
      </c>
      <c r="AL499" s="15">
        <f t="shared" si="372"/>
        <v>0</v>
      </c>
      <c r="AM499" s="15">
        <f t="shared" si="372"/>
        <v>0</v>
      </c>
      <c r="AN499" s="15">
        <f t="shared" si="372"/>
        <v>0</v>
      </c>
      <c r="AO499" s="15">
        <f t="shared" si="372"/>
        <v>0</v>
      </c>
      <c r="AP499" s="15">
        <f t="shared" si="372"/>
        <v>0</v>
      </c>
      <c r="AQ499" s="15">
        <f t="shared" si="372"/>
        <v>0</v>
      </c>
      <c r="AR499" s="15">
        <f t="shared" si="372"/>
        <v>0</v>
      </c>
      <c r="AS499" s="15">
        <f t="shared" si="372"/>
        <v>0</v>
      </c>
      <c r="AT499" s="15">
        <f t="shared" si="372"/>
        <v>0</v>
      </c>
      <c r="AU499" s="15">
        <f t="shared" si="372"/>
        <v>0</v>
      </c>
      <c r="AV499" s="15">
        <f t="shared" si="372"/>
        <v>0</v>
      </c>
      <c r="AW499" s="15">
        <f t="shared" si="372"/>
        <v>0</v>
      </c>
      <c r="AX499" s="15">
        <f t="shared" si="372"/>
        <v>0</v>
      </c>
      <c r="AY499" s="15">
        <f t="shared" si="372"/>
        <v>0</v>
      </c>
      <c r="AZ499" s="15">
        <f t="shared" si="372"/>
        <v>0</v>
      </c>
      <c r="BA499" s="15">
        <f t="shared" si="372"/>
        <v>0</v>
      </c>
      <c r="BB499" s="15">
        <f t="shared" si="372"/>
        <v>0</v>
      </c>
      <c r="BC499" s="15">
        <f t="shared" si="372"/>
        <v>0</v>
      </c>
      <c r="BD499" s="15">
        <f t="shared" si="372"/>
        <v>0</v>
      </c>
      <c r="BE499" s="15">
        <f t="shared" si="372"/>
        <v>0</v>
      </c>
      <c r="BF499" s="15">
        <f t="shared" si="372"/>
        <v>0</v>
      </c>
      <c r="BG499" s="33">
        <f t="shared" si="371"/>
        <v>1</v>
      </c>
      <c r="BI499" s="9"/>
      <c r="BJ499" s="73"/>
    </row>
    <row r="500" spans="1:62" ht="12.95" customHeight="1" x14ac:dyDescent="0.2">
      <c r="A500" s="597"/>
      <c r="B500" s="600"/>
      <c r="C500" s="539"/>
      <c r="D500" s="534"/>
      <c r="E500" s="48" t="str">
        <f>Parameters!$B$15</f>
        <v>Fem.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0</v>
      </c>
      <c r="Z500" s="11">
        <v>0</v>
      </c>
      <c r="AA500" s="11">
        <v>0</v>
      </c>
      <c r="AB500" s="11">
        <v>0</v>
      </c>
      <c r="AC500" s="11">
        <v>0</v>
      </c>
      <c r="AD500" s="11">
        <v>0</v>
      </c>
      <c r="AE500" s="11">
        <v>0</v>
      </c>
      <c r="AF500" s="11">
        <v>1</v>
      </c>
      <c r="AG500" s="11">
        <v>0</v>
      </c>
      <c r="AH500" s="11">
        <v>0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0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 s="11">
        <v>0</v>
      </c>
      <c r="AY500" s="11">
        <v>0</v>
      </c>
      <c r="AZ500" s="11">
        <v>0</v>
      </c>
      <c r="BA500" s="11"/>
      <c r="BB500" s="11"/>
      <c r="BC500" s="11"/>
      <c r="BD500" s="11"/>
      <c r="BE500" s="11"/>
      <c r="BF500" s="11"/>
      <c r="BG500" s="19">
        <f t="shared" si="371"/>
        <v>1</v>
      </c>
      <c r="BI500" s="9"/>
      <c r="BJ500" s="73"/>
    </row>
    <row r="501" spans="1:62" ht="12.95" customHeight="1" x14ac:dyDescent="0.2">
      <c r="A501" s="597"/>
      <c r="B501" s="600"/>
      <c r="C501" s="539"/>
      <c r="D501" s="535"/>
      <c r="E501" s="48" t="str">
        <f>Parameters!$B$16</f>
        <v>Masc.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1">
        <v>0</v>
      </c>
      <c r="Z501" s="11">
        <v>0</v>
      </c>
      <c r="AA501" s="11">
        <v>0</v>
      </c>
      <c r="AB501" s="11">
        <v>0</v>
      </c>
      <c r="AC501" s="11">
        <v>0</v>
      </c>
      <c r="AD501" s="11">
        <v>0</v>
      </c>
      <c r="AE501" s="11">
        <v>0</v>
      </c>
      <c r="AF501" s="11">
        <v>0</v>
      </c>
      <c r="AG501" s="11">
        <v>0</v>
      </c>
      <c r="AH501" s="11">
        <v>0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0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 s="11">
        <v>0</v>
      </c>
      <c r="AY501" s="11">
        <v>0</v>
      </c>
      <c r="AZ501" s="11">
        <v>0</v>
      </c>
      <c r="BA501" s="11"/>
      <c r="BB501" s="11"/>
      <c r="BC501" s="11"/>
      <c r="BD501" s="11"/>
      <c r="BE501" s="11"/>
      <c r="BF501" s="11"/>
      <c r="BG501" s="19">
        <f t="shared" si="371"/>
        <v>0</v>
      </c>
      <c r="BI501" s="9"/>
      <c r="BJ501" s="73"/>
    </row>
    <row r="502" spans="1:62" ht="12.95" customHeight="1" x14ac:dyDescent="0.2">
      <c r="A502" s="597"/>
      <c r="B502" s="600"/>
      <c r="C502" s="539"/>
      <c r="D502" s="533" t="str">
        <f>Parameters!$B$12</f>
        <v>UCI</v>
      </c>
      <c r="E502" s="86" t="str">
        <f>Parameters!$B$14</f>
        <v>Total</v>
      </c>
      <c r="F502" s="15">
        <f t="shared" ref="F502:BF502" si="373">F503+F504</f>
        <v>0</v>
      </c>
      <c r="G502" s="15">
        <f t="shared" si="373"/>
        <v>0</v>
      </c>
      <c r="H502" s="15">
        <f t="shared" si="373"/>
        <v>0</v>
      </c>
      <c r="I502" s="15">
        <f t="shared" si="373"/>
        <v>0</v>
      </c>
      <c r="J502" s="15">
        <f t="shared" si="373"/>
        <v>0</v>
      </c>
      <c r="K502" s="15">
        <f t="shared" si="373"/>
        <v>0</v>
      </c>
      <c r="L502" s="15">
        <f t="shared" si="373"/>
        <v>0</v>
      </c>
      <c r="M502" s="15">
        <f t="shared" si="373"/>
        <v>0</v>
      </c>
      <c r="N502" s="15">
        <f t="shared" si="373"/>
        <v>0</v>
      </c>
      <c r="O502" s="15">
        <f t="shared" si="373"/>
        <v>0</v>
      </c>
      <c r="P502" s="15">
        <f t="shared" si="373"/>
        <v>0</v>
      </c>
      <c r="Q502" s="15">
        <f t="shared" si="373"/>
        <v>0</v>
      </c>
      <c r="R502" s="15">
        <f t="shared" si="373"/>
        <v>0</v>
      </c>
      <c r="S502" s="15">
        <f t="shared" si="373"/>
        <v>0</v>
      </c>
      <c r="T502" s="15">
        <f t="shared" si="373"/>
        <v>0</v>
      </c>
      <c r="U502" s="15">
        <f t="shared" si="373"/>
        <v>0</v>
      </c>
      <c r="V502" s="15">
        <f t="shared" si="373"/>
        <v>0</v>
      </c>
      <c r="W502" s="15">
        <f t="shared" si="373"/>
        <v>0</v>
      </c>
      <c r="X502" s="15">
        <f t="shared" si="373"/>
        <v>0</v>
      </c>
      <c r="Y502" s="15">
        <f t="shared" si="373"/>
        <v>0</v>
      </c>
      <c r="Z502" s="15">
        <f t="shared" si="373"/>
        <v>0</v>
      </c>
      <c r="AA502" s="15">
        <f t="shared" si="373"/>
        <v>0</v>
      </c>
      <c r="AB502" s="15">
        <f t="shared" si="373"/>
        <v>0</v>
      </c>
      <c r="AC502" s="15">
        <f t="shared" si="373"/>
        <v>0</v>
      </c>
      <c r="AD502" s="15">
        <f t="shared" si="373"/>
        <v>0</v>
      </c>
      <c r="AE502" s="15">
        <f t="shared" si="373"/>
        <v>0</v>
      </c>
      <c r="AF502" s="15">
        <f t="shared" si="373"/>
        <v>0</v>
      </c>
      <c r="AG502" s="15">
        <f t="shared" si="373"/>
        <v>0</v>
      </c>
      <c r="AH502" s="15">
        <f t="shared" si="373"/>
        <v>0</v>
      </c>
      <c r="AI502" s="15">
        <f t="shared" si="373"/>
        <v>0</v>
      </c>
      <c r="AJ502" s="15">
        <f t="shared" si="373"/>
        <v>0</v>
      </c>
      <c r="AK502" s="15">
        <f t="shared" si="373"/>
        <v>0</v>
      </c>
      <c r="AL502" s="15">
        <f t="shared" si="373"/>
        <v>0</v>
      </c>
      <c r="AM502" s="15">
        <f t="shared" si="373"/>
        <v>0</v>
      </c>
      <c r="AN502" s="15">
        <f t="shared" si="373"/>
        <v>0</v>
      </c>
      <c r="AO502" s="15">
        <f t="shared" si="373"/>
        <v>0</v>
      </c>
      <c r="AP502" s="15">
        <f t="shared" si="373"/>
        <v>0</v>
      </c>
      <c r="AQ502" s="15">
        <f t="shared" si="373"/>
        <v>0</v>
      </c>
      <c r="AR502" s="15">
        <f t="shared" si="373"/>
        <v>0</v>
      </c>
      <c r="AS502" s="15">
        <f t="shared" si="373"/>
        <v>0</v>
      </c>
      <c r="AT502" s="15">
        <f t="shared" si="373"/>
        <v>0</v>
      </c>
      <c r="AU502" s="15">
        <f t="shared" si="373"/>
        <v>0</v>
      </c>
      <c r="AV502" s="15">
        <f t="shared" si="373"/>
        <v>0</v>
      </c>
      <c r="AW502" s="15">
        <f t="shared" si="373"/>
        <v>0</v>
      </c>
      <c r="AX502" s="15">
        <f t="shared" si="373"/>
        <v>0</v>
      </c>
      <c r="AY502" s="15">
        <f t="shared" si="373"/>
        <v>0</v>
      </c>
      <c r="AZ502" s="15">
        <f t="shared" si="373"/>
        <v>0</v>
      </c>
      <c r="BA502" s="15">
        <f t="shared" si="373"/>
        <v>0</v>
      </c>
      <c r="BB502" s="15">
        <f t="shared" si="373"/>
        <v>0</v>
      </c>
      <c r="BC502" s="15">
        <f t="shared" si="373"/>
        <v>0</v>
      </c>
      <c r="BD502" s="15">
        <f t="shared" si="373"/>
        <v>0</v>
      </c>
      <c r="BE502" s="15">
        <f t="shared" si="373"/>
        <v>0</v>
      </c>
      <c r="BF502" s="15">
        <f t="shared" si="373"/>
        <v>0</v>
      </c>
      <c r="BG502" s="33">
        <f t="shared" si="371"/>
        <v>0</v>
      </c>
      <c r="BI502" s="9"/>
      <c r="BJ502" s="73"/>
    </row>
    <row r="503" spans="1:62" ht="12.95" customHeight="1" x14ac:dyDescent="0.2">
      <c r="A503" s="597"/>
      <c r="B503" s="600"/>
      <c r="C503" s="539"/>
      <c r="D503" s="534"/>
      <c r="E503" s="48" t="str">
        <f>Parameters!$B$15</f>
        <v>Fem.</v>
      </c>
      <c r="F503" s="11">
        <v>0</v>
      </c>
      <c r="G503" s="11">
        <v>0</v>
      </c>
      <c r="H503" s="11">
        <v>0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1">
        <v>0</v>
      </c>
      <c r="Z503" s="11">
        <v>0</v>
      </c>
      <c r="AA503" s="11">
        <v>0</v>
      </c>
      <c r="AB503" s="11">
        <v>0</v>
      </c>
      <c r="AC503" s="11">
        <v>0</v>
      </c>
      <c r="AD503" s="11">
        <v>0</v>
      </c>
      <c r="AE503" s="11">
        <v>0</v>
      </c>
      <c r="AF503" s="11">
        <v>0</v>
      </c>
      <c r="AG503" s="11">
        <v>0</v>
      </c>
      <c r="AH503" s="11">
        <v>0</v>
      </c>
      <c r="AI503" s="11">
        <v>0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 s="11">
        <v>0</v>
      </c>
      <c r="AY503" s="11">
        <v>0</v>
      </c>
      <c r="AZ503" s="11">
        <v>0</v>
      </c>
      <c r="BA503" s="11"/>
      <c r="BB503" s="11"/>
      <c r="BC503" s="11"/>
      <c r="BD503" s="11"/>
      <c r="BE503" s="11"/>
      <c r="BF503" s="11"/>
      <c r="BG503" s="19">
        <f t="shared" si="371"/>
        <v>0</v>
      </c>
      <c r="BI503" s="9"/>
      <c r="BJ503" s="73"/>
    </row>
    <row r="504" spans="1:62" ht="12.95" customHeight="1" x14ac:dyDescent="0.2">
      <c r="A504" s="597"/>
      <c r="B504" s="600"/>
      <c r="C504" s="539"/>
      <c r="D504" s="535"/>
      <c r="E504" s="48" t="str">
        <f>Parameters!$B$16</f>
        <v>Masc.</v>
      </c>
      <c r="F504" s="11">
        <v>0</v>
      </c>
      <c r="G504" s="11">
        <v>0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0</v>
      </c>
      <c r="Z504" s="11">
        <v>0</v>
      </c>
      <c r="AA504" s="11">
        <v>0</v>
      </c>
      <c r="AB504" s="11">
        <v>0</v>
      </c>
      <c r="AC504" s="11">
        <v>0</v>
      </c>
      <c r="AD504" s="11">
        <v>0</v>
      </c>
      <c r="AE504" s="11">
        <v>0</v>
      </c>
      <c r="AF504" s="11">
        <v>0</v>
      </c>
      <c r="AG504" s="11">
        <v>0</v>
      </c>
      <c r="AH504" s="11">
        <v>0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0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 s="11">
        <v>0</v>
      </c>
      <c r="AY504" s="11">
        <v>0</v>
      </c>
      <c r="AZ504" s="11">
        <v>0</v>
      </c>
      <c r="BA504" s="11"/>
      <c r="BB504" s="11"/>
      <c r="BC504" s="11"/>
      <c r="BD504" s="11"/>
      <c r="BE504" s="11"/>
      <c r="BF504" s="11"/>
      <c r="BG504" s="19">
        <f t="shared" si="371"/>
        <v>0</v>
      </c>
      <c r="BI504" s="9"/>
      <c r="BJ504" s="73"/>
    </row>
    <row r="505" spans="1:62" ht="12.95" customHeight="1" x14ac:dyDescent="0.2">
      <c r="A505" s="597"/>
      <c r="B505" s="600"/>
      <c r="C505" s="539"/>
      <c r="D505" s="533" t="str">
        <f>Parameters!$B$13</f>
        <v>Def.</v>
      </c>
      <c r="E505" s="86" t="str">
        <f>Parameters!$B$14</f>
        <v>Total</v>
      </c>
      <c r="F505" s="15">
        <f t="shared" ref="F505:BF505" si="374">F506+F507</f>
        <v>0</v>
      </c>
      <c r="G505" s="15">
        <f t="shared" si="374"/>
        <v>0</v>
      </c>
      <c r="H505" s="15">
        <f t="shared" si="374"/>
        <v>0</v>
      </c>
      <c r="I505" s="15">
        <f t="shared" si="374"/>
        <v>0</v>
      </c>
      <c r="J505" s="15">
        <f t="shared" si="374"/>
        <v>0</v>
      </c>
      <c r="K505" s="15">
        <f t="shared" si="374"/>
        <v>0</v>
      </c>
      <c r="L505" s="15">
        <f t="shared" si="374"/>
        <v>0</v>
      </c>
      <c r="M505" s="15">
        <f t="shared" si="374"/>
        <v>0</v>
      </c>
      <c r="N505" s="15">
        <f t="shared" si="374"/>
        <v>0</v>
      </c>
      <c r="O505" s="15">
        <f t="shared" si="374"/>
        <v>0</v>
      </c>
      <c r="P505" s="15">
        <f t="shared" si="374"/>
        <v>0</v>
      </c>
      <c r="Q505" s="15">
        <f t="shared" si="374"/>
        <v>0</v>
      </c>
      <c r="R505" s="15">
        <f t="shared" si="374"/>
        <v>0</v>
      </c>
      <c r="S505" s="15">
        <f t="shared" si="374"/>
        <v>0</v>
      </c>
      <c r="T505" s="15">
        <f t="shared" si="374"/>
        <v>0</v>
      </c>
      <c r="U505" s="15">
        <f t="shared" si="374"/>
        <v>0</v>
      </c>
      <c r="V505" s="15">
        <f t="shared" si="374"/>
        <v>0</v>
      </c>
      <c r="W505" s="15">
        <f t="shared" si="374"/>
        <v>0</v>
      </c>
      <c r="X505" s="15">
        <f t="shared" si="374"/>
        <v>0</v>
      </c>
      <c r="Y505" s="15">
        <f t="shared" si="374"/>
        <v>0</v>
      </c>
      <c r="Z505" s="15">
        <f t="shared" si="374"/>
        <v>0</v>
      </c>
      <c r="AA505" s="15">
        <f t="shared" si="374"/>
        <v>0</v>
      </c>
      <c r="AB505" s="15">
        <f t="shared" si="374"/>
        <v>0</v>
      </c>
      <c r="AC505" s="15">
        <f t="shared" si="374"/>
        <v>0</v>
      </c>
      <c r="AD505" s="15">
        <f t="shared" si="374"/>
        <v>0</v>
      </c>
      <c r="AE505" s="15">
        <f t="shared" si="374"/>
        <v>0</v>
      </c>
      <c r="AF505" s="15">
        <f t="shared" si="374"/>
        <v>0</v>
      </c>
      <c r="AG505" s="15">
        <f t="shared" si="374"/>
        <v>0</v>
      </c>
      <c r="AH505" s="15">
        <f t="shared" si="374"/>
        <v>0</v>
      </c>
      <c r="AI505" s="15">
        <f t="shared" si="374"/>
        <v>0</v>
      </c>
      <c r="AJ505" s="15">
        <f t="shared" si="374"/>
        <v>0</v>
      </c>
      <c r="AK505" s="15">
        <f t="shared" si="374"/>
        <v>0</v>
      </c>
      <c r="AL505" s="15">
        <f t="shared" si="374"/>
        <v>0</v>
      </c>
      <c r="AM505" s="15">
        <f t="shared" si="374"/>
        <v>0</v>
      </c>
      <c r="AN505" s="15">
        <f t="shared" si="374"/>
        <v>0</v>
      </c>
      <c r="AO505" s="15">
        <f t="shared" si="374"/>
        <v>0</v>
      </c>
      <c r="AP505" s="15">
        <f t="shared" si="374"/>
        <v>0</v>
      </c>
      <c r="AQ505" s="15">
        <f t="shared" si="374"/>
        <v>0</v>
      </c>
      <c r="AR505" s="15">
        <f t="shared" si="374"/>
        <v>0</v>
      </c>
      <c r="AS505" s="15">
        <f t="shared" si="374"/>
        <v>0</v>
      </c>
      <c r="AT505" s="15">
        <f t="shared" si="374"/>
        <v>0</v>
      </c>
      <c r="AU505" s="15">
        <f t="shared" si="374"/>
        <v>0</v>
      </c>
      <c r="AV505" s="15">
        <f t="shared" si="374"/>
        <v>0</v>
      </c>
      <c r="AW505" s="15">
        <f t="shared" si="374"/>
        <v>0</v>
      </c>
      <c r="AX505" s="15">
        <f t="shared" si="374"/>
        <v>0</v>
      </c>
      <c r="AY505" s="15">
        <f t="shared" si="374"/>
        <v>0</v>
      </c>
      <c r="AZ505" s="15">
        <f t="shared" si="374"/>
        <v>0</v>
      </c>
      <c r="BA505" s="15">
        <f t="shared" si="374"/>
        <v>0</v>
      </c>
      <c r="BB505" s="15">
        <f t="shared" si="374"/>
        <v>0</v>
      </c>
      <c r="BC505" s="15">
        <f t="shared" si="374"/>
        <v>0</v>
      </c>
      <c r="BD505" s="15">
        <f t="shared" si="374"/>
        <v>0</v>
      </c>
      <c r="BE505" s="15">
        <f t="shared" si="374"/>
        <v>0</v>
      </c>
      <c r="BF505" s="15">
        <f t="shared" si="374"/>
        <v>0</v>
      </c>
      <c r="BG505" s="33">
        <f t="shared" si="371"/>
        <v>0</v>
      </c>
    </row>
    <row r="506" spans="1:62" ht="12.95" customHeight="1" x14ac:dyDescent="0.2">
      <c r="A506" s="597"/>
      <c r="B506" s="600"/>
      <c r="C506" s="539"/>
      <c r="D506" s="534"/>
      <c r="E506" s="48" t="str">
        <f>Parameters!$B$15</f>
        <v>Fem.</v>
      </c>
      <c r="F506" s="11">
        <v>0</v>
      </c>
      <c r="G506" s="11">
        <v>0</v>
      </c>
      <c r="H506" s="11">
        <v>0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0</v>
      </c>
      <c r="P506" s="11">
        <v>0</v>
      </c>
      <c r="Q506" s="11">
        <v>0</v>
      </c>
      <c r="R506" s="11">
        <v>0</v>
      </c>
      <c r="S506" s="11">
        <v>0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1">
        <v>0</v>
      </c>
      <c r="Z506" s="11">
        <v>0</v>
      </c>
      <c r="AA506" s="11">
        <v>0</v>
      </c>
      <c r="AB506" s="11">
        <v>0</v>
      </c>
      <c r="AC506" s="11">
        <v>0</v>
      </c>
      <c r="AD506" s="11">
        <v>0</v>
      </c>
      <c r="AE506" s="11">
        <v>0</v>
      </c>
      <c r="AF506" s="11">
        <v>0</v>
      </c>
      <c r="AG506" s="11">
        <v>0</v>
      </c>
      <c r="AH506" s="11">
        <v>0</v>
      </c>
      <c r="AI506" s="11">
        <v>0</v>
      </c>
      <c r="AJ506" s="11">
        <v>0</v>
      </c>
      <c r="AK506" s="11">
        <v>0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 s="11">
        <v>0</v>
      </c>
      <c r="AY506" s="11">
        <v>0</v>
      </c>
      <c r="AZ506" s="11">
        <v>0</v>
      </c>
      <c r="BA506" s="11"/>
      <c r="BB506" s="11"/>
      <c r="BC506" s="11"/>
      <c r="BD506" s="11"/>
      <c r="BE506" s="11"/>
      <c r="BF506" s="11"/>
      <c r="BG506" s="19">
        <f t="shared" si="371"/>
        <v>0</v>
      </c>
    </row>
    <row r="507" spans="1:62" ht="12.95" customHeight="1" thickBot="1" x14ac:dyDescent="0.25">
      <c r="A507" s="597"/>
      <c r="B507" s="601"/>
      <c r="C507" s="540"/>
      <c r="D507" s="536"/>
      <c r="E507" s="48" t="str">
        <f>Parameters!$B$16</f>
        <v>Masc.</v>
      </c>
      <c r="F507" s="36">
        <v>0</v>
      </c>
      <c r="G507" s="36">
        <v>0</v>
      </c>
      <c r="H507" s="36">
        <v>0</v>
      </c>
      <c r="I507" s="36">
        <v>0</v>
      </c>
      <c r="J507" s="36">
        <v>0</v>
      </c>
      <c r="K507" s="36">
        <v>0</v>
      </c>
      <c r="L507" s="36">
        <v>0</v>
      </c>
      <c r="M507" s="36">
        <v>0</v>
      </c>
      <c r="N507" s="36">
        <v>0</v>
      </c>
      <c r="O507" s="36">
        <v>0</v>
      </c>
      <c r="P507" s="36">
        <v>0</v>
      </c>
      <c r="Q507" s="36">
        <v>0</v>
      </c>
      <c r="R507" s="36">
        <v>0</v>
      </c>
      <c r="S507" s="36">
        <v>0</v>
      </c>
      <c r="T507" s="36">
        <v>0</v>
      </c>
      <c r="U507" s="36">
        <v>0</v>
      </c>
      <c r="V507" s="36">
        <v>0</v>
      </c>
      <c r="W507" s="36">
        <v>0</v>
      </c>
      <c r="X507" s="36">
        <v>0</v>
      </c>
      <c r="Y507" s="36">
        <v>0</v>
      </c>
      <c r="Z507" s="36">
        <v>0</v>
      </c>
      <c r="AA507" s="36">
        <v>0</v>
      </c>
      <c r="AB507" s="36">
        <v>0</v>
      </c>
      <c r="AC507" s="36">
        <v>0</v>
      </c>
      <c r="AD507" s="36">
        <v>0</v>
      </c>
      <c r="AE507" s="36">
        <v>0</v>
      </c>
      <c r="AF507" s="36">
        <v>0</v>
      </c>
      <c r="AG507" s="36">
        <v>0</v>
      </c>
      <c r="AH507" s="36">
        <v>0</v>
      </c>
      <c r="AI507" s="36">
        <v>0</v>
      </c>
      <c r="AJ507" s="36">
        <v>0</v>
      </c>
      <c r="AK507" s="36">
        <v>0</v>
      </c>
      <c r="AL507" s="36">
        <v>0</v>
      </c>
      <c r="AM507" s="36">
        <v>0</v>
      </c>
      <c r="AN507" s="36">
        <v>0</v>
      </c>
      <c r="AO507" s="36">
        <v>0</v>
      </c>
      <c r="AP507" s="36">
        <v>0</v>
      </c>
      <c r="AQ507" s="36">
        <v>0</v>
      </c>
      <c r="AR507" s="36">
        <v>0</v>
      </c>
      <c r="AS507" s="36">
        <v>0</v>
      </c>
      <c r="AT507" s="36">
        <v>0</v>
      </c>
      <c r="AU507" s="36">
        <v>0</v>
      </c>
      <c r="AV507" s="36">
        <v>0</v>
      </c>
      <c r="AW507" s="36">
        <v>0</v>
      </c>
      <c r="AX507" s="36">
        <v>0</v>
      </c>
      <c r="AY507" s="36">
        <v>0</v>
      </c>
      <c r="AZ507" s="36">
        <v>0</v>
      </c>
      <c r="BA507" s="36"/>
      <c r="BB507" s="36"/>
      <c r="BC507" s="36"/>
      <c r="BD507" s="36"/>
      <c r="BE507" s="36"/>
      <c r="BF507" s="36"/>
      <c r="BG507" s="37">
        <f>SUM(F507:BF507)</f>
        <v>0</v>
      </c>
    </row>
    <row r="508" spans="1:62" ht="12.95" customHeight="1" thickBot="1" x14ac:dyDescent="0.25">
      <c r="A508" s="597"/>
      <c r="B508" s="515" t="str">
        <f>Parameters!$B$22</f>
        <v>Influenza A/H3N2</v>
      </c>
      <c r="C508" s="558" t="str">
        <f>Parameters!$B$14</f>
        <v>Total</v>
      </c>
      <c r="D508" s="558"/>
      <c r="E508" s="51" t="str">
        <f>Parameters!$B$14</f>
        <v>Total</v>
      </c>
      <c r="F508" s="56">
        <f>F511+F523+F535+F547+F559+F571</f>
        <v>0</v>
      </c>
      <c r="G508" s="56">
        <f t="shared" ref="G508:BF508" si="375">G511+G523+G535+G547+G559+G571</f>
        <v>0</v>
      </c>
      <c r="H508" s="56">
        <f t="shared" si="375"/>
        <v>0</v>
      </c>
      <c r="I508" s="56">
        <f t="shared" si="375"/>
        <v>0</v>
      </c>
      <c r="J508" s="56">
        <f t="shared" si="375"/>
        <v>0</v>
      </c>
      <c r="K508" s="56">
        <f t="shared" si="375"/>
        <v>0</v>
      </c>
      <c r="L508" s="56">
        <f t="shared" si="375"/>
        <v>1</v>
      </c>
      <c r="M508" s="56">
        <f t="shared" si="375"/>
        <v>0</v>
      </c>
      <c r="N508" s="56">
        <f t="shared" si="375"/>
        <v>0</v>
      </c>
      <c r="O508" s="56">
        <f t="shared" si="375"/>
        <v>0</v>
      </c>
      <c r="P508" s="56">
        <f t="shared" si="375"/>
        <v>0</v>
      </c>
      <c r="Q508" s="56">
        <f t="shared" si="375"/>
        <v>0</v>
      </c>
      <c r="R508" s="56">
        <f t="shared" si="375"/>
        <v>0</v>
      </c>
      <c r="S508" s="56">
        <f t="shared" si="375"/>
        <v>0</v>
      </c>
      <c r="T508" s="56">
        <f t="shared" si="375"/>
        <v>0</v>
      </c>
      <c r="U508" s="56">
        <f t="shared" si="375"/>
        <v>0</v>
      </c>
      <c r="V508" s="56">
        <f t="shared" si="375"/>
        <v>0</v>
      </c>
      <c r="W508" s="56">
        <f t="shared" si="375"/>
        <v>0</v>
      </c>
      <c r="X508" s="56">
        <f t="shared" si="375"/>
        <v>0</v>
      </c>
      <c r="Y508" s="56">
        <f t="shared" si="375"/>
        <v>0</v>
      </c>
      <c r="Z508" s="56">
        <f t="shared" si="375"/>
        <v>0</v>
      </c>
      <c r="AA508" s="56">
        <f t="shared" si="375"/>
        <v>0</v>
      </c>
      <c r="AB508" s="56">
        <f t="shared" si="375"/>
        <v>0</v>
      </c>
      <c r="AC508" s="56">
        <f t="shared" si="375"/>
        <v>0</v>
      </c>
      <c r="AD508" s="56">
        <f t="shared" si="375"/>
        <v>0</v>
      </c>
      <c r="AE508" s="56">
        <f t="shared" si="375"/>
        <v>0</v>
      </c>
      <c r="AF508" s="56">
        <f t="shared" si="375"/>
        <v>0</v>
      </c>
      <c r="AG508" s="56">
        <f t="shared" si="375"/>
        <v>1</v>
      </c>
      <c r="AH508" s="56">
        <f t="shared" si="375"/>
        <v>1</v>
      </c>
      <c r="AI508" s="56">
        <f t="shared" si="375"/>
        <v>1</v>
      </c>
      <c r="AJ508" s="56">
        <f t="shared" si="375"/>
        <v>2</v>
      </c>
      <c r="AK508" s="56">
        <f t="shared" si="375"/>
        <v>2</v>
      </c>
      <c r="AL508" s="56">
        <f t="shared" si="375"/>
        <v>1</v>
      </c>
      <c r="AM508" s="56">
        <f t="shared" si="375"/>
        <v>1</v>
      </c>
      <c r="AN508" s="56">
        <f t="shared" si="375"/>
        <v>10</v>
      </c>
      <c r="AO508" s="56">
        <f t="shared" si="375"/>
        <v>11</v>
      </c>
      <c r="AP508" s="56">
        <f t="shared" si="375"/>
        <v>8</v>
      </c>
      <c r="AQ508" s="56">
        <f t="shared" si="375"/>
        <v>10</v>
      </c>
      <c r="AR508" s="56">
        <f t="shared" si="375"/>
        <v>8</v>
      </c>
      <c r="AS508" s="56">
        <f t="shared" si="375"/>
        <v>7</v>
      </c>
      <c r="AT508" s="56">
        <f t="shared" si="375"/>
        <v>2</v>
      </c>
      <c r="AU508" s="56">
        <f t="shared" si="375"/>
        <v>4</v>
      </c>
      <c r="AV508" s="56">
        <f t="shared" si="375"/>
        <v>1</v>
      </c>
      <c r="AW508" s="56">
        <f t="shared" si="375"/>
        <v>5</v>
      </c>
      <c r="AX508" s="56">
        <f t="shared" si="375"/>
        <v>1</v>
      </c>
      <c r="AY508" s="56">
        <f t="shared" si="375"/>
        <v>0</v>
      </c>
      <c r="AZ508" s="56">
        <f t="shared" si="375"/>
        <v>0</v>
      </c>
      <c r="BA508" s="56">
        <f t="shared" si="375"/>
        <v>0</v>
      </c>
      <c r="BB508" s="56">
        <f t="shared" si="375"/>
        <v>0</v>
      </c>
      <c r="BC508" s="56">
        <f t="shared" si="375"/>
        <v>0</v>
      </c>
      <c r="BD508" s="56">
        <f t="shared" si="375"/>
        <v>0</v>
      </c>
      <c r="BE508" s="56">
        <f t="shared" si="375"/>
        <v>0</v>
      </c>
      <c r="BF508" s="56">
        <f t="shared" si="375"/>
        <v>0</v>
      </c>
      <c r="BG508" s="57">
        <f>SUM(F508:BF508)</f>
        <v>77</v>
      </c>
      <c r="BH508" s="524" t="str">
        <f>$B508</f>
        <v>Influenza A/H3N2</v>
      </c>
      <c r="BI508" s="525"/>
      <c r="BJ508" s="526"/>
    </row>
    <row r="509" spans="1:62" ht="12.95" customHeight="1" x14ac:dyDescent="0.2">
      <c r="A509" s="597"/>
      <c r="B509" s="516"/>
      <c r="C509" s="558"/>
      <c r="D509" s="559"/>
      <c r="E509" s="52" t="str">
        <f>Parameters!$B$15</f>
        <v>Fem.</v>
      </c>
      <c r="F509" s="38">
        <f>F512+F524+F536+F548+F560+F572</f>
        <v>0</v>
      </c>
      <c r="G509" s="38">
        <f t="shared" ref="G509:BF509" si="376">G512+G524+G536+G548+G560+G572</f>
        <v>0</v>
      </c>
      <c r="H509" s="38">
        <f t="shared" si="376"/>
        <v>0</v>
      </c>
      <c r="I509" s="38">
        <f t="shared" si="376"/>
        <v>0</v>
      </c>
      <c r="J509" s="38">
        <f t="shared" si="376"/>
        <v>0</v>
      </c>
      <c r="K509" s="38">
        <f t="shared" si="376"/>
        <v>0</v>
      </c>
      <c r="L509" s="38">
        <f t="shared" si="376"/>
        <v>1</v>
      </c>
      <c r="M509" s="38">
        <f t="shared" si="376"/>
        <v>0</v>
      </c>
      <c r="N509" s="38">
        <f t="shared" si="376"/>
        <v>0</v>
      </c>
      <c r="O509" s="38">
        <f t="shared" si="376"/>
        <v>0</v>
      </c>
      <c r="P509" s="38">
        <f t="shared" si="376"/>
        <v>0</v>
      </c>
      <c r="Q509" s="38">
        <f t="shared" si="376"/>
        <v>0</v>
      </c>
      <c r="R509" s="38">
        <f t="shared" si="376"/>
        <v>0</v>
      </c>
      <c r="S509" s="38">
        <f t="shared" si="376"/>
        <v>0</v>
      </c>
      <c r="T509" s="38">
        <f t="shared" si="376"/>
        <v>0</v>
      </c>
      <c r="U509" s="38">
        <f t="shared" si="376"/>
        <v>0</v>
      </c>
      <c r="V509" s="38">
        <f t="shared" si="376"/>
        <v>0</v>
      </c>
      <c r="W509" s="38">
        <f t="shared" si="376"/>
        <v>0</v>
      </c>
      <c r="X509" s="38">
        <f t="shared" si="376"/>
        <v>0</v>
      </c>
      <c r="Y509" s="38">
        <f t="shared" si="376"/>
        <v>0</v>
      </c>
      <c r="Z509" s="38">
        <f t="shared" si="376"/>
        <v>0</v>
      </c>
      <c r="AA509" s="38">
        <f t="shared" si="376"/>
        <v>0</v>
      </c>
      <c r="AB509" s="38">
        <f t="shared" si="376"/>
        <v>0</v>
      </c>
      <c r="AC509" s="38">
        <f t="shared" si="376"/>
        <v>0</v>
      </c>
      <c r="AD509" s="38">
        <f t="shared" si="376"/>
        <v>0</v>
      </c>
      <c r="AE509" s="38">
        <f t="shared" si="376"/>
        <v>0</v>
      </c>
      <c r="AF509" s="38">
        <f t="shared" si="376"/>
        <v>0</v>
      </c>
      <c r="AG509" s="38">
        <f t="shared" si="376"/>
        <v>1</v>
      </c>
      <c r="AH509" s="38">
        <f t="shared" si="376"/>
        <v>0</v>
      </c>
      <c r="AI509" s="38">
        <f t="shared" si="376"/>
        <v>0</v>
      </c>
      <c r="AJ509" s="38">
        <f t="shared" si="376"/>
        <v>1</v>
      </c>
      <c r="AK509" s="38">
        <f t="shared" si="376"/>
        <v>2</v>
      </c>
      <c r="AL509" s="38">
        <f t="shared" si="376"/>
        <v>0</v>
      </c>
      <c r="AM509" s="38">
        <f t="shared" si="376"/>
        <v>1</v>
      </c>
      <c r="AN509" s="38">
        <f t="shared" si="376"/>
        <v>6</v>
      </c>
      <c r="AO509" s="38">
        <f t="shared" si="376"/>
        <v>8</v>
      </c>
      <c r="AP509" s="38">
        <f t="shared" si="376"/>
        <v>5</v>
      </c>
      <c r="AQ509" s="38">
        <f t="shared" si="376"/>
        <v>5</v>
      </c>
      <c r="AR509" s="38">
        <f t="shared" si="376"/>
        <v>3</v>
      </c>
      <c r="AS509" s="38">
        <f t="shared" si="376"/>
        <v>2</v>
      </c>
      <c r="AT509" s="38">
        <f t="shared" si="376"/>
        <v>1</v>
      </c>
      <c r="AU509" s="38">
        <f t="shared" si="376"/>
        <v>2</v>
      </c>
      <c r="AV509" s="38">
        <f t="shared" si="376"/>
        <v>0</v>
      </c>
      <c r="AW509" s="38">
        <f t="shared" si="376"/>
        <v>3</v>
      </c>
      <c r="AX509" s="38">
        <f t="shared" si="376"/>
        <v>0</v>
      </c>
      <c r="AY509" s="38">
        <f t="shared" si="376"/>
        <v>0</v>
      </c>
      <c r="AZ509" s="38">
        <f t="shared" si="376"/>
        <v>0</v>
      </c>
      <c r="BA509" s="38">
        <f t="shared" si="376"/>
        <v>0</v>
      </c>
      <c r="BB509" s="38">
        <f t="shared" si="376"/>
        <v>0</v>
      </c>
      <c r="BC509" s="38">
        <f t="shared" si="376"/>
        <v>0</v>
      </c>
      <c r="BD509" s="38">
        <f t="shared" si="376"/>
        <v>0</v>
      </c>
      <c r="BE509" s="38">
        <f t="shared" si="376"/>
        <v>0</v>
      </c>
      <c r="BF509" s="38">
        <f t="shared" si="376"/>
        <v>0</v>
      </c>
      <c r="BG509" s="44">
        <f>SUM(F509:BF509)</f>
        <v>41</v>
      </c>
      <c r="BH509" s="341" t="str">
        <f>$D511</f>
        <v>Fiebre</v>
      </c>
      <c r="BI509" s="51" t="str">
        <f t="shared" ref="BI509:BI520" si="377">$E511</f>
        <v>Total</v>
      </c>
      <c r="BJ509" s="69">
        <f>BG508</f>
        <v>77</v>
      </c>
    </row>
    <row r="510" spans="1:62" ht="12.95" customHeight="1" thickBot="1" x14ac:dyDescent="0.25">
      <c r="A510" s="597"/>
      <c r="B510" s="516"/>
      <c r="C510" s="560"/>
      <c r="D510" s="561"/>
      <c r="E510" s="53" t="str">
        <f>Parameters!$B$16</f>
        <v>Masc.</v>
      </c>
      <c r="F510" s="54">
        <f>F513+F525+F537+F549+F561+F573</f>
        <v>0</v>
      </c>
      <c r="G510" s="54">
        <f t="shared" ref="G510:BF510" si="378">G513+G525+G537+G549+G561+G573</f>
        <v>0</v>
      </c>
      <c r="H510" s="54">
        <f t="shared" si="378"/>
        <v>0</v>
      </c>
      <c r="I510" s="54">
        <f t="shared" si="378"/>
        <v>0</v>
      </c>
      <c r="J510" s="54">
        <f t="shared" si="378"/>
        <v>0</v>
      </c>
      <c r="K510" s="54">
        <f t="shared" si="378"/>
        <v>0</v>
      </c>
      <c r="L510" s="54">
        <f t="shared" si="378"/>
        <v>0</v>
      </c>
      <c r="M510" s="54">
        <f t="shared" si="378"/>
        <v>0</v>
      </c>
      <c r="N510" s="54">
        <f t="shared" si="378"/>
        <v>0</v>
      </c>
      <c r="O510" s="54">
        <f t="shared" si="378"/>
        <v>0</v>
      </c>
      <c r="P510" s="54">
        <f t="shared" si="378"/>
        <v>0</v>
      </c>
      <c r="Q510" s="54">
        <f t="shared" si="378"/>
        <v>0</v>
      </c>
      <c r="R510" s="54">
        <f t="shared" si="378"/>
        <v>0</v>
      </c>
      <c r="S510" s="54">
        <f t="shared" si="378"/>
        <v>0</v>
      </c>
      <c r="T510" s="54">
        <f t="shared" si="378"/>
        <v>0</v>
      </c>
      <c r="U510" s="54">
        <f t="shared" si="378"/>
        <v>0</v>
      </c>
      <c r="V510" s="54">
        <f t="shared" si="378"/>
        <v>0</v>
      </c>
      <c r="W510" s="54">
        <f t="shared" si="378"/>
        <v>0</v>
      </c>
      <c r="X510" s="54">
        <f t="shared" si="378"/>
        <v>0</v>
      </c>
      <c r="Y510" s="54">
        <f t="shared" si="378"/>
        <v>0</v>
      </c>
      <c r="Z510" s="54">
        <f t="shared" si="378"/>
        <v>0</v>
      </c>
      <c r="AA510" s="54">
        <f t="shared" si="378"/>
        <v>0</v>
      </c>
      <c r="AB510" s="54">
        <f t="shared" si="378"/>
        <v>0</v>
      </c>
      <c r="AC510" s="54">
        <f t="shared" si="378"/>
        <v>0</v>
      </c>
      <c r="AD510" s="54">
        <f t="shared" si="378"/>
        <v>0</v>
      </c>
      <c r="AE510" s="54">
        <f t="shared" si="378"/>
        <v>0</v>
      </c>
      <c r="AF510" s="54">
        <f t="shared" si="378"/>
        <v>0</v>
      </c>
      <c r="AG510" s="54">
        <f t="shared" si="378"/>
        <v>0</v>
      </c>
      <c r="AH510" s="54">
        <f t="shared" si="378"/>
        <v>1</v>
      </c>
      <c r="AI510" s="54">
        <f t="shared" si="378"/>
        <v>1</v>
      </c>
      <c r="AJ510" s="54">
        <f t="shared" si="378"/>
        <v>1</v>
      </c>
      <c r="AK510" s="54">
        <f t="shared" si="378"/>
        <v>0</v>
      </c>
      <c r="AL510" s="54">
        <f t="shared" si="378"/>
        <v>1</v>
      </c>
      <c r="AM510" s="54">
        <f t="shared" si="378"/>
        <v>0</v>
      </c>
      <c r="AN510" s="54">
        <f t="shared" si="378"/>
        <v>4</v>
      </c>
      <c r="AO510" s="54">
        <f t="shared" si="378"/>
        <v>3</v>
      </c>
      <c r="AP510" s="54">
        <f t="shared" si="378"/>
        <v>3</v>
      </c>
      <c r="AQ510" s="54">
        <f t="shared" si="378"/>
        <v>5</v>
      </c>
      <c r="AR510" s="54">
        <f t="shared" si="378"/>
        <v>5</v>
      </c>
      <c r="AS510" s="54">
        <f t="shared" si="378"/>
        <v>5</v>
      </c>
      <c r="AT510" s="54">
        <f t="shared" si="378"/>
        <v>1</v>
      </c>
      <c r="AU510" s="54">
        <f t="shared" si="378"/>
        <v>2</v>
      </c>
      <c r="AV510" s="54">
        <f t="shared" si="378"/>
        <v>1</v>
      </c>
      <c r="AW510" s="54">
        <f t="shared" si="378"/>
        <v>2</v>
      </c>
      <c r="AX510" s="54">
        <f t="shared" si="378"/>
        <v>1</v>
      </c>
      <c r="AY510" s="54">
        <f t="shared" si="378"/>
        <v>0</v>
      </c>
      <c r="AZ510" s="54">
        <f t="shared" si="378"/>
        <v>0</v>
      </c>
      <c r="BA510" s="54">
        <f t="shared" si="378"/>
        <v>0</v>
      </c>
      <c r="BB510" s="54">
        <f t="shared" si="378"/>
        <v>0</v>
      </c>
      <c r="BC510" s="54">
        <f t="shared" si="378"/>
        <v>0</v>
      </c>
      <c r="BD510" s="54">
        <f t="shared" si="378"/>
        <v>0</v>
      </c>
      <c r="BE510" s="54">
        <f t="shared" si="378"/>
        <v>0</v>
      </c>
      <c r="BF510" s="54">
        <f t="shared" si="378"/>
        <v>0</v>
      </c>
      <c r="BG510" s="55">
        <f>SUM(F510:BF510)</f>
        <v>36</v>
      </c>
      <c r="BH510" s="342"/>
      <c r="BI510" s="52" t="str">
        <f t="shared" si="377"/>
        <v>Fem.</v>
      </c>
      <c r="BJ510" s="71">
        <f>BG509</f>
        <v>41</v>
      </c>
    </row>
    <row r="511" spans="1:62" ht="12.95" customHeight="1" x14ac:dyDescent="0.2">
      <c r="A511" s="597"/>
      <c r="B511" s="600"/>
      <c r="C511" s="538" t="str">
        <f>Parameters!$C$3</f>
        <v>&lt; 2</v>
      </c>
      <c r="D511" s="530" t="str">
        <f>Parameters!$B$10</f>
        <v>Fiebre</v>
      </c>
      <c r="E511" s="83" t="str">
        <f>Parameters!$B$14</f>
        <v>Total</v>
      </c>
      <c r="F511" s="34">
        <f>F512+F513</f>
        <v>0</v>
      </c>
      <c r="G511" s="34">
        <f t="shared" ref="G511:BF511" si="379">G512+G513</f>
        <v>0</v>
      </c>
      <c r="H511" s="34">
        <f t="shared" si="379"/>
        <v>0</v>
      </c>
      <c r="I511" s="34">
        <f t="shared" si="379"/>
        <v>0</v>
      </c>
      <c r="J511" s="34">
        <f t="shared" si="379"/>
        <v>0</v>
      </c>
      <c r="K511" s="34">
        <f t="shared" si="379"/>
        <v>0</v>
      </c>
      <c r="L511" s="34">
        <f t="shared" si="379"/>
        <v>0</v>
      </c>
      <c r="M511" s="34">
        <f t="shared" si="379"/>
        <v>0</v>
      </c>
      <c r="N511" s="34">
        <f t="shared" si="379"/>
        <v>0</v>
      </c>
      <c r="O511" s="34">
        <f t="shared" si="379"/>
        <v>0</v>
      </c>
      <c r="P511" s="34">
        <f t="shared" si="379"/>
        <v>0</v>
      </c>
      <c r="Q511" s="34">
        <f t="shared" si="379"/>
        <v>0</v>
      </c>
      <c r="R511" s="34">
        <f t="shared" si="379"/>
        <v>0</v>
      </c>
      <c r="S511" s="34">
        <f t="shared" si="379"/>
        <v>0</v>
      </c>
      <c r="T511" s="34">
        <f t="shared" si="379"/>
        <v>0</v>
      </c>
      <c r="U511" s="34">
        <f t="shared" si="379"/>
        <v>0</v>
      </c>
      <c r="V511" s="34">
        <f t="shared" si="379"/>
        <v>0</v>
      </c>
      <c r="W511" s="34">
        <f t="shared" si="379"/>
        <v>0</v>
      </c>
      <c r="X511" s="34">
        <f t="shared" si="379"/>
        <v>0</v>
      </c>
      <c r="Y511" s="34">
        <f t="shared" si="379"/>
        <v>0</v>
      </c>
      <c r="Z511" s="34">
        <f t="shared" si="379"/>
        <v>0</v>
      </c>
      <c r="AA511" s="34">
        <f t="shared" si="379"/>
        <v>0</v>
      </c>
      <c r="AB511" s="34">
        <f t="shared" si="379"/>
        <v>0</v>
      </c>
      <c r="AC511" s="34">
        <f t="shared" si="379"/>
        <v>0</v>
      </c>
      <c r="AD511" s="34">
        <f t="shared" si="379"/>
        <v>0</v>
      </c>
      <c r="AE511" s="34">
        <f t="shared" si="379"/>
        <v>0</v>
      </c>
      <c r="AF511" s="34">
        <f t="shared" si="379"/>
        <v>0</v>
      </c>
      <c r="AG511" s="34">
        <f t="shared" si="379"/>
        <v>0</v>
      </c>
      <c r="AH511" s="34">
        <f t="shared" si="379"/>
        <v>0</v>
      </c>
      <c r="AI511" s="34">
        <f t="shared" si="379"/>
        <v>0</v>
      </c>
      <c r="AJ511" s="34">
        <f t="shared" si="379"/>
        <v>0</v>
      </c>
      <c r="AK511" s="34">
        <f t="shared" si="379"/>
        <v>0</v>
      </c>
      <c r="AL511" s="34">
        <f t="shared" si="379"/>
        <v>0</v>
      </c>
      <c r="AM511" s="34">
        <f t="shared" si="379"/>
        <v>0</v>
      </c>
      <c r="AN511" s="34">
        <f t="shared" si="379"/>
        <v>2</v>
      </c>
      <c r="AO511" s="34">
        <f t="shared" si="379"/>
        <v>0</v>
      </c>
      <c r="AP511" s="34">
        <f t="shared" si="379"/>
        <v>0</v>
      </c>
      <c r="AQ511" s="34">
        <f t="shared" si="379"/>
        <v>1</v>
      </c>
      <c r="AR511" s="34">
        <f t="shared" si="379"/>
        <v>0</v>
      </c>
      <c r="AS511" s="34">
        <f t="shared" si="379"/>
        <v>0</v>
      </c>
      <c r="AT511" s="34">
        <f t="shared" si="379"/>
        <v>0</v>
      </c>
      <c r="AU511" s="34">
        <f t="shared" si="379"/>
        <v>0</v>
      </c>
      <c r="AV511" s="34">
        <f t="shared" si="379"/>
        <v>0</v>
      </c>
      <c r="AW511" s="34">
        <f t="shared" si="379"/>
        <v>0</v>
      </c>
      <c r="AX511" s="34">
        <f t="shared" si="379"/>
        <v>0</v>
      </c>
      <c r="AY511" s="34">
        <f t="shared" si="379"/>
        <v>0</v>
      </c>
      <c r="AZ511" s="34">
        <f t="shared" si="379"/>
        <v>0</v>
      </c>
      <c r="BA511" s="34">
        <f t="shared" si="379"/>
        <v>0</v>
      </c>
      <c r="BB511" s="34">
        <f t="shared" si="379"/>
        <v>0</v>
      </c>
      <c r="BC511" s="34">
        <f t="shared" si="379"/>
        <v>0</v>
      </c>
      <c r="BD511" s="34">
        <f t="shared" si="379"/>
        <v>0</v>
      </c>
      <c r="BE511" s="34">
        <f t="shared" si="379"/>
        <v>0</v>
      </c>
      <c r="BF511" s="34">
        <f t="shared" si="379"/>
        <v>0</v>
      </c>
      <c r="BG511" s="35">
        <f>SUM(F511:BF511)</f>
        <v>3</v>
      </c>
      <c r="BH511" s="343"/>
      <c r="BI511" s="53" t="str">
        <f t="shared" si="377"/>
        <v>Masc.</v>
      </c>
      <c r="BJ511" s="71">
        <f>BG510</f>
        <v>36</v>
      </c>
    </row>
    <row r="512" spans="1:62" ht="12.95" customHeight="1" x14ac:dyDescent="0.2">
      <c r="A512" s="597"/>
      <c r="B512" s="600"/>
      <c r="C512" s="538"/>
      <c r="D512" s="531"/>
      <c r="E512" s="84" t="str">
        <f>Parameters!$B$15</f>
        <v>Fem.</v>
      </c>
      <c r="F512" s="31">
        <v>0</v>
      </c>
      <c r="G512" s="31">
        <v>0</v>
      </c>
      <c r="H512" s="31">
        <v>0</v>
      </c>
      <c r="I512" s="31">
        <v>0</v>
      </c>
      <c r="J512" s="31">
        <v>0</v>
      </c>
      <c r="K512" s="31">
        <v>0</v>
      </c>
      <c r="L512" s="31">
        <v>0</v>
      </c>
      <c r="M512" s="31">
        <v>0</v>
      </c>
      <c r="N512" s="31">
        <v>0</v>
      </c>
      <c r="O512" s="31">
        <v>0</v>
      </c>
      <c r="P512" s="31">
        <v>0</v>
      </c>
      <c r="Q512" s="31">
        <v>0</v>
      </c>
      <c r="R512" s="31">
        <v>0</v>
      </c>
      <c r="S512" s="31">
        <v>0</v>
      </c>
      <c r="T512" s="31">
        <v>0</v>
      </c>
      <c r="U512" s="31">
        <v>0</v>
      </c>
      <c r="V512" s="31">
        <v>0</v>
      </c>
      <c r="W512" s="31">
        <v>0</v>
      </c>
      <c r="X512" s="31">
        <v>0</v>
      </c>
      <c r="Y512" s="31">
        <v>0</v>
      </c>
      <c r="Z512" s="31">
        <v>0</v>
      </c>
      <c r="AA512" s="31">
        <v>0</v>
      </c>
      <c r="AB512" s="31">
        <v>0</v>
      </c>
      <c r="AC512" s="31">
        <v>0</v>
      </c>
      <c r="AD512" s="31">
        <v>0</v>
      </c>
      <c r="AE512" s="31">
        <v>0</v>
      </c>
      <c r="AF512" s="31">
        <v>0</v>
      </c>
      <c r="AG512" s="31">
        <v>0</v>
      </c>
      <c r="AH512" s="31">
        <v>0</v>
      </c>
      <c r="AI512" s="31">
        <v>0</v>
      </c>
      <c r="AJ512" s="31">
        <v>0</v>
      </c>
      <c r="AK512" s="31">
        <v>0</v>
      </c>
      <c r="AL512" s="31">
        <v>0</v>
      </c>
      <c r="AM512" s="31">
        <v>0</v>
      </c>
      <c r="AN512" s="31">
        <v>1</v>
      </c>
      <c r="AO512" s="31">
        <v>0</v>
      </c>
      <c r="AP512" s="31">
        <v>0</v>
      </c>
      <c r="AQ512" s="31">
        <v>1</v>
      </c>
      <c r="AR512" s="31">
        <v>0</v>
      </c>
      <c r="AS512" s="31">
        <v>0</v>
      </c>
      <c r="AT512" s="31">
        <v>0</v>
      </c>
      <c r="AU512" s="31">
        <v>0</v>
      </c>
      <c r="AV512" s="31">
        <v>0</v>
      </c>
      <c r="AW512" s="31">
        <v>0</v>
      </c>
      <c r="AX512" s="31">
        <v>0</v>
      </c>
      <c r="AY512" s="31">
        <v>0</v>
      </c>
      <c r="AZ512" s="31">
        <v>0</v>
      </c>
      <c r="BA512" s="31"/>
      <c r="BB512" s="31"/>
      <c r="BC512" s="31"/>
      <c r="BD512" s="31"/>
      <c r="BE512" s="31"/>
      <c r="BF512" s="31"/>
      <c r="BG512" s="32">
        <f t="shared" ref="BG512:BG521" si="380">SUM(F512:BF512)</f>
        <v>2</v>
      </c>
      <c r="BH512" s="336" t="str">
        <f>$D514</f>
        <v>Hosp.</v>
      </c>
      <c r="BI512" s="86" t="str">
        <f t="shared" si="377"/>
        <v>Total</v>
      </c>
      <c r="BJ512" s="23">
        <f t="shared" ref="BJ512:BJ520" si="381">BG514+BG526+BG538+BG550+BG562+BG574</f>
        <v>82</v>
      </c>
    </row>
    <row r="513" spans="1:63" ht="12.95" customHeight="1" x14ac:dyDescent="0.2">
      <c r="A513" s="597"/>
      <c r="B513" s="600"/>
      <c r="C513" s="538"/>
      <c r="D513" s="532"/>
      <c r="E513" s="84" t="str">
        <f>Parameters!$B$16</f>
        <v>Masc.</v>
      </c>
      <c r="F513" s="31">
        <v>0</v>
      </c>
      <c r="G513" s="31">
        <v>0</v>
      </c>
      <c r="H513" s="31">
        <v>0</v>
      </c>
      <c r="I513" s="31">
        <v>0</v>
      </c>
      <c r="J513" s="31">
        <v>0</v>
      </c>
      <c r="K513" s="31">
        <v>0</v>
      </c>
      <c r="L513" s="31">
        <v>0</v>
      </c>
      <c r="M513" s="31">
        <v>0</v>
      </c>
      <c r="N513" s="31">
        <v>0</v>
      </c>
      <c r="O513" s="31">
        <v>0</v>
      </c>
      <c r="P513" s="31">
        <v>0</v>
      </c>
      <c r="Q513" s="31">
        <v>0</v>
      </c>
      <c r="R513" s="31">
        <v>0</v>
      </c>
      <c r="S513" s="31">
        <v>0</v>
      </c>
      <c r="T513" s="31">
        <v>0</v>
      </c>
      <c r="U513" s="31">
        <v>0</v>
      </c>
      <c r="V513" s="31">
        <v>0</v>
      </c>
      <c r="W513" s="31">
        <v>0</v>
      </c>
      <c r="X513" s="31">
        <v>0</v>
      </c>
      <c r="Y513" s="31">
        <v>0</v>
      </c>
      <c r="Z513" s="31">
        <v>0</v>
      </c>
      <c r="AA513" s="31">
        <v>0</v>
      </c>
      <c r="AB513" s="31">
        <v>0</v>
      </c>
      <c r="AC513" s="31">
        <v>0</v>
      </c>
      <c r="AD513" s="31">
        <v>0</v>
      </c>
      <c r="AE513" s="31">
        <v>0</v>
      </c>
      <c r="AF513" s="31">
        <v>0</v>
      </c>
      <c r="AG513" s="31">
        <v>0</v>
      </c>
      <c r="AH513" s="31">
        <v>0</v>
      </c>
      <c r="AI513" s="31">
        <v>0</v>
      </c>
      <c r="AJ513" s="31">
        <v>0</v>
      </c>
      <c r="AK513" s="31">
        <v>0</v>
      </c>
      <c r="AL513" s="31">
        <v>0</v>
      </c>
      <c r="AM513" s="31">
        <v>0</v>
      </c>
      <c r="AN513" s="31">
        <v>1</v>
      </c>
      <c r="AO513" s="31">
        <v>0</v>
      </c>
      <c r="AP513" s="31">
        <v>0</v>
      </c>
      <c r="AQ513" s="31">
        <v>0</v>
      </c>
      <c r="AR513" s="31">
        <v>0</v>
      </c>
      <c r="AS513" s="31">
        <v>0</v>
      </c>
      <c r="AT513" s="31">
        <v>0</v>
      </c>
      <c r="AU513" s="31">
        <v>0</v>
      </c>
      <c r="AV513" s="31">
        <v>0</v>
      </c>
      <c r="AW513" s="31">
        <v>0</v>
      </c>
      <c r="AX513" s="31">
        <v>0</v>
      </c>
      <c r="AY513" s="31">
        <v>0</v>
      </c>
      <c r="AZ513" s="31">
        <v>0</v>
      </c>
      <c r="BA513" s="31"/>
      <c r="BB513" s="31"/>
      <c r="BC513" s="31"/>
      <c r="BD513" s="31"/>
      <c r="BE513" s="31"/>
      <c r="BF513" s="31"/>
      <c r="BG513" s="32">
        <f t="shared" si="380"/>
        <v>1</v>
      </c>
      <c r="BH513" s="337"/>
      <c r="BI513" s="48" t="str">
        <f t="shared" si="377"/>
        <v>Fem.</v>
      </c>
      <c r="BJ513" s="41">
        <f t="shared" si="381"/>
        <v>43</v>
      </c>
    </row>
    <row r="514" spans="1:63" ht="12.95" customHeight="1" x14ac:dyDescent="0.2">
      <c r="A514" s="597"/>
      <c r="B514" s="600"/>
      <c r="C514" s="539"/>
      <c r="D514" s="541" t="str">
        <f>Parameters!$B$11</f>
        <v>Hosp.</v>
      </c>
      <c r="E514" s="86" t="str">
        <f>Parameters!$B$14</f>
        <v>Total</v>
      </c>
      <c r="F514" s="15">
        <f>F515+F516</f>
        <v>0</v>
      </c>
      <c r="G514" s="15">
        <f t="shared" ref="G514:BF514" si="382">G515+G516</f>
        <v>0</v>
      </c>
      <c r="H514" s="15">
        <f t="shared" si="382"/>
        <v>0</v>
      </c>
      <c r="I514" s="15">
        <f t="shared" si="382"/>
        <v>0</v>
      </c>
      <c r="J514" s="15">
        <f t="shared" si="382"/>
        <v>0</v>
      </c>
      <c r="K514" s="15">
        <f t="shared" si="382"/>
        <v>0</v>
      </c>
      <c r="L514" s="15">
        <f t="shared" si="382"/>
        <v>0</v>
      </c>
      <c r="M514" s="15">
        <f t="shared" si="382"/>
        <v>0</v>
      </c>
      <c r="N514" s="15">
        <f t="shared" si="382"/>
        <v>0</v>
      </c>
      <c r="O514" s="15">
        <f t="shared" si="382"/>
        <v>0</v>
      </c>
      <c r="P514" s="15">
        <f t="shared" si="382"/>
        <v>0</v>
      </c>
      <c r="Q514" s="15">
        <f t="shared" si="382"/>
        <v>0</v>
      </c>
      <c r="R514" s="15">
        <f t="shared" si="382"/>
        <v>0</v>
      </c>
      <c r="S514" s="15">
        <f t="shared" si="382"/>
        <v>0</v>
      </c>
      <c r="T514" s="15">
        <f t="shared" si="382"/>
        <v>0</v>
      </c>
      <c r="U514" s="15">
        <f t="shared" si="382"/>
        <v>0</v>
      </c>
      <c r="V514" s="15">
        <f t="shared" si="382"/>
        <v>0</v>
      </c>
      <c r="W514" s="15">
        <f t="shared" si="382"/>
        <v>0</v>
      </c>
      <c r="X514" s="15">
        <f t="shared" si="382"/>
        <v>0</v>
      </c>
      <c r="Y514" s="15">
        <f t="shared" si="382"/>
        <v>0</v>
      </c>
      <c r="Z514" s="15">
        <f t="shared" si="382"/>
        <v>0</v>
      </c>
      <c r="AA514" s="15">
        <f t="shared" si="382"/>
        <v>0</v>
      </c>
      <c r="AB514" s="15">
        <f t="shared" si="382"/>
        <v>0</v>
      </c>
      <c r="AC514" s="15">
        <f t="shared" si="382"/>
        <v>0</v>
      </c>
      <c r="AD514" s="15">
        <f t="shared" si="382"/>
        <v>0</v>
      </c>
      <c r="AE514" s="15">
        <f t="shared" si="382"/>
        <v>0</v>
      </c>
      <c r="AF514" s="15">
        <f t="shared" si="382"/>
        <v>0</v>
      </c>
      <c r="AG514" s="15">
        <f t="shared" si="382"/>
        <v>0</v>
      </c>
      <c r="AH514" s="15">
        <f t="shared" si="382"/>
        <v>0</v>
      </c>
      <c r="AI514" s="15">
        <f t="shared" si="382"/>
        <v>0</v>
      </c>
      <c r="AJ514" s="15">
        <f t="shared" si="382"/>
        <v>0</v>
      </c>
      <c r="AK514" s="15">
        <f t="shared" si="382"/>
        <v>0</v>
      </c>
      <c r="AL514" s="15">
        <f t="shared" si="382"/>
        <v>0</v>
      </c>
      <c r="AM514" s="15">
        <f t="shared" si="382"/>
        <v>0</v>
      </c>
      <c r="AN514" s="15">
        <f t="shared" si="382"/>
        <v>1</v>
      </c>
      <c r="AO514" s="15">
        <f t="shared" si="382"/>
        <v>1</v>
      </c>
      <c r="AP514" s="15">
        <f t="shared" si="382"/>
        <v>0</v>
      </c>
      <c r="AQ514" s="15">
        <f t="shared" si="382"/>
        <v>1</v>
      </c>
      <c r="AR514" s="15">
        <f t="shared" si="382"/>
        <v>1</v>
      </c>
      <c r="AS514" s="15">
        <f t="shared" si="382"/>
        <v>0</v>
      </c>
      <c r="AT514" s="15">
        <f t="shared" si="382"/>
        <v>0</v>
      </c>
      <c r="AU514" s="15">
        <f t="shared" si="382"/>
        <v>0</v>
      </c>
      <c r="AV514" s="15">
        <f t="shared" si="382"/>
        <v>0</v>
      </c>
      <c r="AW514" s="15">
        <f t="shared" si="382"/>
        <v>0</v>
      </c>
      <c r="AX514" s="15">
        <f t="shared" si="382"/>
        <v>0</v>
      </c>
      <c r="AY514" s="15">
        <f t="shared" si="382"/>
        <v>0</v>
      </c>
      <c r="AZ514" s="15">
        <f t="shared" si="382"/>
        <v>0</v>
      </c>
      <c r="BA514" s="15">
        <f t="shared" si="382"/>
        <v>0</v>
      </c>
      <c r="BB514" s="15">
        <f t="shared" si="382"/>
        <v>0</v>
      </c>
      <c r="BC514" s="15">
        <f t="shared" si="382"/>
        <v>0</v>
      </c>
      <c r="BD514" s="15">
        <f t="shared" si="382"/>
        <v>0</v>
      </c>
      <c r="BE514" s="15">
        <f t="shared" si="382"/>
        <v>0</v>
      </c>
      <c r="BF514" s="15">
        <f t="shared" si="382"/>
        <v>0</v>
      </c>
      <c r="BG514" s="33">
        <f t="shared" si="380"/>
        <v>4</v>
      </c>
      <c r="BH514" s="338"/>
      <c r="BI514" s="48" t="str">
        <f t="shared" si="377"/>
        <v>Masc.</v>
      </c>
      <c r="BJ514" s="41">
        <f t="shared" si="381"/>
        <v>39</v>
      </c>
    </row>
    <row r="515" spans="1:63" ht="12.95" customHeight="1" x14ac:dyDescent="0.2">
      <c r="A515" s="597"/>
      <c r="B515" s="600"/>
      <c r="C515" s="539"/>
      <c r="D515" s="534"/>
      <c r="E515" s="48" t="str">
        <f>Parameters!$B$15</f>
        <v>Fem.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11">
        <v>0</v>
      </c>
      <c r="U515" s="11">
        <v>0</v>
      </c>
      <c r="V515" s="11">
        <v>0</v>
      </c>
      <c r="W515" s="11">
        <v>0</v>
      </c>
      <c r="X515" s="11">
        <v>0</v>
      </c>
      <c r="Y515" s="11">
        <v>0</v>
      </c>
      <c r="Z515" s="11">
        <v>0</v>
      </c>
      <c r="AA515" s="11">
        <v>0</v>
      </c>
      <c r="AB515" s="11">
        <v>0</v>
      </c>
      <c r="AC515" s="11">
        <v>0</v>
      </c>
      <c r="AD515" s="11">
        <v>0</v>
      </c>
      <c r="AE515" s="11">
        <v>0</v>
      </c>
      <c r="AF515" s="11">
        <v>0</v>
      </c>
      <c r="AG515" s="11">
        <v>0</v>
      </c>
      <c r="AH515" s="11">
        <v>0</v>
      </c>
      <c r="AI515" s="11">
        <v>0</v>
      </c>
      <c r="AJ515" s="11">
        <v>0</v>
      </c>
      <c r="AK515" s="11">
        <v>0</v>
      </c>
      <c r="AL515" s="11">
        <v>0</v>
      </c>
      <c r="AM515" s="11">
        <v>0</v>
      </c>
      <c r="AN515" s="11">
        <v>1</v>
      </c>
      <c r="AO515" s="11">
        <v>0</v>
      </c>
      <c r="AP515" s="11">
        <v>0</v>
      </c>
      <c r="AQ515" s="11">
        <v>0</v>
      </c>
      <c r="AR515" s="11">
        <v>1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 s="11">
        <v>0</v>
      </c>
      <c r="AY515" s="11">
        <v>0</v>
      </c>
      <c r="AZ515" s="11">
        <v>0</v>
      </c>
      <c r="BA515" s="11"/>
      <c r="BB515" s="11"/>
      <c r="BC515" s="11"/>
      <c r="BD515" s="11"/>
      <c r="BE515" s="11"/>
      <c r="BF515" s="11"/>
      <c r="BG515" s="19">
        <f t="shared" si="380"/>
        <v>2</v>
      </c>
      <c r="BH515" s="336" t="str">
        <f>$D517</f>
        <v>UCI</v>
      </c>
      <c r="BI515" s="86" t="str">
        <f t="shared" si="377"/>
        <v>Total</v>
      </c>
      <c r="BJ515" s="23">
        <f t="shared" si="381"/>
        <v>17</v>
      </c>
    </row>
    <row r="516" spans="1:63" ht="12.95" customHeight="1" x14ac:dyDescent="0.2">
      <c r="A516" s="597"/>
      <c r="B516" s="600"/>
      <c r="C516" s="539"/>
      <c r="D516" s="535"/>
      <c r="E516" s="48" t="str">
        <f>Parameters!$B$16</f>
        <v>Masc.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</v>
      </c>
      <c r="U516" s="11">
        <v>0</v>
      </c>
      <c r="V516" s="11">
        <v>0</v>
      </c>
      <c r="W516" s="11">
        <v>0</v>
      </c>
      <c r="X516" s="11">
        <v>0</v>
      </c>
      <c r="Y516" s="11">
        <v>0</v>
      </c>
      <c r="Z516" s="11">
        <v>0</v>
      </c>
      <c r="AA516" s="11">
        <v>0</v>
      </c>
      <c r="AB516" s="11">
        <v>0</v>
      </c>
      <c r="AC516" s="11">
        <v>0</v>
      </c>
      <c r="AD516" s="11">
        <v>0</v>
      </c>
      <c r="AE516" s="11">
        <v>0</v>
      </c>
      <c r="AF516" s="11">
        <v>0</v>
      </c>
      <c r="AG516" s="11">
        <v>0</v>
      </c>
      <c r="AH516" s="11">
        <v>0</v>
      </c>
      <c r="AI516" s="11">
        <v>0</v>
      </c>
      <c r="AJ516" s="11">
        <v>0</v>
      </c>
      <c r="AK516" s="11">
        <v>0</v>
      </c>
      <c r="AL516" s="11">
        <v>0</v>
      </c>
      <c r="AM516" s="11">
        <v>0</v>
      </c>
      <c r="AN516" s="11">
        <v>0</v>
      </c>
      <c r="AO516" s="11">
        <v>1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 s="11">
        <v>0</v>
      </c>
      <c r="AY516" s="11">
        <v>0</v>
      </c>
      <c r="AZ516" s="11">
        <v>0</v>
      </c>
      <c r="BA516" s="11"/>
      <c r="BB516" s="11"/>
      <c r="BC516" s="11"/>
      <c r="BD516" s="11"/>
      <c r="BE516" s="11"/>
      <c r="BF516" s="11"/>
      <c r="BG516" s="19">
        <f t="shared" si="380"/>
        <v>2</v>
      </c>
      <c r="BH516" s="337"/>
      <c r="BI516" s="48" t="str">
        <f t="shared" si="377"/>
        <v>Fem.</v>
      </c>
      <c r="BJ516" s="41">
        <f t="shared" si="381"/>
        <v>7</v>
      </c>
    </row>
    <row r="517" spans="1:63" ht="12.95" customHeight="1" x14ac:dyDescent="0.2">
      <c r="A517" s="597"/>
      <c r="B517" s="600"/>
      <c r="C517" s="539"/>
      <c r="D517" s="533" t="str">
        <f>Parameters!$B$12</f>
        <v>UCI</v>
      </c>
      <c r="E517" s="86" t="str">
        <f>Parameters!$B$14</f>
        <v>Total</v>
      </c>
      <c r="F517" s="15">
        <f t="shared" ref="F517:BF517" si="383">F518+F519</f>
        <v>0</v>
      </c>
      <c r="G517" s="15">
        <f t="shared" si="383"/>
        <v>0</v>
      </c>
      <c r="H517" s="15">
        <f t="shared" si="383"/>
        <v>0</v>
      </c>
      <c r="I517" s="15">
        <f t="shared" si="383"/>
        <v>0</v>
      </c>
      <c r="J517" s="15">
        <f t="shared" si="383"/>
        <v>0</v>
      </c>
      <c r="K517" s="15">
        <f t="shared" si="383"/>
        <v>0</v>
      </c>
      <c r="L517" s="15">
        <f t="shared" si="383"/>
        <v>0</v>
      </c>
      <c r="M517" s="15">
        <f t="shared" si="383"/>
        <v>0</v>
      </c>
      <c r="N517" s="15">
        <f t="shared" si="383"/>
        <v>0</v>
      </c>
      <c r="O517" s="15">
        <f t="shared" si="383"/>
        <v>0</v>
      </c>
      <c r="P517" s="15">
        <f t="shared" si="383"/>
        <v>0</v>
      </c>
      <c r="Q517" s="15">
        <f t="shared" si="383"/>
        <v>0</v>
      </c>
      <c r="R517" s="15">
        <f t="shared" si="383"/>
        <v>0</v>
      </c>
      <c r="S517" s="15">
        <f t="shared" si="383"/>
        <v>0</v>
      </c>
      <c r="T517" s="15">
        <f t="shared" si="383"/>
        <v>0</v>
      </c>
      <c r="U517" s="15">
        <f t="shared" si="383"/>
        <v>0</v>
      </c>
      <c r="V517" s="15">
        <f t="shared" si="383"/>
        <v>0</v>
      </c>
      <c r="W517" s="15">
        <f t="shared" si="383"/>
        <v>0</v>
      </c>
      <c r="X517" s="15">
        <f t="shared" si="383"/>
        <v>0</v>
      </c>
      <c r="Y517" s="15">
        <f t="shared" si="383"/>
        <v>0</v>
      </c>
      <c r="Z517" s="15">
        <f t="shared" si="383"/>
        <v>0</v>
      </c>
      <c r="AA517" s="15">
        <f t="shared" si="383"/>
        <v>0</v>
      </c>
      <c r="AB517" s="15">
        <f t="shared" si="383"/>
        <v>0</v>
      </c>
      <c r="AC517" s="15">
        <f t="shared" si="383"/>
        <v>0</v>
      </c>
      <c r="AD517" s="15">
        <f t="shared" si="383"/>
        <v>0</v>
      </c>
      <c r="AE517" s="15">
        <f t="shared" si="383"/>
        <v>0</v>
      </c>
      <c r="AF517" s="15">
        <f t="shared" si="383"/>
        <v>0</v>
      </c>
      <c r="AG517" s="15">
        <f t="shared" si="383"/>
        <v>0</v>
      </c>
      <c r="AH517" s="15">
        <f t="shared" si="383"/>
        <v>0</v>
      </c>
      <c r="AI517" s="15">
        <f t="shared" si="383"/>
        <v>0</v>
      </c>
      <c r="AJ517" s="15">
        <f t="shared" si="383"/>
        <v>0</v>
      </c>
      <c r="AK517" s="15">
        <f t="shared" si="383"/>
        <v>0</v>
      </c>
      <c r="AL517" s="15">
        <f t="shared" si="383"/>
        <v>0</v>
      </c>
      <c r="AM517" s="15">
        <f t="shared" si="383"/>
        <v>0</v>
      </c>
      <c r="AN517" s="15">
        <f t="shared" si="383"/>
        <v>0</v>
      </c>
      <c r="AO517" s="15">
        <f t="shared" si="383"/>
        <v>0</v>
      </c>
      <c r="AP517" s="15">
        <f t="shared" si="383"/>
        <v>0</v>
      </c>
      <c r="AQ517" s="15">
        <f t="shared" si="383"/>
        <v>1</v>
      </c>
      <c r="AR517" s="15">
        <f t="shared" si="383"/>
        <v>0</v>
      </c>
      <c r="AS517" s="15">
        <f t="shared" si="383"/>
        <v>0</v>
      </c>
      <c r="AT517" s="15">
        <f t="shared" si="383"/>
        <v>0</v>
      </c>
      <c r="AU517" s="15">
        <f t="shared" si="383"/>
        <v>0</v>
      </c>
      <c r="AV517" s="15">
        <f t="shared" si="383"/>
        <v>0</v>
      </c>
      <c r="AW517" s="15">
        <f t="shared" si="383"/>
        <v>0</v>
      </c>
      <c r="AX517" s="15">
        <f t="shared" si="383"/>
        <v>0</v>
      </c>
      <c r="AY517" s="15">
        <f t="shared" si="383"/>
        <v>0</v>
      </c>
      <c r="AZ517" s="15">
        <f t="shared" si="383"/>
        <v>0</v>
      </c>
      <c r="BA517" s="15">
        <f t="shared" si="383"/>
        <v>0</v>
      </c>
      <c r="BB517" s="15">
        <f t="shared" si="383"/>
        <v>0</v>
      </c>
      <c r="BC517" s="15">
        <f t="shared" si="383"/>
        <v>0</v>
      </c>
      <c r="BD517" s="15">
        <f t="shared" si="383"/>
        <v>0</v>
      </c>
      <c r="BE517" s="15">
        <f t="shared" si="383"/>
        <v>0</v>
      </c>
      <c r="BF517" s="15">
        <f t="shared" si="383"/>
        <v>0</v>
      </c>
      <c r="BG517" s="33">
        <f t="shared" si="380"/>
        <v>1</v>
      </c>
      <c r="BH517" s="338"/>
      <c r="BI517" s="48" t="str">
        <f t="shared" si="377"/>
        <v>Masc.</v>
      </c>
      <c r="BJ517" s="41">
        <f t="shared" si="381"/>
        <v>10</v>
      </c>
    </row>
    <row r="518" spans="1:63" ht="12.95" customHeight="1" x14ac:dyDescent="0.2">
      <c r="A518" s="597"/>
      <c r="B518" s="600"/>
      <c r="C518" s="539"/>
      <c r="D518" s="534"/>
      <c r="E518" s="48" t="str">
        <f>Parameters!$B$15</f>
        <v>Fem.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1">
        <v>0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 s="11">
        <v>0</v>
      </c>
      <c r="AY518" s="11">
        <v>0</v>
      </c>
      <c r="AZ518" s="11">
        <v>0</v>
      </c>
      <c r="BA518" s="11"/>
      <c r="BB518" s="11"/>
      <c r="BC518" s="11"/>
      <c r="BD518" s="11"/>
      <c r="BE518" s="11"/>
      <c r="BF518" s="11"/>
      <c r="BG518" s="19">
        <f t="shared" si="380"/>
        <v>0</v>
      </c>
      <c r="BH518" s="339" t="str">
        <f>$D520</f>
        <v>Def.</v>
      </c>
      <c r="BI518" s="86" t="str">
        <f t="shared" si="377"/>
        <v>Total</v>
      </c>
      <c r="BJ518" s="23">
        <f t="shared" si="381"/>
        <v>5</v>
      </c>
    </row>
    <row r="519" spans="1:63" ht="12.95" customHeight="1" x14ac:dyDescent="0.2">
      <c r="A519" s="597"/>
      <c r="B519" s="600"/>
      <c r="C519" s="539"/>
      <c r="D519" s="535"/>
      <c r="E519" s="48" t="str">
        <f>Parameters!$B$16</f>
        <v>Masc.</v>
      </c>
      <c r="F519" s="11">
        <v>0</v>
      </c>
      <c r="G519" s="11">
        <v>0</v>
      </c>
      <c r="H519" s="11">
        <v>0</v>
      </c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0</v>
      </c>
      <c r="U519" s="11">
        <v>0</v>
      </c>
      <c r="V519" s="11">
        <v>0</v>
      </c>
      <c r="W519" s="11">
        <v>0</v>
      </c>
      <c r="X519" s="11">
        <v>0</v>
      </c>
      <c r="Y519" s="11">
        <v>0</v>
      </c>
      <c r="Z519" s="11">
        <v>0</v>
      </c>
      <c r="AA519" s="11">
        <v>0</v>
      </c>
      <c r="AB519" s="11">
        <v>0</v>
      </c>
      <c r="AC519" s="11">
        <v>0</v>
      </c>
      <c r="AD519" s="11">
        <v>0</v>
      </c>
      <c r="AE519" s="11">
        <v>0</v>
      </c>
      <c r="AF519" s="11">
        <v>0</v>
      </c>
      <c r="AG519" s="11">
        <v>0</v>
      </c>
      <c r="AH519" s="11">
        <v>0</v>
      </c>
      <c r="AI519" s="11">
        <v>0</v>
      </c>
      <c r="AJ519" s="11">
        <v>0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1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 s="11">
        <v>0</v>
      </c>
      <c r="AY519" s="11">
        <v>0</v>
      </c>
      <c r="AZ519" s="11">
        <v>0</v>
      </c>
      <c r="BA519" s="11"/>
      <c r="BB519" s="11"/>
      <c r="BC519" s="11"/>
      <c r="BD519" s="11"/>
      <c r="BE519" s="11"/>
      <c r="BF519" s="11"/>
      <c r="BG519" s="19">
        <f t="shared" si="380"/>
        <v>1</v>
      </c>
      <c r="BH519" s="337"/>
      <c r="BI519" s="48" t="str">
        <f t="shared" si="377"/>
        <v>Fem.</v>
      </c>
      <c r="BJ519" s="41">
        <f t="shared" si="381"/>
        <v>2</v>
      </c>
    </row>
    <row r="520" spans="1:63" ht="12.95" customHeight="1" thickBot="1" x14ac:dyDescent="0.25">
      <c r="A520" s="597"/>
      <c r="B520" s="600"/>
      <c r="C520" s="539"/>
      <c r="D520" s="533" t="str">
        <f>Parameters!$B$13</f>
        <v>Def.</v>
      </c>
      <c r="E520" s="86" t="str">
        <f>Parameters!$B$14</f>
        <v>Total</v>
      </c>
      <c r="F520" s="15">
        <f t="shared" ref="F520:BF520" si="384">F521+F522</f>
        <v>0</v>
      </c>
      <c r="G520" s="15">
        <f t="shared" si="384"/>
        <v>0</v>
      </c>
      <c r="H520" s="15">
        <f t="shared" si="384"/>
        <v>0</v>
      </c>
      <c r="I520" s="15">
        <f t="shared" si="384"/>
        <v>0</v>
      </c>
      <c r="J520" s="15">
        <f t="shared" si="384"/>
        <v>0</v>
      </c>
      <c r="K520" s="15">
        <f t="shared" si="384"/>
        <v>0</v>
      </c>
      <c r="L520" s="15">
        <f t="shared" si="384"/>
        <v>0</v>
      </c>
      <c r="M520" s="15">
        <f t="shared" si="384"/>
        <v>0</v>
      </c>
      <c r="N520" s="15">
        <f t="shared" si="384"/>
        <v>0</v>
      </c>
      <c r="O520" s="15">
        <f t="shared" si="384"/>
        <v>0</v>
      </c>
      <c r="P520" s="15">
        <f t="shared" si="384"/>
        <v>0</v>
      </c>
      <c r="Q520" s="15">
        <f t="shared" si="384"/>
        <v>0</v>
      </c>
      <c r="R520" s="15">
        <f t="shared" si="384"/>
        <v>0</v>
      </c>
      <c r="S520" s="15">
        <f t="shared" si="384"/>
        <v>0</v>
      </c>
      <c r="T520" s="15">
        <f t="shared" si="384"/>
        <v>0</v>
      </c>
      <c r="U520" s="15">
        <f t="shared" si="384"/>
        <v>0</v>
      </c>
      <c r="V520" s="15">
        <f t="shared" si="384"/>
        <v>0</v>
      </c>
      <c r="W520" s="15">
        <f t="shared" si="384"/>
        <v>0</v>
      </c>
      <c r="X520" s="15">
        <f t="shared" si="384"/>
        <v>0</v>
      </c>
      <c r="Y520" s="15">
        <f t="shared" si="384"/>
        <v>0</v>
      </c>
      <c r="Z520" s="15">
        <f t="shared" si="384"/>
        <v>0</v>
      </c>
      <c r="AA520" s="15">
        <f t="shared" si="384"/>
        <v>0</v>
      </c>
      <c r="AB520" s="15">
        <f t="shared" si="384"/>
        <v>0</v>
      </c>
      <c r="AC520" s="15">
        <f t="shared" si="384"/>
        <v>0</v>
      </c>
      <c r="AD520" s="15">
        <f t="shared" si="384"/>
        <v>0</v>
      </c>
      <c r="AE520" s="15">
        <f t="shared" si="384"/>
        <v>0</v>
      </c>
      <c r="AF520" s="15">
        <f t="shared" si="384"/>
        <v>0</v>
      </c>
      <c r="AG520" s="15">
        <f t="shared" si="384"/>
        <v>0</v>
      </c>
      <c r="AH520" s="15">
        <f t="shared" si="384"/>
        <v>0</v>
      </c>
      <c r="AI520" s="15">
        <f t="shared" si="384"/>
        <v>0</v>
      </c>
      <c r="AJ520" s="15">
        <f t="shared" si="384"/>
        <v>0</v>
      </c>
      <c r="AK520" s="15">
        <f t="shared" si="384"/>
        <v>0</v>
      </c>
      <c r="AL520" s="15">
        <f t="shared" si="384"/>
        <v>0</v>
      </c>
      <c r="AM520" s="15">
        <f t="shared" si="384"/>
        <v>0</v>
      </c>
      <c r="AN520" s="15">
        <f t="shared" si="384"/>
        <v>0</v>
      </c>
      <c r="AO520" s="15">
        <f t="shared" si="384"/>
        <v>0</v>
      </c>
      <c r="AP520" s="15">
        <f t="shared" si="384"/>
        <v>0</v>
      </c>
      <c r="AQ520" s="15">
        <f t="shared" si="384"/>
        <v>0</v>
      </c>
      <c r="AR520" s="15">
        <f t="shared" si="384"/>
        <v>0</v>
      </c>
      <c r="AS520" s="15">
        <f t="shared" si="384"/>
        <v>0</v>
      </c>
      <c r="AT520" s="15">
        <f t="shared" si="384"/>
        <v>0</v>
      </c>
      <c r="AU520" s="15">
        <f t="shared" si="384"/>
        <v>0</v>
      </c>
      <c r="AV520" s="15">
        <f t="shared" si="384"/>
        <v>0</v>
      </c>
      <c r="AW520" s="15">
        <f t="shared" si="384"/>
        <v>0</v>
      </c>
      <c r="AX520" s="15">
        <f t="shared" si="384"/>
        <v>0</v>
      </c>
      <c r="AY520" s="15">
        <f t="shared" si="384"/>
        <v>0</v>
      </c>
      <c r="AZ520" s="15">
        <f t="shared" si="384"/>
        <v>0</v>
      </c>
      <c r="BA520" s="15">
        <f t="shared" si="384"/>
        <v>0</v>
      </c>
      <c r="BB520" s="15">
        <f t="shared" si="384"/>
        <v>0</v>
      </c>
      <c r="BC520" s="15">
        <f t="shared" si="384"/>
        <v>0</v>
      </c>
      <c r="BD520" s="15">
        <f t="shared" si="384"/>
        <v>0</v>
      </c>
      <c r="BE520" s="15">
        <f t="shared" si="384"/>
        <v>0</v>
      </c>
      <c r="BF520" s="15">
        <f t="shared" si="384"/>
        <v>0</v>
      </c>
      <c r="BG520" s="33">
        <f t="shared" si="380"/>
        <v>0</v>
      </c>
      <c r="BH520" s="340"/>
      <c r="BI520" s="333" t="str">
        <f t="shared" si="377"/>
        <v>Masc.</v>
      </c>
      <c r="BJ520" s="42">
        <f t="shared" si="381"/>
        <v>3</v>
      </c>
    </row>
    <row r="521" spans="1:63" ht="12.95" customHeight="1" x14ac:dyDescent="0.2">
      <c r="A521" s="597"/>
      <c r="B521" s="600"/>
      <c r="C521" s="539"/>
      <c r="D521" s="534"/>
      <c r="E521" s="48" t="str">
        <f>Parameters!$B$15</f>
        <v>Fem.</v>
      </c>
      <c r="F521" s="11">
        <v>0</v>
      </c>
      <c r="G521" s="11">
        <v>0</v>
      </c>
      <c r="H521" s="11">
        <v>0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11">
        <v>0</v>
      </c>
      <c r="U521" s="11">
        <v>0</v>
      </c>
      <c r="V521" s="11">
        <v>0</v>
      </c>
      <c r="W521" s="11">
        <v>0</v>
      </c>
      <c r="X521" s="11">
        <v>0</v>
      </c>
      <c r="Y521" s="11">
        <v>0</v>
      </c>
      <c r="Z521" s="11">
        <v>0</v>
      </c>
      <c r="AA521" s="11">
        <v>0</v>
      </c>
      <c r="AB521" s="11">
        <v>0</v>
      </c>
      <c r="AC521" s="11">
        <v>0</v>
      </c>
      <c r="AD521" s="11">
        <v>0</v>
      </c>
      <c r="AE521" s="11">
        <v>0</v>
      </c>
      <c r="AF521" s="11">
        <v>0</v>
      </c>
      <c r="AG521" s="11">
        <v>0</v>
      </c>
      <c r="AH521" s="11">
        <v>0</v>
      </c>
      <c r="AI521" s="11">
        <v>0</v>
      </c>
      <c r="AJ521" s="11">
        <v>0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0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 s="11">
        <v>0</v>
      </c>
      <c r="AY521" s="11">
        <v>0</v>
      </c>
      <c r="AZ521" s="11">
        <v>0</v>
      </c>
      <c r="BA521" s="11"/>
      <c r="BB521" s="11"/>
      <c r="BC521" s="11"/>
      <c r="BD521" s="11"/>
      <c r="BE521" s="11"/>
      <c r="BF521" s="11"/>
      <c r="BG521" s="19">
        <f t="shared" si="380"/>
        <v>0</v>
      </c>
    </row>
    <row r="522" spans="1:63" ht="12.95" customHeight="1" thickBot="1" x14ac:dyDescent="0.25">
      <c r="A522" s="597"/>
      <c r="B522" s="600"/>
      <c r="C522" s="540"/>
      <c r="D522" s="536"/>
      <c r="E522" s="48" t="str">
        <f>Parameters!$B$16</f>
        <v>Masc.</v>
      </c>
      <c r="F522" s="36">
        <v>0</v>
      </c>
      <c r="G522" s="36">
        <v>0</v>
      </c>
      <c r="H522" s="36">
        <v>0</v>
      </c>
      <c r="I522" s="36">
        <v>0</v>
      </c>
      <c r="J522" s="36">
        <v>0</v>
      </c>
      <c r="K522" s="36">
        <v>0</v>
      </c>
      <c r="L522" s="36">
        <v>0</v>
      </c>
      <c r="M522" s="36">
        <v>0</v>
      </c>
      <c r="N522" s="36">
        <v>0</v>
      </c>
      <c r="O522" s="36">
        <v>0</v>
      </c>
      <c r="P522" s="36">
        <v>0</v>
      </c>
      <c r="Q522" s="36">
        <v>0</v>
      </c>
      <c r="R522" s="36">
        <v>0</v>
      </c>
      <c r="S522" s="36">
        <v>0</v>
      </c>
      <c r="T522" s="36">
        <v>0</v>
      </c>
      <c r="U522" s="36">
        <v>0</v>
      </c>
      <c r="V522" s="36">
        <v>0</v>
      </c>
      <c r="W522" s="36">
        <v>0</v>
      </c>
      <c r="X522" s="36">
        <v>0</v>
      </c>
      <c r="Y522" s="36">
        <v>0</v>
      </c>
      <c r="Z522" s="36">
        <v>0</v>
      </c>
      <c r="AA522" s="36">
        <v>0</v>
      </c>
      <c r="AB522" s="36">
        <v>0</v>
      </c>
      <c r="AC522" s="36">
        <v>0</v>
      </c>
      <c r="AD522" s="36">
        <v>0</v>
      </c>
      <c r="AE522" s="36">
        <v>0</v>
      </c>
      <c r="AF522" s="36">
        <v>0</v>
      </c>
      <c r="AG522" s="36">
        <v>0</v>
      </c>
      <c r="AH522" s="36">
        <v>0</v>
      </c>
      <c r="AI522" s="36">
        <v>0</v>
      </c>
      <c r="AJ522" s="36">
        <v>0</v>
      </c>
      <c r="AK522" s="36">
        <v>0</v>
      </c>
      <c r="AL522" s="36">
        <v>0</v>
      </c>
      <c r="AM522" s="36">
        <v>0</v>
      </c>
      <c r="AN522" s="36">
        <v>0</v>
      </c>
      <c r="AO522" s="36">
        <v>0</v>
      </c>
      <c r="AP522" s="36">
        <v>0</v>
      </c>
      <c r="AQ522" s="36">
        <v>0</v>
      </c>
      <c r="AR522" s="36">
        <v>0</v>
      </c>
      <c r="AS522" s="36">
        <v>0</v>
      </c>
      <c r="AT522" s="36">
        <v>0</v>
      </c>
      <c r="AU522" s="36">
        <v>0</v>
      </c>
      <c r="AV522" s="36">
        <v>0</v>
      </c>
      <c r="AW522" s="36">
        <v>0</v>
      </c>
      <c r="AX522" s="36">
        <v>0</v>
      </c>
      <c r="AY522" s="36">
        <v>0</v>
      </c>
      <c r="AZ522" s="36">
        <v>0</v>
      </c>
      <c r="BA522" s="36"/>
      <c r="BB522" s="36"/>
      <c r="BC522" s="36"/>
      <c r="BD522" s="36"/>
      <c r="BE522" s="36"/>
      <c r="BF522" s="36"/>
      <c r="BG522" s="37">
        <f>SUM(F522:BF522)</f>
        <v>0</v>
      </c>
      <c r="BI522" s="348"/>
      <c r="BJ522" s="348"/>
      <c r="BK522" s="348"/>
    </row>
    <row r="523" spans="1:63" ht="12.95" customHeight="1" x14ac:dyDescent="0.2">
      <c r="A523" s="597"/>
      <c r="B523" s="600"/>
      <c r="C523" s="542" t="str">
        <f>Parameters!$C$4</f>
        <v>2 a 4</v>
      </c>
      <c r="D523" s="530" t="str">
        <f>Parameters!$B$10</f>
        <v>Fiebre</v>
      </c>
      <c r="E523" s="83" t="str">
        <f>Parameters!$B$14</f>
        <v>Total</v>
      </c>
      <c r="F523" s="34">
        <f>F524+F525</f>
        <v>0</v>
      </c>
      <c r="G523" s="34">
        <f t="shared" ref="G523:BF523" si="385">G524+G525</f>
        <v>0</v>
      </c>
      <c r="H523" s="34">
        <f t="shared" si="385"/>
        <v>0</v>
      </c>
      <c r="I523" s="34">
        <f t="shared" si="385"/>
        <v>0</v>
      </c>
      <c r="J523" s="34">
        <f t="shared" si="385"/>
        <v>0</v>
      </c>
      <c r="K523" s="34">
        <f t="shared" si="385"/>
        <v>0</v>
      </c>
      <c r="L523" s="34">
        <f t="shared" si="385"/>
        <v>0</v>
      </c>
      <c r="M523" s="34">
        <f t="shared" si="385"/>
        <v>0</v>
      </c>
      <c r="N523" s="34">
        <f t="shared" si="385"/>
        <v>0</v>
      </c>
      <c r="O523" s="34">
        <f t="shared" si="385"/>
        <v>0</v>
      </c>
      <c r="P523" s="34">
        <f t="shared" si="385"/>
        <v>0</v>
      </c>
      <c r="Q523" s="34">
        <f t="shared" si="385"/>
        <v>0</v>
      </c>
      <c r="R523" s="34">
        <f t="shared" si="385"/>
        <v>0</v>
      </c>
      <c r="S523" s="34">
        <f t="shared" si="385"/>
        <v>0</v>
      </c>
      <c r="T523" s="34">
        <f t="shared" si="385"/>
        <v>0</v>
      </c>
      <c r="U523" s="34">
        <f t="shared" si="385"/>
        <v>0</v>
      </c>
      <c r="V523" s="34">
        <f t="shared" si="385"/>
        <v>0</v>
      </c>
      <c r="W523" s="34">
        <f t="shared" si="385"/>
        <v>0</v>
      </c>
      <c r="X523" s="34">
        <f t="shared" si="385"/>
        <v>0</v>
      </c>
      <c r="Y523" s="34">
        <f t="shared" si="385"/>
        <v>0</v>
      </c>
      <c r="Z523" s="34">
        <f t="shared" si="385"/>
        <v>0</v>
      </c>
      <c r="AA523" s="34">
        <f t="shared" si="385"/>
        <v>0</v>
      </c>
      <c r="AB523" s="34">
        <f t="shared" si="385"/>
        <v>0</v>
      </c>
      <c r="AC523" s="34">
        <f t="shared" si="385"/>
        <v>0</v>
      </c>
      <c r="AD523" s="34">
        <f t="shared" si="385"/>
        <v>0</v>
      </c>
      <c r="AE523" s="34">
        <f t="shared" si="385"/>
        <v>0</v>
      </c>
      <c r="AF523" s="34">
        <f t="shared" si="385"/>
        <v>0</v>
      </c>
      <c r="AG523" s="34">
        <f t="shared" si="385"/>
        <v>0</v>
      </c>
      <c r="AH523" s="34">
        <f t="shared" si="385"/>
        <v>0</v>
      </c>
      <c r="AI523" s="34">
        <f t="shared" si="385"/>
        <v>0</v>
      </c>
      <c r="AJ523" s="34">
        <f t="shared" si="385"/>
        <v>0</v>
      </c>
      <c r="AK523" s="34">
        <f t="shared" si="385"/>
        <v>0</v>
      </c>
      <c r="AL523" s="34">
        <f t="shared" si="385"/>
        <v>0</v>
      </c>
      <c r="AM523" s="34">
        <f t="shared" si="385"/>
        <v>0</v>
      </c>
      <c r="AN523" s="34">
        <f t="shared" si="385"/>
        <v>1</v>
      </c>
      <c r="AO523" s="34">
        <f t="shared" si="385"/>
        <v>0</v>
      </c>
      <c r="AP523" s="34">
        <f t="shared" si="385"/>
        <v>0</v>
      </c>
      <c r="AQ523" s="34">
        <f t="shared" si="385"/>
        <v>1</v>
      </c>
      <c r="AR523" s="34">
        <f t="shared" si="385"/>
        <v>0</v>
      </c>
      <c r="AS523" s="34">
        <f t="shared" si="385"/>
        <v>0</v>
      </c>
      <c r="AT523" s="34">
        <f t="shared" si="385"/>
        <v>0</v>
      </c>
      <c r="AU523" s="34">
        <f t="shared" si="385"/>
        <v>0</v>
      </c>
      <c r="AV523" s="34">
        <f t="shared" si="385"/>
        <v>0</v>
      </c>
      <c r="AW523" s="34">
        <f t="shared" si="385"/>
        <v>0</v>
      </c>
      <c r="AX523" s="34">
        <f t="shared" si="385"/>
        <v>0</v>
      </c>
      <c r="AY523" s="34">
        <f t="shared" si="385"/>
        <v>0</v>
      </c>
      <c r="AZ523" s="34">
        <f t="shared" si="385"/>
        <v>0</v>
      </c>
      <c r="BA523" s="34">
        <f t="shared" si="385"/>
        <v>0</v>
      </c>
      <c r="BB523" s="34">
        <f t="shared" si="385"/>
        <v>0</v>
      </c>
      <c r="BC523" s="34">
        <f t="shared" si="385"/>
        <v>0</v>
      </c>
      <c r="BD523" s="34">
        <f t="shared" si="385"/>
        <v>0</v>
      </c>
      <c r="BE523" s="34">
        <f t="shared" si="385"/>
        <v>0</v>
      </c>
      <c r="BF523" s="34">
        <f t="shared" si="385"/>
        <v>0</v>
      </c>
      <c r="BG523" s="35">
        <f>SUM(F523:BF523)</f>
        <v>2</v>
      </c>
    </row>
    <row r="524" spans="1:63" ht="12.95" customHeight="1" x14ac:dyDescent="0.2">
      <c r="A524" s="597"/>
      <c r="B524" s="600"/>
      <c r="C524" s="539"/>
      <c r="D524" s="531"/>
      <c r="E524" s="84" t="str">
        <f>Parameters!$B$15</f>
        <v>Fem.</v>
      </c>
      <c r="F524" s="31">
        <v>0</v>
      </c>
      <c r="G524" s="31">
        <v>0</v>
      </c>
      <c r="H524" s="31">
        <v>0</v>
      </c>
      <c r="I524" s="31">
        <v>0</v>
      </c>
      <c r="J524" s="31">
        <v>0</v>
      </c>
      <c r="K524" s="31">
        <v>0</v>
      </c>
      <c r="L524" s="31">
        <v>0</v>
      </c>
      <c r="M524" s="31">
        <v>0</v>
      </c>
      <c r="N524" s="31">
        <v>0</v>
      </c>
      <c r="O524" s="31">
        <v>0</v>
      </c>
      <c r="P524" s="31">
        <v>0</v>
      </c>
      <c r="Q524" s="31">
        <v>0</v>
      </c>
      <c r="R524" s="31">
        <v>0</v>
      </c>
      <c r="S524" s="31">
        <v>0</v>
      </c>
      <c r="T524" s="31">
        <v>0</v>
      </c>
      <c r="U524" s="31">
        <v>0</v>
      </c>
      <c r="V524" s="31">
        <v>0</v>
      </c>
      <c r="W524" s="31">
        <v>0</v>
      </c>
      <c r="X524" s="31">
        <v>0</v>
      </c>
      <c r="Y524" s="31">
        <v>0</v>
      </c>
      <c r="Z524" s="31">
        <v>0</v>
      </c>
      <c r="AA524" s="31">
        <v>0</v>
      </c>
      <c r="AB524" s="31">
        <v>0</v>
      </c>
      <c r="AC524" s="31">
        <v>0</v>
      </c>
      <c r="AD524" s="31">
        <v>0</v>
      </c>
      <c r="AE524" s="31">
        <v>0</v>
      </c>
      <c r="AF524" s="31">
        <v>0</v>
      </c>
      <c r="AG524" s="31">
        <v>0</v>
      </c>
      <c r="AH524" s="31">
        <v>0</v>
      </c>
      <c r="AI524" s="31">
        <v>0</v>
      </c>
      <c r="AJ524" s="31">
        <v>0</v>
      </c>
      <c r="AK524" s="31">
        <v>0</v>
      </c>
      <c r="AL524" s="31">
        <v>0</v>
      </c>
      <c r="AM524" s="31">
        <v>0</v>
      </c>
      <c r="AN524" s="31">
        <v>0</v>
      </c>
      <c r="AO524" s="31">
        <v>0</v>
      </c>
      <c r="AP524" s="31">
        <v>0</v>
      </c>
      <c r="AQ524" s="31">
        <v>0</v>
      </c>
      <c r="AR524" s="31">
        <v>0</v>
      </c>
      <c r="AS524" s="31">
        <v>0</v>
      </c>
      <c r="AT524" s="31">
        <v>0</v>
      </c>
      <c r="AU524" s="31">
        <v>0</v>
      </c>
      <c r="AV524" s="31">
        <v>0</v>
      </c>
      <c r="AW524" s="31">
        <v>0</v>
      </c>
      <c r="AX524" s="31">
        <v>0</v>
      </c>
      <c r="AY524" s="31">
        <v>0</v>
      </c>
      <c r="AZ524" s="31">
        <v>0</v>
      </c>
      <c r="BA524" s="31"/>
      <c r="BB524" s="31"/>
      <c r="BC524" s="31"/>
      <c r="BD524" s="31"/>
      <c r="BE524" s="31"/>
      <c r="BF524" s="31"/>
      <c r="BG524" s="32">
        <f t="shared" ref="BG524:BG533" si="386">SUM(F524:BF524)</f>
        <v>0</v>
      </c>
    </row>
    <row r="525" spans="1:63" ht="12.95" customHeight="1" x14ac:dyDescent="0.2">
      <c r="A525" s="597"/>
      <c r="B525" s="600"/>
      <c r="C525" s="539"/>
      <c r="D525" s="532"/>
      <c r="E525" s="84" t="str">
        <f>Parameters!$B$16</f>
        <v>Masc.</v>
      </c>
      <c r="F525" s="31">
        <v>0</v>
      </c>
      <c r="G525" s="31">
        <v>0</v>
      </c>
      <c r="H525" s="31">
        <v>0</v>
      </c>
      <c r="I525" s="31">
        <v>0</v>
      </c>
      <c r="J525" s="31">
        <v>0</v>
      </c>
      <c r="K525" s="31">
        <v>0</v>
      </c>
      <c r="L525" s="31">
        <v>0</v>
      </c>
      <c r="M525" s="31">
        <v>0</v>
      </c>
      <c r="N525" s="31">
        <v>0</v>
      </c>
      <c r="O525" s="31">
        <v>0</v>
      </c>
      <c r="P525" s="31">
        <v>0</v>
      </c>
      <c r="Q525" s="31">
        <v>0</v>
      </c>
      <c r="R525" s="31">
        <v>0</v>
      </c>
      <c r="S525" s="31">
        <v>0</v>
      </c>
      <c r="T525" s="31">
        <v>0</v>
      </c>
      <c r="U525" s="31">
        <v>0</v>
      </c>
      <c r="V525" s="31">
        <v>0</v>
      </c>
      <c r="W525" s="31">
        <v>0</v>
      </c>
      <c r="X525" s="31">
        <v>0</v>
      </c>
      <c r="Y525" s="31">
        <v>0</v>
      </c>
      <c r="Z525" s="31">
        <v>0</v>
      </c>
      <c r="AA525" s="31">
        <v>0</v>
      </c>
      <c r="AB525" s="31">
        <v>0</v>
      </c>
      <c r="AC525" s="31">
        <v>0</v>
      </c>
      <c r="AD525" s="31">
        <v>0</v>
      </c>
      <c r="AE525" s="31">
        <v>0</v>
      </c>
      <c r="AF525" s="31">
        <v>0</v>
      </c>
      <c r="AG525" s="31">
        <v>0</v>
      </c>
      <c r="AH525" s="31">
        <v>0</v>
      </c>
      <c r="AI525" s="31">
        <v>0</v>
      </c>
      <c r="AJ525" s="31">
        <v>0</v>
      </c>
      <c r="AK525" s="31">
        <v>0</v>
      </c>
      <c r="AL525" s="31">
        <v>0</v>
      </c>
      <c r="AM525" s="31">
        <v>0</v>
      </c>
      <c r="AN525" s="31">
        <v>1</v>
      </c>
      <c r="AO525" s="31">
        <v>0</v>
      </c>
      <c r="AP525" s="31">
        <v>0</v>
      </c>
      <c r="AQ525" s="31">
        <v>1</v>
      </c>
      <c r="AR525" s="31">
        <v>0</v>
      </c>
      <c r="AS525" s="31">
        <v>0</v>
      </c>
      <c r="AT525" s="31">
        <v>0</v>
      </c>
      <c r="AU525" s="31">
        <v>0</v>
      </c>
      <c r="AV525" s="31">
        <v>0</v>
      </c>
      <c r="AW525" s="31">
        <v>0</v>
      </c>
      <c r="AX525" s="31">
        <v>0</v>
      </c>
      <c r="AY525" s="31">
        <v>0</v>
      </c>
      <c r="AZ525" s="31">
        <v>0</v>
      </c>
      <c r="BA525" s="31"/>
      <c r="BB525" s="31"/>
      <c r="BC525" s="31"/>
      <c r="BD525" s="31"/>
      <c r="BE525" s="31"/>
      <c r="BF525" s="31"/>
      <c r="BG525" s="32">
        <f t="shared" si="386"/>
        <v>2</v>
      </c>
    </row>
    <row r="526" spans="1:63" ht="12.95" customHeight="1" x14ac:dyDescent="0.2">
      <c r="A526" s="597"/>
      <c r="B526" s="600"/>
      <c r="C526" s="539"/>
      <c r="D526" s="541" t="str">
        <f>Parameters!$B$11</f>
        <v>Hosp.</v>
      </c>
      <c r="E526" s="86" t="str">
        <f>Parameters!$B$14</f>
        <v>Total</v>
      </c>
      <c r="F526" s="15">
        <f t="shared" ref="F526:BF526" si="387">F527+F528</f>
        <v>0</v>
      </c>
      <c r="G526" s="15">
        <f t="shared" si="387"/>
        <v>0</v>
      </c>
      <c r="H526" s="15">
        <f t="shared" si="387"/>
        <v>0</v>
      </c>
      <c r="I526" s="15">
        <f t="shared" si="387"/>
        <v>0</v>
      </c>
      <c r="J526" s="15">
        <f t="shared" si="387"/>
        <v>0</v>
      </c>
      <c r="K526" s="15">
        <f t="shared" si="387"/>
        <v>0</v>
      </c>
      <c r="L526" s="15">
        <f t="shared" si="387"/>
        <v>0</v>
      </c>
      <c r="M526" s="15">
        <f t="shared" si="387"/>
        <v>0</v>
      </c>
      <c r="N526" s="15">
        <f t="shared" si="387"/>
        <v>0</v>
      </c>
      <c r="O526" s="15">
        <f t="shared" si="387"/>
        <v>0</v>
      </c>
      <c r="P526" s="15">
        <f t="shared" si="387"/>
        <v>0</v>
      </c>
      <c r="Q526" s="15">
        <f t="shared" si="387"/>
        <v>0</v>
      </c>
      <c r="R526" s="15">
        <f t="shared" si="387"/>
        <v>0</v>
      </c>
      <c r="S526" s="15">
        <f t="shared" si="387"/>
        <v>0</v>
      </c>
      <c r="T526" s="15">
        <f t="shared" si="387"/>
        <v>0</v>
      </c>
      <c r="U526" s="15">
        <f t="shared" si="387"/>
        <v>0</v>
      </c>
      <c r="V526" s="15">
        <f t="shared" si="387"/>
        <v>0</v>
      </c>
      <c r="W526" s="15">
        <f t="shared" si="387"/>
        <v>0</v>
      </c>
      <c r="X526" s="15">
        <f t="shared" si="387"/>
        <v>0</v>
      </c>
      <c r="Y526" s="15">
        <f t="shared" si="387"/>
        <v>0</v>
      </c>
      <c r="Z526" s="15">
        <f t="shared" si="387"/>
        <v>0</v>
      </c>
      <c r="AA526" s="15">
        <f t="shared" si="387"/>
        <v>0</v>
      </c>
      <c r="AB526" s="15">
        <f t="shared" si="387"/>
        <v>0</v>
      </c>
      <c r="AC526" s="15">
        <f t="shared" si="387"/>
        <v>0</v>
      </c>
      <c r="AD526" s="15">
        <f t="shared" si="387"/>
        <v>0</v>
      </c>
      <c r="AE526" s="15">
        <f t="shared" si="387"/>
        <v>0</v>
      </c>
      <c r="AF526" s="15">
        <f t="shared" si="387"/>
        <v>0</v>
      </c>
      <c r="AG526" s="15">
        <f t="shared" si="387"/>
        <v>0</v>
      </c>
      <c r="AH526" s="15">
        <f t="shared" si="387"/>
        <v>0</v>
      </c>
      <c r="AI526" s="15">
        <f t="shared" si="387"/>
        <v>0</v>
      </c>
      <c r="AJ526" s="15">
        <f t="shared" si="387"/>
        <v>0</v>
      </c>
      <c r="AK526" s="15">
        <f t="shared" si="387"/>
        <v>0</v>
      </c>
      <c r="AL526" s="15">
        <f t="shared" si="387"/>
        <v>0</v>
      </c>
      <c r="AM526" s="15">
        <f t="shared" si="387"/>
        <v>0</v>
      </c>
      <c r="AN526" s="15">
        <f t="shared" si="387"/>
        <v>0</v>
      </c>
      <c r="AO526" s="15">
        <f t="shared" si="387"/>
        <v>1</v>
      </c>
      <c r="AP526" s="15">
        <f t="shared" si="387"/>
        <v>0</v>
      </c>
      <c r="AQ526" s="15">
        <f t="shared" si="387"/>
        <v>0</v>
      </c>
      <c r="AR526" s="15">
        <f t="shared" si="387"/>
        <v>1</v>
      </c>
      <c r="AS526" s="15">
        <f t="shared" si="387"/>
        <v>0</v>
      </c>
      <c r="AT526" s="15">
        <f t="shared" si="387"/>
        <v>0</v>
      </c>
      <c r="AU526" s="15">
        <f t="shared" si="387"/>
        <v>0</v>
      </c>
      <c r="AV526" s="15">
        <f t="shared" si="387"/>
        <v>0</v>
      </c>
      <c r="AW526" s="15">
        <f t="shared" si="387"/>
        <v>0</v>
      </c>
      <c r="AX526" s="15">
        <f t="shared" si="387"/>
        <v>0</v>
      </c>
      <c r="AY526" s="15">
        <f t="shared" si="387"/>
        <v>0</v>
      </c>
      <c r="AZ526" s="15">
        <f t="shared" si="387"/>
        <v>0</v>
      </c>
      <c r="BA526" s="15">
        <f t="shared" si="387"/>
        <v>0</v>
      </c>
      <c r="BB526" s="15">
        <f t="shared" si="387"/>
        <v>0</v>
      </c>
      <c r="BC526" s="15">
        <f t="shared" si="387"/>
        <v>0</v>
      </c>
      <c r="BD526" s="15">
        <f t="shared" si="387"/>
        <v>0</v>
      </c>
      <c r="BE526" s="15">
        <f t="shared" si="387"/>
        <v>0</v>
      </c>
      <c r="BF526" s="15">
        <f t="shared" si="387"/>
        <v>0</v>
      </c>
      <c r="BG526" s="33">
        <f t="shared" si="386"/>
        <v>2</v>
      </c>
    </row>
    <row r="527" spans="1:63" ht="12.95" customHeight="1" x14ac:dyDescent="0.2">
      <c r="A527" s="597"/>
      <c r="B527" s="600"/>
      <c r="C527" s="539"/>
      <c r="D527" s="534"/>
      <c r="E527" s="48" t="str">
        <f>Parameters!$B$15</f>
        <v>Fem.</v>
      </c>
      <c r="F527" s="11">
        <v>0</v>
      </c>
      <c r="G527" s="11">
        <v>0</v>
      </c>
      <c r="H527" s="11">
        <v>0</v>
      </c>
      <c r="I527" s="11">
        <v>0</v>
      </c>
      <c r="J527" s="11">
        <v>0</v>
      </c>
      <c r="K527" s="11">
        <v>0</v>
      </c>
      <c r="L527" s="11">
        <v>0</v>
      </c>
      <c r="M527" s="11">
        <v>0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11">
        <v>0</v>
      </c>
      <c r="U527" s="11">
        <v>0</v>
      </c>
      <c r="V527" s="11">
        <v>0</v>
      </c>
      <c r="W527" s="11">
        <v>0</v>
      </c>
      <c r="X527" s="11">
        <v>0</v>
      </c>
      <c r="Y527" s="11">
        <v>0</v>
      </c>
      <c r="Z527" s="11">
        <v>0</v>
      </c>
      <c r="AA527" s="11">
        <v>0</v>
      </c>
      <c r="AB527" s="11">
        <v>0</v>
      </c>
      <c r="AC527" s="11">
        <v>0</v>
      </c>
      <c r="AD527" s="11">
        <v>0</v>
      </c>
      <c r="AE527" s="11">
        <v>0</v>
      </c>
      <c r="AF527" s="11">
        <v>0</v>
      </c>
      <c r="AG527" s="11">
        <v>0</v>
      </c>
      <c r="AH527" s="11">
        <v>0</v>
      </c>
      <c r="AI527" s="11">
        <v>0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 s="11">
        <v>0</v>
      </c>
      <c r="AY527" s="11">
        <v>0</v>
      </c>
      <c r="AZ527" s="11">
        <v>0</v>
      </c>
      <c r="BA527" s="11"/>
      <c r="BB527" s="11"/>
      <c r="BC527" s="11"/>
      <c r="BD527" s="11"/>
      <c r="BE527" s="11"/>
      <c r="BF527" s="11"/>
      <c r="BG527" s="19">
        <f t="shared" si="386"/>
        <v>0</v>
      </c>
    </row>
    <row r="528" spans="1:63" ht="12.95" customHeight="1" x14ac:dyDescent="0.2">
      <c r="A528" s="597"/>
      <c r="B528" s="600"/>
      <c r="C528" s="539"/>
      <c r="D528" s="535"/>
      <c r="E528" s="48" t="str">
        <f>Parameters!$B$16</f>
        <v>Masc.</v>
      </c>
      <c r="F528" s="11">
        <v>0</v>
      </c>
      <c r="G528" s="11">
        <v>0</v>
      </c>
      <c r="H528" s="11">
        <v>0</v>
      </c>
      <c r="I528" s="11">
        <v>0</v>
      </c>
      <c r="J528" s="11">
        <v>0</v>
      </c>
      <c r="K528" s="11">
        <v>0</v>
      </c>
      <c r="L528" s="11">
        <v>0</v>
      </c>
      <c r="M528" s="11">
        <v>0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11">
        <v>0</v>
      </c>
      <c r="U528" s="11">
        <v>0</v>
      </c>
      <c r="V528" s="11">
        <v>0</v>
      </c>
      <c r="W528" s="11">
        <v>0</v>
      </c>
      <c r="X528" s="11">
        <v>0</v>
      </c>
      <c r="Y528" s="11">
        <v>0</v>
      </c>
      <c r="Z528" s="11">
        <v>0</v>
      </c>
      <c r="AA528" s="11">
        <v>0</v>
      </c>
      <c r="AB528" s="11">
        <v>0</v>
      </c>
      <c r="AC528" s="11">
        <v>0</v>
      </c>
      <c r="AD528" s="11">
        <v>0</v>
      </c>
      <c r="AE528" s="11">
        <v>0</v>
      </c>
      <c r="AF528" s="11">
        <v>0</v>
      </c>
      <c r="AG528" s="11">
        <v>0</v>
      </c>
      <c r="AH528" s="11">
        <v>0</v>
      </c>
      <c r="AI528" s="11">
        <v>0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1</v>
      </c>
      <c r="AP528" s="11">
        <v>0</v>
      </c>
      <c r="AQ528" s="11">
        <v>0</v>
      </c>
      <c r="AR528" s="11">
        <v>1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 s="11">
        <v>0</v>
      </c>
      <c r="AY528" s="11">
        <v>0</v>
      </c>
      <c r="AZ528" s="11">
        <v>0</v>
      </c>
      <c r="BA528" s="11"/>
      <c r="BB528" s="11"/>
      <c r="BC528" s="11"/>
      <c r="BD528" s="11"/>
      <c r="BE528" s="11"/>
      <c r="BF528" s="11"/>
      <c r="BG528" s="19">
        <f t="shared" si="386"/>
        <v>2</v>
      </c>
    </row>
    <row r="529" spans="1:62" ht="12.95" customHeight="1" x14ac:dyDescent="0.2">
      <c r="A529" s="597"/>
      <c r="B529" s="600"/>
      <c r="C529" s="539"/>
      <c r="D529" s="533" t="str">
        <f>Parameters!$B$12</f>
        <v>UCI</v>
      </c>
      <c r="E529" s="86" t="str">
        <f>Parameters!$B$14</f>
        <v>Total</v>
      </c>
      <c r="F529" s="15">
        <f t="shared" ref="F529:BF529" si="388">F530+F531</f>
        <v>0</v>
      </c>
      <c r="G529" s="15">
        <f t="shared" si="388"/>
        <v>0</v>
      </c>
      <c r="H529" s="15">
        <f t="shared" si="388"/>
        <v>0</v>
      </c>
      <c r="I529" s="15">
        <f t="shared" si="388"/>
        <v>0</v>
      </c>
      <c r="J529" s="15">
        <f t="shared" si="388"/>
        <v>0</v>
      </c>
      <c r="K529" s="15">
        <f t="shared" si="388"/>
        <v>0</v>
      </c>
      <c r="L529" s="15">
        <f t="shared" si="388"/>
        <v>0</v>
      </c>
      <c r="M529" s="15">
        <f t="shared" si="388"/>
        <v>0</v>
      </c>
      <c r="N529" s="15">
        <f t="shared" si="388"/>
        <v>0</v>
      </c>
      <c r="O529" s="15">
        <f t="shared" si="388"/>
        <v>0</v>
      </c>
      <c r="P529" s="15">
        <f t="shared" si="388"/>
        <v>0</v>
      </c>
      <c r="Q529" s="15">
        <f t="shared" si="388"/>
        <v>0</v>
      </c>
      <c r="R529" s="15">
        <f t="shared" si="388"/>
        <v>0</v>
      </c>
      <c r="S529" s="15">
        <f t="shared" si="388"/>
        <v>0</v>
      </c>
      <c r="T529" s="15">
        <f t="shared" si="388"/>
        <v>0</v>
      </c>
      <c r="U529" s="15">
        <f t="shared" si="388"/>
        <v>0</v>
      </c>
      <c r="V529" s="15">
        <f t="shared" si="388"/>
        <v>0</v>
      </c>
      <c r="W529" s="15">
        <f t="shared" si="388"/>
        <v>0</v>
      </c>
      <c r="X529" s="15">
        <f t="shared" si="388"/>
        <v>0</v>
      </c>
      <c r="Y529" s="15">
        <f t="shared" si="388"/>
        <v>0</v>
      </c>
      <c r="Z529" s="15">
        <f t="shared" si="388"/>
        <v>0</v>
      </c>
      <c r="AA529" s="15">
        <f t="shared" si="388"/>
        <v>0</v>
      </c>
      <c r="AB529" s="15">
        <f t="shared" si="388"/>
        <v>0</v>
      </c>
      <c r="AC529" s="15">
        <f t="shared" si="388"/>
        <v>0</v>
      </c>
      <c r="AD529" s="15">
        <f t="shared" si="388"/>
        <v>0</v>
      </c>
      <c r="AE529" s="15">
        <f t="shared" si="388"/>
        <v>0</v>
      </c>
      <c r="AF529" s="15">
        <f t="shared" si="388"/>
        <v>0</v>
      </c>
      <c r="AG529" s="15">
        <f t="shared" si="388"/>
        <v>0</v>
      </c>
      <c r="AH529" s="15">
        <f t="shared" si="388"/>
        <v>0</v>
      </c>
      <c r="AI529" s="15">
        <f t="shared" si="388"/>
        <v>0</v>
      </c>
      <c r="AJ529" s="15">
        <f t="shared" si="388"/>
        <v>0</v>
      </c>
      <c r="AK529" s="15">
        <f t="shared" si="388"/>
        <v>0</v>
      </c>
      <c r="AL529" s="15">
        <f t="shared" si="388"/>
        <v>0</v>
      </c>
      <c r="AM529" s="15">
        <f t="shared" si="388"/>
        <v>0</v>
      </c>
      <c r="AN529" s="15">
        <f t="shared" si="388"/>
        <v>0</v>
      </c>
      <c r="AO529" s="15">
        <f t="shared" si="388"/>
        <v>0</v>
      </c>
      <c r="AP529" s="15">
        <f t="shared" si="388"/>
        <v>0</v>
      </c>
      <c r="AQ529" s="15">
        <f t="shared" si="388"/>
        <v>0</v>
      </c>
      <c r="AR529" s="15">
        <f t="shared" si="388"/>
        <v>0</v>
      </c>
      <c r="AS529" s="15">
        <f t="shared" si="388"/>
        <v>0</v>
      </c>
      <c r="AT529" s="15">
        <f t="shared" si="388"/>
        <v>0</v>
      </c>
      <c r="AU529" s="15">
        <f t="shared" si="388"/>
        <v>0</v>
      </c>
      <c r="AV529" s="15">
        <f t="shared" si="388"/>
        <v>0</v>
      </c>
      <c r="AW529" s="15">
        <f t="shared" si="388"/>
        <v>0</v>
      </c>
      <c r="AX529" s="15">
        <f t="shared" si="388"/>
        <v>0</v>
      </c>
      <c r="AY529" s="15">
        <f t="shared" si="388"/>
        <v>0</v>
      </c>
      <c r="AZ529" s="15">
        <f t="shared" si="388"/>
        <v>0</v>
      </c>
      <c r="BA529" s="15">
        <f t="shared" si="388"/>
        <v>0</v>
      </c>
      <c r="BB529" s="15">
        <f t="shared" si="388"/>
        <v>0</v>
      </c>
      <c r="BC529" s="15">
        <f t="shared" si="388"/>
        <v>0</v>
      </c>
      <c r="BD529" s="15">
        <f t="shared" si="388"/>
        <v>0</v>
      </c>
      <c r="BE529" s="15">
        <f t="shared" si="388"/>
        <v>0</v>
      </c>
      <c r="BF529" s="15">
        <f t="shared" si="388"/>
        <v>0</v>
      </c>
      <c r="BG529" s="33">
        <f t="shared" si="386"/>
        <v>0</v>
      </c>
    </row>
    <row r="530" spans="1:62" ht="12.95" customHeight="1" x14ac:dyDescent="0.2">
      <c r="A530" s="597"/>
      <c r="B530" s="600"/>
      <c r="C530" s="539"/>
      <c r="D530" s="534"/>
      <c r="E530" s="48" t="str">
        <f>Parameters!$B$15</f>
        <v>Fem.</v>
      </c>
      <c r="F530" s="11">
        <v>0</v>
      </c>
      <c r="G530" s="11">
        <v>0</v>
      </c>
      <c r="H530" s="11">
        <v>0</v>
      </c>
      <c r="I530" s="11">
        <v>0</v>
      </c>
      <c r="J530" s="11">
        <v>0</v>
      </c>
      <c r="K530" s="11">
        <v>0</v>
      </c>
      <c r="L530" s="11">
        <v>0</v>
      </c>
      <c r="M530" s="11">
        <v>0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11">
        <v>0</v>
      </c>
      <c r="U530" s="11">
        <v>0</v>
      </c>
      <c r="V530" s="11">
        <v>0</v>
      </c>
      <c r="W530" s="11">
        <v>0</v>
      </c>
      <c r="X530" s="11">
        <v>0</v>
      </c>
      <c r="Y530" s="11">
        <v>0</v>
      </c>
      <c r="Z530" s="11">
        <v>0</v>
      </c>
      <c r="AA530" s="11">
        <v>0</v>
      </c>
      <c r="AB530" s="11">
        <v>0</v>
      </c>
      <c r="AC530" s="11">
        <v>0</v>
      </c>
      <c r="AD530" s="11">
        <v>0</v>
      </c>
      <c r="AE530" s="11">
        <v>0</v>
      </c>
      <c r="AF530" s="11">
        <v>0</v>
      </c>
      <c r="AG530" s="11">
        <v>0</v>
      </c>
      <c r="AH530" s="11">
        <v>0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0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 s="11">
        <v>0</v>
      </c>
      <c r="AY530" s="11">
        <v>0</v>
      </c>
      <c r="AZ530" s="11">
        <v>0</v>
      </c>
      <c r="BA530" s="11"/>
      <c r="BB530" s="11"/>
      <c r="BC530" s="11"/>
      <c r="BD530" s="11"/>
      <c r="BE530" s="11"/>
      <c r="BF530" s="11"/>
      <c r="BG530" s="19">
        <f t="shared" si="386"/>
        <v>0</v>
      </c>
    </row>
    <row r="531" spans="1:62" ht="12.95" customHeight="1" x14ac:dyDescent="0.2">
      <c r="A531" s="597"/>
      <c r="B531" s="600"/>
      <c r="C531" s="539"/>
      <c r="D531" s="535"/>
      <c r="E531" s="48" t="str">
        <f>Parameters!$B$16</f>
        <v>Masc.</v>
      </c>
      <c r="F531" s="11">
        <v>0</v>
      </c>
      <c r="G531" s="11">
        <v>0</v>
      </c>
      <c r="H531" s="11">
        <v>0</v>
      </c>
      <c r="I531" s="11">
        <v>0</v>
      </c>
      <c r="J531" s="11">
        <v>0</v>
      </c>
      <c r="K531" s="11">
        <v>0</v>
      </c>
      <c r="L531" s="11">
        <v>0</v>
      </c>
      <c r="M531" s="11">
        <v>0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11">
        <v>0</v>
      </c>
      <c r="U531" s="11">
        <v>0</v>
      </c>
      <c r="V531" s="11">
        <v>0</v>
      </c>
      <c r="W531" s="11">
        <v>0</v>
      </c>
      <c r="X531" s="11">
        <v>0</v>
      </c>
      <c r="Y531" s="11">
        <v>0</v>
      </c>
      <c r="Z531" s="11">
        <v>0</v>
      </c>
      <c r="AA531" s="11">
        <v>0</v>
      </c>
      <c r="AB531" s="11">
        <v>0</v>
      </c>
      <c r="AC531" s="11">
        <v>0</v>
      </c>
      <c r="AD531" s="11">
        <v>0</v>
      </c>
      <c r="AE531" s="11">
        <v>0</v>
      </c>
      <c r="AF531" s="11">
        <v>0</v>
      </c>
      <c r="AG531" s="11">
        <v>0</v>
      </c>
      <c r="AH531" s="11">
        <v>0</v>
      </c>
      <c r="AI531" s="11">
        <v>0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0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 s="11">
        <v>0</v>
      </c>
      <c r="AY531" s="11">
        <v>0</v>
      </c>
      <c r="AZ531" s="11">
        <v>0</v>
      </c>
      <c r="BA531" s="11"/>
      <c r="BB531" s="11"/>
      <c r="BC531" s="11"/>
      <c r="BD531" s="11"/>
      <c r="BE531" s="11"/>
      <c r="BF531" s="11"/>
      <c r="BG531" s="19">
        <f t="shared" si="386"/>
        <v>0</v>
      </c>
    </row>
    <row r="532" spans="1:62" ht="12.95" customHeight="1" x14ac:dyDescent="0.2">
      <c r="A532" s="597"/>
      <c r="B532" s="600"/>
      <c r="C532" s="539"/>
      <c r="D532" s="533" t="str">
        <f>Parameters!$B$13</f>
        <v>Def.</v>
      </c>
      <c r="E532" s="86" t="str">
        <f>Parameters!$B$14</f>
        <v>Total</v>
      </c>
      <c r="F532" s="15">
        <f t="shared" ref="F532:BF532" si="389">F533+F534</f>
        <v>0</v>
      </c>
      <c r="G532" s="15">
        <f t="shared" si="389"/>
        <v>0</v>
      </c>
      <c r="H532" s="15">
        <f t="shared" si="389"/>
        <v>0</v>
      </c>
      <c r="I532" s="15">
        <f t="shared" si="389"/>
        <v>0</v>
      </c>
      <c r="J532" s="15">
        <f t="shared" si="389"/>
        <v>0</v>
      </c>
      <c r="K532" s="15">
        <f t="shared" si="389"/>
        <v>0</v>
      </c>
      <c r="L532" s="15">
        <f t="shared" si="389"/>
        <v>0</v>
      </c>
      <c r="M532" s="15">
        <f t="shared" si="389"/>
        <v>0</v>
      </c>
      <c r="N532" s="15">
        <f t="shared" si="389"/>
        <v>0</v>
      </c>
      <c r="O532" s="15">
        <f t="shared" si="389"/>
        <v>0</v>
      </c>
      <c r="P532" s="15">
        <f t="shared" si="389"/>
        <v>0</v>
      </c>
      <c r="Q532" s="15">
        <f t="shared" si="389"/>
        <v>0</v>
      </c>
      <c r="R532" s="15">
        <f t="shared" si="389"/>
        <v>0</v>
      </c>
      <c r="S532" s="15">
        <f t="shared" si="389"/>
        <v>0</v>
      </c>
      <c r="T532" s="15">
        <f t="shared" si="389"/>
        <v>0</v>
      </c>
      <c r="U532" s="15">
        <f t="shared" si="389"/>
        <v>0</v>
      </c>
      <c r="V532" s="15">
        <f t="shared" si="389"/>
        <v>0</v>
      </c>
      <c r="W532" s="15">
        <f t="shared" si="389"/>
        <v>0</v>
      </c>
      <c r="X532" s="15">
        <f t="shared" si="389"/>
        <v>0</v>
      </c>
      <c r="Y532" s="15">
        <f t="shared" si="389"/>
        <v>0</v>
      </c>
      <c r="Z532" s="15">
        <f t="shared" si="389"/>
        <v>0</v>
      </c>
      <c r="AA532" s="15">
        <f t="shared" si="389"/>
        <v>0</v>
      </c>
      <c r="AB532" s="15">
        <f t="shared" si="389"/>
        <v>0</v>
      </c>
      <c r="AC532" s="15">
        <f t="shared" si="389"/>
        <v>0</v>
      </c>
      <c r="AD532" s="15">
        <f t="shared" si="389"/>
        <v>0</v>
      </c>
      <c r="AE532" s="15">
        <f t="shared" si="389"/>
        <v>0</v>
      </c>
      <c r="AF532" s="15">
        <f t="shared" si="389"/>
        <v>0</v>
      </c>
      <c r="AG532" s="15">
        <f t="shared" si="389"/>
        <v>0</v>
      </c>
      <c r="AH532" s="15">
        <f t="shared" si="389"/>
        <v>0</v>
      </c>
      <c r="AI532" s="15">
        <f t="shared" si="389"/>
        <v>0</v>
      </c>
      <c r="AJ532" s="15">
        <f t="shared" si="389"/>
        <v>0</v>
      </c>
      <c r="AK532" s="15">
        <f t="shared" si="389"/>
        <v>0</v>
      </c>
      <c r="AL532" s="15">
        <f t="shared" si="389"/>
        <v>0</v>
      </c>
      <c r="AM532" s="15">
        <f t="shared" si="389"/>
        <v>0</v>
      </c>
      <c r="AN532" s="15">
        <f t="shared" si="389"/>
        <v>0</v>
      </c>
      <c r="AO532" s="15">
        <f t="shared" si="389"/>
        <v>0</v>
      </c>
      <c r="AP532" s="15">
        <f t="shared" si="389"/>
        <v>0</v>
      </c>
      <c r="AQ532" s="15">
        <f t="shared" si="389"/>
        <v>0</v>
      </c>
      <c r="AR532" s="15">
        <f t="shared" si="389"/>
        <v>0</v>
      </c>
      <c r="AS532" s="15">
        <f t="shared" si="389"/>
        <v>0</v>
      </c>
      <c r="AT532" s="15">
        <f t="shared" si="389"/>
        <v>0</v>
      </c>
      <c r="AU532" s="15">
        <f t="shared" si="389"/>
        <v>0</v>
      </c>
      <c r="AV532" s="15">
        <f t="shared" si="389"/>
        <v>0</v>
      </c>
      <c r="AW532" s="15">
        <f t="shared" si="389"/>
        <v>0</v>
      </c>
      <c r="AX532" s="15">
        <f t="shared" si="389"/>
        <v>0</v>
      </c>
      <c r="AY532" s="15">
        <f t="shared" si="389"/>
        <v>0</v>
      </c>
      <c r="AZ532" s="15">
        <f t="shared" si="389"/>
        <v>0</v>
      </c>
      <c r="BA532" s="15">
        <f t="shared" si="389"/>
        <v>0</v>
      </c>
      <c r="BB532" s="15">
        <f t="shared" si="389"/>
        <v>0</v>
      </c>
      <c r="BC532" s="15">
        <f t="shared" si="389"/>
        <v>0</v>
      </c>
      <c r="BD532" s="15">
        <f t="shared" si="389"/>
        <v>0</v>
      </c>
      <c r="BE532" s="15">
        <f t="shared" si="389"/>
        <v>0</v>
      </c>
      <c r="BF532" s="15">
        <f t="shared" si="389"/>
        <v>0</v>
      </c>
      <c r="BG532" s="33">
        <f t="shared" si="386"/>
        <v>0</v>
      </c>
    </row>
    <row r="533" spans="1:62" ht="12.95" customHeight="1" x14ac:dyDescent="0.2">
      <c r="A533" s="597"/>
      <c r="B533" s="600"/>
      <c r="C533" s="539"/>
      <c r="D533" s="534"/>
      <c r="E533" s="48" t="str">
        <f>Parameters!$B$15</f>
        <v>Fem.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1">
        <v>0</v>
      </c>
      <c r="L533" s="11">
        <v>0</v>
      </c>
      <c r="M533" s="11">
        <v>0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11">
        <v>0</v>
      </c>
      <c r="U533" s="11">
        <v>0</v>
      </c>
      <c r="V533" s="11">
        <v>0</v>
      </c>
      <c r="W533" s="11">
        <v>0</v>
      </c>
      <c r="X533" s="11">
        <v>0</v>
      </c>
      <c r="Y533" s="11">
        <v>0</v>
      </c>
      <c r="Z533" s="11">
        <v>0</v>
      </c>
      <c r="AA533" s="11">
        <v>0</v>
      </c>
      <c r="AB533" s="11">
        <v>0</v>
      </c>
      <c r="AC533" s="11">
        <v>0</v>
      </c>
      <c r="AD533" s="11">
        <v>0</v>
      </c>
      <c r="AE533" s="11">
        <v>0</v>
      </c>
      <c r="AF533" s="11">
        <v>0</v>
      </c>
      <c r="AG533" s="11">
        <v>0</v>
      </c>
      <c r="AH533" s="11">
        <v>0</v>
      </c>
      <c r="AI533" s="11">
        <v>0</v>
      </c>
      <c r="AJ533" s="11">
        <v>0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 s="11">
        <v>0</v>
      </c>
      <c r="AY533" s="11">
        <v>0</v>
      </c>
      <c r="AZ533" s="11">
        <v>0</v>
      </c>
      <c r="BA533" s="11"/>
      <c r="BB533" s="11"/>
      <c r="BC533" s="11"/>
      <c r="BD533" s="11"/>
      <c r="BE533" s="11"/>
      <c r="BF533" s="11"/>
      <c r="BG533" s="19">
        <f t="shared" si="386"/>
        <v>0</v>
      </c>
    </row>
    <row r="534" spans="1:62" ht="12.95" customHeight="1" thickBot="1" x14ac:dyDescent="0.25">
      <c r="A534" s="597"/>
      <c r="B534" s="600"/>
      <c r="C534" s="540"/>
      <c r="D534" s="536"/>
      <c r="E534" s="48" t="str">
        <f>Parameters!$B$16</f>
        <v>Masc.</v>
      </c>
      <c r="F534" s="36">
        <v>0</v>
      </c>
      <c r="G534" s="36">
        <v>0</v>
      </c>
      <c r="H534" s="36">
        <v>0</v>
      </c>
      <c r="I534" s="36">
        <v>0</v>
      </c>
      <c r="J534" s="36">
        <v>0</v>
      </c>
      <c r="K534" s="36">
        <v>0</v>
      </c>
      <c r="L534" s="36">
        <v>0</v>
      </c>
      <c r="M534" s="36">
        <v>0</v>
      </c>
      <c r="N534" s="36">
        <v>0</v>
      </c>
      <c r="O534" s="36">
        <v>0</v>
      </c>
      <c r="P534" s="36">
        <v>0</v>
      </c>
      <c r="Q534" s="36">
        <v>0</v>
      </c>
      <c r="R534" s="36">
        <v>0</v>
      </c>
      <c r="S534" s="36">
        <v>0</v>
      </c>
      <c r="T534" s="36">
        <v>0</v>
      </c>
      <c r="U534" s="36">
        <v>0</v>
      </c>
      <c r="V534" s="36">
        <v>0</v>
      </c>
      <c r="W534" s="36">
        <v>0</v>
      </c>
      <c r="X534" s="36">
        <v>0</v>
      </c>
      <c r="Y534" s="36">
        <v>0</v>
      </c>
      <c r="Z534" s="36">
        <v>0</v>
      </c>
      <c r="AA534" s="36">
        <v>0</v>
      </c>
      <c r="AB534" s="36">
        <v>0</v>
      </c>
      <c r="AC534" s="36">
        <v>0</v>
      </c>
      <c r="AD534" s="36">
        <v>0</v>
      </c>
      <c r="AE534" s="36">
        <v>0</v>
      </c>
      <c r="AF534" s="36">
        <v>0</v>
      </c>
      <c r="AG534" s="36">
        <v>0</v>
      </c>
      <c r="AH534" s="36">
        <v>0</v>
      </c>
      <c r="AI534" s="36">
        <v>0</v>
      </c>
      <c r="AJ534" s="36">
        <v>0</v>
      </c>
      <c r="AK534" s="36">
        <v>0</v>
      </c>
      <c r="AL534" s="36">
        <v>0</v>
      </c>
      <c r="AM534" s="36">
        <v>0</v>
      </c>
      <c r="AN534" s="36">
        <v>0</v>
      </c>
      <c r="AO534" s="36">
        <v>0</v>
      </c>
      <c r="AP534" s="36">
        <v>0</v>
      </c>
      <c r="AQ534" s="36">
        <v>0</v>
      </c>
      <c r="AR534" s="36">
        <v>0</v>
      </c>
      <c r="AS534" s="36">
        <v>0</v>
      </c>
      <c r="AT534" s="36">
        <v>0</v>
      </c>
      <c r="AU534" s="36">
        <v>0</v>
      </c>
      <c r="AV534" s="36">
        <v>0</v>
      </c>
      <c r="AW534" s="36">
        <v>0</v>
      </c>
      <c r="AX534" s="36">
        <v>0</v>
      </c>
      <c r="AY534" s="36">
        <v>0</v>
      </c>
      <c r="AZ534" s="36">
        <v>0</v>
      </c>
      <c r="BA534" s="36"/>
      <c r="BB534" s="36"/>
      <c r="BC534" s="36"/>
      <c r="BD534" s="36"/>
      <c r="BE534" s="36"/>
      <c r="BF534" s="36"/>
      <c r="BG534" s="37">
        <f>SUM(F534:BF534)</f>
        <v>0</v>
      </c>
    </row>
    <row r="535" spans="1:62" ht="12.95" customHeight="1" x14ac:dyDescent="0.2">
      <c r="A535" s="597"/>
      <c r="B535" s="600"/>
      <c r="C535" s="537" t="str">
        <f>Parameters!$C$5</f>
        <v>5 a 19</v>
      </c>
      <c r="D535" s="530" t="str">
        <f>Parameters!$B$10</f>
        <v>Fiebre</v>
      </c>
      <c r="E535" s="83" t="str">
        <f>Parameters!$B$14</f>
        <v>Total</v>
      </c>
      <c r="F535" s="34">
        <f>F536+F537</f>
        <v>0</v>
      </c>
      <c r="G535" s="34">
        <f t="shared" ref="G535:BF535" si="390">G536+G537</f>
        <v>0</v>
      </c>
      <c r="H535" s="34">
        <f t="shared" si="390"/>
        <v>0</v>
      </c>
      <c r="I535" s="34">
        <f t="shared" si="390"/>
        <v>0</v>
      </c>
      <c r="J535" s="34">
        <f t="shared" si="390"/>
        <v>0</v>
      </c>
      <c r="K535" s="34">
        <f t="shared" si="390"/>
        <v>0</v>
      </c>
      <c r="L535" s="34">
        <f t="shared" si="390"/>
        <v>0</v>
      </c>
      <c r="M535" s="34">
        <f t="shared" si="390"/>
        <v>0</v>
      </c>
      <c r="N535" s="34">
        <f t="shared" si="390"/>
        <v>0</v>
      </c>
      <c r="O535" s="34">
        <f t="shared" si="390"/>
        <v>0</v>
      </c>
      <c r="P535" s="34">
        <f t="shared" si="390"/>
        <v>0</v>
      </c>
      <c r="Q535" s="34">
        <f t="shared" si="390"/>
        <v>0</v>
      </c>
      <c r="R535" s="34">
        <f t="shared" si="390"/>
        <v>0</v>
      </c>
      <c r="S535" s="34">
        <f t="shared" si="390"/>
        <v>0</v>
      </c>
      <c r="T535" s="34">
        <f t="shared" si="390"/>
        <v>0</v>
      </c>
      <c r="U535" s="34">
        <f t="shared" si="390"/>
        <v>0</v>
      </c>
      <c r="V535" s="34">
        <f t="shared" si="390"/>
        <v>0</v>
      </c>
      <c r="W535" s="34">
        <f t="shared" si="390"/>
        <v>0</v>
      </c>
      <c r="X535" s="34">
        <f t="shared" si="390"/>
        <v>0</v>
      </c>
      <c r="Y535" s="34">
        <f t="shared" si="390"/>
        <v>0</v>
      </c>
      <c r="Z535" s="34">
        <f t="shared" si="390"/>
        <v>0</v>
      </c>
      <c r="AA535" s="34">
        <f t="shared" si="390"/>
        <v>0</v>
      </c>
      <c r="AB535" s="34">
        <f t="shared" si="390"/>
        <v>0</v>
      </c>
      <c r="AC535" s="34">
        <f t="shared" si="390"/>
        <v>0</v>
      </c>
      <c r="AD535" s="34">
        <f t="shared" si="390"/>
        <v>0</v>
      </c>
      <c r="AE535" s="34">
        <f t="shared" si="390"/>
        <v>0</v>
      </c>
      <c r="AF535" s="34">
        <f t="shared" si="390"/>
        <v>0</v>
      </c>
      <c r="AG535" s="34">
        <f t="shared" si="390"/>
        <v>0</v>
      </c>
      <c r="AH535" s="34">
        <f t="shared" si="390"/>
        <v>0</v>
      </c>
      <c r="AI535" s="34">
        <f t="shared" si="390"/>
        <v>1</v>
      </c>
      <c r="AJ535" s="34">
        <f t="shared" si="390"/>
        <v>0</v>
      </c>
      <c r="AK535" s="34">
        <f t="shared" si="390"/>
        <v>1</v>
      </c>
      <c r="AL535" s="34">
        <f t="shared" si="390"/>
        <v>0</v>
      </c>
      <c r="AM535" s="34">
        <f t="shared" si="390"/>
        <v>0</v>
      </c>
      <c r="AN535" s="34">
        <f t="shared" si="390"/>
        <v>0</v>
      </c>
      <c r="AO535" s="34">
        <f t="shared" si="390"/>
        <v>1</v>
      </c>
      <c r="AP535" s="34">
        <f t="shared" si="390"/>
        <v>1</v>
      </c>
      <c r="AQ535" s="34">
        <f t="shared" si="390"/>
        <v>0</v>
      </c>
      <c r="AR535" s="34">
        <f t="shared" si="390"/>
        <v>2</v>
      </c>
      <c r="AS535" s="34">
        <f t="shared" si="390"/>
        <v>0</v>
      </c>
      <c r="AT535" s="34">
        <f t="shared" si="390"/>
        <v>0</v>
      </c>
      <c r="AU535" s="34">
        <f t="shared" si="390"/>
        <v>0</v>
      </c>
      <c r="AV535" s="34">
        <f t="shared" si="390"/>
        <v>0</v>
      </c>
      <c r="AW535" s="34">
        <f t="shared" si="390"/>
        <v>1</v>
      </c>
      <c r="AX535" s="34">
        <f t="shared" si="390"/>
        <v>0</v>
      </c>
      <c r="AY535" s="34">
        <f t="shared" si="390"/>
        <v>0</v>
      </c>
      <c r="AZ535" s="34">
        <f t="shared" si="390"/>
        <v>0</v>
      </c>
      <c r="BA535" s="34">
        <f t="shared" si="390"/>
        <v>0</v>
      </c>
      <c r="BB535" s="34">
        <f t="shared" si="390"/>
        <v>0</v>
      </c>
      <c r="BC535" s="34">
        <f t="shared" si="390"/>
        <v>0</v>
      </c>
      <c r="BD535" s="34">
        <f t="shared" si="390"/>
        <v>0</v>
      </c>
      <c r="BE535" s="34">
        <f t="shared" si="390"/>
        <v>0</v>
      </c>
      <c r="BF535" s="34">
        <f t="shared" si="390"/>
        <v>0</v>
      </c>
      <c r="BG535" s="35">
        <f>SUM(F535:BF535)</f>
        <v>7</v>
      </c>
    </row>
    <row r="536" spans="1:62" ht="12.95" customHeight="1" x14ac:dyDescent="0.2">
      <c r="A536" s="597"/>
      <c r="B536" s="600"/>
      <c r="C536" s="538"/>
      <c r="D536" s="531"/>
      <c r="E536" s="84" t="str">
        <f>Parameters!$B$15</f>
        <v>Fem.</v>
      </c>
      <c r="F536" s="31">
        <v>0</v>
      </c>
      <c r="G536" s="31">
        <v>0</v>
      </c>
      <c r="H536" s="31">
        <v>0</v>
      </c>
      <c r="I536" s="31">
        <v>0</v>
      </c>
      <c r="J536" s="31">
        <v>0</v>
      </c>
      <c r="K536" s="31">
        <v>0</v>
      </c>
      <c r="L536" s="31">
        <v>0</v>
      </c>
      <c r="M536" s="31">
        <v>0</v>
      </c>
      <c r="N536" s="31">
        <v>0</v>
      </c>
      <c r="O536" s="31">
        <v>0</v>
      </c>
      <c r="P536" s="31">
        <v>0</v>
      </c>
      <c r="Q536" s="31">
        <v>0</v>
      </c>
      <c r="R536" s="31">
        <v>0</v>
      </c>
      <c r="S536" s="31">
        <v>0</v>
      </c>
      <c r="T536" s="31">
        <v>0</v>
      </c>
      <c r="U536" s="31">
        <v>0</v>
      </c>
      <c r="V536" s="31">
        <v>0</v>
      </c>
      <c r="W536" s="31">
        <v>0</v>
      </c>
      <c r="X536" s="31">
        <v>0</v>
      </c>
      <c r="Y536" s="31">
        <v>0</v>
      </c>
      <c r="Z536" s="31">
        <v>0</v>
      </c>
      <c r="AA536" s="31">
        <v>0</v>
      </c>
      <c r="AB536" s="31">
        <v>0</v>
      </c>
      <c r="AC536" s="31">
        <v>0</v>
      </c>
      <c r="AD536" s="31">
        <v>0</v>
      </c>
      <c r="AE536" s="31">
        <v>0</v>
      </c>
      <c r="AF536" s="31">
        <v>0</v>
      </c>
      <c r="AG536" s="31">
        <v>0</v>
      </c>
      <c r="AH536" s="31">
        <v>0</v>
      </c>
      <c r="AI536" s="31">
        <v>0</v>
      </c>
      <c r="AJ536" s="31">
        <v>0</v>
      </c>
      <c r="AK536" s="31">
        <v>1</v>
      </c>
      <c r="AL536" s="31">
        <v>0</v>
      </c>
      <c r="AM536" s="31">
        <v>0</v>
      </c>
      <c r="AN536" s="31">
        <v>0</v>
      </c>
      <c r="AO536" s="31">
        <v>0</v>
      </c>
      <c r="AP536" s="31">
        <v>0</v>
      </c>
      <c r="AQ536" s="31">
        <v>0</v>
      </c>
      <c r="AR536" s="31">
        <v>1</v>
      </c>
      <c r="AS536" s="31">
        <v>0</v>
      </c>
      <c r="AT536" s="31">
        <v>0</v>
      </c>
      <c r="AU536" s="31">
        <v>0</v>
      </c>
      <c r="AV536" s="31">
        <v>0</v>
      </c>
      <c r="AW536" s="31">
        <v>1</v>
      </c>
      <c r="AX536" s="31">
        <v>0</v>
      </c>
      <c r="AY536" s="31">
        <v>0</v>
      </c>
      <c r="AZ536" s="31">
        <v>0</v>
      </c>
      <c r="BA536" s="31"/>
      <c r="BB536" s="31"/>
      <c r="BC536" s="31"/>
      <c r="BD536" s="31"/>
      <c r="BE536" s="31"/>
      <c r="BF536" s="31"/>
      <c r="BG536" s="32">
        <f t="shared" ref="BG536:BG545" si="391">SUM(F536:BF536)</f>
        <v>3</v>
      </c>
    </row>
    <row r="537" spans="1:62" ht="12.95" customHeight="1" x14ac:dyDescent="0.2">
      <c r="A537" s="597"/>
      <c r="B537" s="600"/>
      <c r="C537" s="538"/>
      <c r="D537" s="532"/>
      <c r="E537" s="84" t="str">
        <f>Parameters!$B$16</f>
        <v>Masc.</v>
      </c>
      <c r="F537" s="31">
        <v>0</v>
      </c>
      <c r="G537" s="31">
        <v>0</v>
      </c>
      <c r="H537" s="31">
        <v>0</v>
      </c>
      <c r="I537" s="31">
        <v>0</v>
      </c>
      <c r="J537" s="31">
        <v>0</v>
      </c>
      <c r="K537" s="31">
        <v>0</v>
      </c>
      <c r="L537" s="31">
        <v>0</v>
      </c>
      <c r="M537" s="31">
        <v>0</v>
      </c>
      <c r="N537" s="31">
        <v>0</v>
      </c>
      <c r="O537" s="31">
        <v>0</v>
      </c>
      <c r="P537" s="31">
        <v>0</v>
      </c>
      <c r="Q537" s="31">
        <v>0</v>
      </c>
      <c r="R537" s="31">
        <v>0</v>
      </c>
      <c r="S537" s="31">
        <v>0</v>
      </c>
      <c r="T537" s="31">
        <v>0</v>
      </c>
      <c r="U537" s="31">
        <v>0</v>
      </c>
      <c r="V537" s="31">
        <v>0</v>
      </c>
      <c r="W537" s="31">
        <v>0</v>
      </c>
      <c r="X537" s="31">
        <v>0</v>
      </c>
      <c r="Y537" s="31">
        <v>0</v>
      </c>
      <c r="Z537" s="31">
        <v>0</v>
      </c>
      <c r="AA537" s="31">
        <v>0</v>
      </c>
      <c r="AB537" s="31">
        <v>0</v>
      </c>
      <c r="AC537" s="31">
        <v>0</v>
      </c>
      <c r="AD537" s="31">
        <v>0</v>
      </c>
      <c r="AE537" s="31">
        <v>0</v>
      </c>
      <c r="AF537" s="31">
        <v>0</v>
      </c>
      <c r="AG537" s="31">
        <v>0</v>
      </c>
      <c r="AH537" s="31">
        <v>0</v>
      </c>
      <c r="AI537" s="31">
        <v>1</v>
      </c>
      <c r="AJ537" s="31">
        <v>0</v>
      </c>
      <c r="AK537" s="31">
        <v>0</v>
      </c>
      <c r="AL537" s="31">
        <v>0</v>
      </c>
      <c r="AM537" s="31">
        <v>0</v>
      </c>
      <c r="AN537" s="31">
        <v>0</v>
      </c>
      <c r="AO537" s="31">
        <v>1</v>
      </c>
      <c r="AP537" s="31">
        <v>1</v>
      </c>
      <c r="AQ537" s="31">
        <v>0</v>
      </c>
      <c r="AR537" s="31">
        <v>1</v>
      </c>
      <c r="AS537" s="31">
        <v>0</v>
      </c>
      <c r="AT537" s="31">
        <v>0</v>
      </c>
      <c r="AU537" s="31">
        <v>0</v>
      </c>
      <c r="AV537" s="31">
        <v>0</v>
      </c>
      <c r="AW537" s="31">
        <v>0</v>
      </c>
      <c r="AX537" s="31">
        <v>0</v>
      </c>
      <c r="AY537" s="31">
        <v>0</v>
      </c>
      <c r="AZ537" s="31">
        <v>0</v>
      </c>
      <c r="BA537" s="31"/>
      <c r="BB537" s="31"/>
      <c r="BC537" s="31"/>
      <c r="BD537" s="31"/>
      <c r="BE537" s="31"/>
      <c r="BF537" s="31"/>
      <c r="BG537" s="32">
        <f t="shared" si="391"/>
        <v>4</v>
      </c>
    </row>
    <row r="538" spans="1:62" ht="12.95" customHeight="1" x14ac:dyDescent="0.2">
      <c r="A538" s="597"/>
      <c r="B538" s="600"/>
      <c r="C538" s="539"/>
      <c r="D538" s="541" t="str">
        <f>Parameters!$B$11</f>
        <v>Hosp.</v>
      </c>
      <c r="E538" s="86" t="str">
        <f>Parameters!$B$14</f>
        <v>Total</v>
      </c>
      <c r="F538" s="15">
        <f t="shared" ref="F538:BF538" si="392">F539+F540</f>
        <v>0</v>
      </c>
      <c r="G538" s="15">
        <f t="shared" si="392"/>
        <v>0</v>
      </c>
      <c r="H538" s="15">
        <f t="shared" si="392"/>
        <v>0</v>
      </c>
      <c r="I538" s="15">
        <f t="shared" si="392"/>
        <v>0</v>
      </c>
      <c r="J538" s="15">
        <f t="shared" si="392"/>
        <v>0</v>
      </c>
      <c r="K538" s="15">
        <f t="shared" si="392"/>
        <v>0</v>
      </c>
      <c r="L538" s="15">
        <f t="shared" si="392"/>
        <v>0</v>
      </c>
      <c r="M538" s="15">
        <f t="shared" si="392"/>
        <v>0</v>
      </c>
      <c r="N538" s="15">
        <f t="shared" si="392"/>
        <v>0</v>
      </c>
      <c r="O538" s="15">
        <f t="shared" si="392"/>
        <v>0</v>
      </c>
      <c r="P538" s="15">
        <f t="shared" si="392"/>
        <v>0</v>
      </c>
      <c r="Q538" s="15">
        <f t="shared" si="392"/>
        <v>0</v>
      </c>
      <c r="R538" s="15">
        <f t="shared" si="392"/>
        <v>0</v>
      </c>
      <c r="S538" s="15">
        <f t="shared" si="392"/>
        <v>0</v>
      </c>
      <c r="T538" s="15">
        <f t="shared" si="392"/>
        <v>0</v>
      </c>
      <c r="U538" s="15">
        <f t="shared" si="392"/>
        <v>0</v>
      </c>
      <c r="V538" s="15">
        <f t="shared" si="392"/>
        <v>0</v>
      </c>
      <c r="W538" s="15">
        <f t="shared" si="392"/>
        <v>0</v>
      </c>
      <c r="X538" s="15">
        <f t="shared" si="392"/>
        <v>0</v>
      </c>
      <c r="Y538" s="15">
        <f t="shared" si="392"/>
        <v>0</v>
      </c>
      <c r="Z538" s="15">
        <f t="shared" si="392"/>
        <v>0</v>
      </c>
      <c r="AA538" s="15">
        <f t="shared" si="392"/>
        <v>0</v>
      </c>
      <c r="AB538" s="15">
        <f t="shared" si="392"/>
        <v>0</v>
      </c>
      <c r="AC538" s="15">
        <f t="shared" si="392"/>
        <v>0</v>
      </c>
      <c r="AD538" s="15">
        <f t="shared" si="392"/>
        <v>0</v>
      </c>
      <c r="AE538" s="15">
        <f t="shared" si="392"/>
        <v>0</v>
      </c>
      <c r="AF538" s="15">
        <f t="shared" si="392"/>
        <v>0</v>
      </c>
      <c r="AG538" s="15">
        <f t="shared" si="392"/>
        <v>0</v>
      </c>
      <c r="AH538" s="15">
        <f t="shared" si="392"/>
        <v>0</v>
      </c>
      <c r="AI538" s="15">
        <f t="shared" si="392"/>
        <v>1</v>
      </c>
      <c r="AJ538" s="15">
        <f t="shared" si="392"/>
        <v>0</v>
      </c>
      <c r="AK538" s="15">
        <f t="shared" si="392"/>
        <v>0</v>
      </c>
      <c r="AL538" s="15">
        <f t="shared" si="392"/>
        <v>1</v>
      </c>
      <c r="AM538" s="15">
        <f t="shared" si="392"/>
        <v>0</v>
      </c>
      <c r="AN538" s="15">
        <f t="shared" si="392"/>
        <v>0</v>
      </c>
      <c r="AO538" s="15">
        <f t="shared" si="392"/>
        <v>0</v>
      </c>
      <c r="AP538" s="15">
        <f t="shared" si="392"/>
        <v>1</v>
      </c>
      <c r="AQ538" s="15">
        <f t="shared" si="392"/>
        <v>1</v>
      </c>
      <c r="AR538" s="15">
        <f t="shared" si="392"/>
        <v>1</v>
      </c>
      <c r="AS538" s="15">
        <f t="shared" si="392"/>
        <v>1</v>
      </c>
      <c r="AT538" s="15">
        <f t="shared" si="392"/>
        <v>0</v>
      </c>
      <c r="AU538" s="15">
        <f t="shared" si="392"/>
        <v>0</v>
      </c>
      <c r="AV538" s="15">
        <f t="shared" si="392"/>
        <v>0</v>
      </c>
      <c r="AW538" s="15">
        <f t="shared" si="392"/>
        <v>0</v>
      </c>
      <c r="AX538" s="15">
        <f t="shared" si="392"/>
        <v>1</v>
      </c>
      <c r="AY538" s="15">
        <f t="shared" si="392"/>
        <v>0</v>
      </c>
      <c r="AZ538" s="15">
        <f t="shared" si="392"/>
        <v>0</v>
      </c>
      <c r="BA538" s="15">
        <f t="shared" si="392"/>
        <v>0</v>
      </c>
      <c r="BB538" s="15">
        <f t="shared" si="392"/>
        <v>0</v>
      </c>
      <c r="BC538" s="15">
        <f t="shared" si="392"/>
        <v>0</v>
      </c>
      <c r="BD538" s="15">
        <f t="shared" si="392"/>
        <v>0</v>
      </c>
      <c r="BE538" s="15">
        <f t="shared" si="392"/>
        <v>0</v>
      </c>
      <c r="BF538" s="15">
        <f t="shared" si="392"/>
        <v>0</v>
      </c>
      <c r="BG538" s="33">
        <f t="shared" si="391"/>
        <v>7</v>
      </c>
    </row>
    <row r="539" spans="1:62" ht="12.95" customHeight="1" x14ac:dyDescent="0.2">
      <c r="A539" s="597"/>
      <c r="B539" s="600"/>
      <c r="C539" s="539"/>
      <c r="D539" s="534"/>
      <c r="E539" s="48" t="str">
        <f>Parameters!$B$15</f>
        <v>Fem.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11">
        <v>0</v>
      </c>
      <c r="U539" s="11">
        <v>0</v>
      </c>
      <c r="V539" s="11">
        <v>0</v>
      </c>
      <c r="W539" s="11">
        <v>0</v>
      </c>
      <c r="X539" s="11">
        <v>0</v>
      </c>
      <c r="Y539" s="11">
        <v>0</v>
      </c>
      <c r="Z539" s="11">
        <v>0</v>
      </c>
      <c r="AA539" s="11">
        <v>0</v>
      </c>
      <c r="AB539" s="11">
        <v>0</v>
      </c>
      <c r="AC539" s="11">
        <v>0</v>
      </c>
      <c r="AD539" s="11">
        <v>0</v>
      </c>
      <c r="AE539" s="11">
        <v>0</v>
      </c>
      <c r="AF539" s="11">
        <v>0</v>
      </c>
      <c r="AG539" s="11">
        <v>0</v>
      </c>
      <c r="AH539" s="11">
        <v>0</v>
      </c>
      <c r="AI539" s="11">
        <v>0</v>
      </c>
      <c r="AJ539" s="11">
        <v>0</v>
      </c>
      <c r="AK539" s="11">
        <v>0</v>
      </c>
      <c r="AL539" s="11">
        <v>1</v>
      </c>
      <c r="AM539" s="11">
        <v>0</v>
      </c>
      <c r="AN539" s="11">
        <v>0</v>
      </c>
      <c r="AO539" s="11">
        <v>0</v>
      </c>
      <c r="AP539" s="11">
        <v>0</v>
      </c>
      <c r="AQ539" s="11">
        <v>0</v>
      </c>
      <c r="AR539" s="11">
        <v>1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 s="11">
        <v>1</v>
      </c>
      <c r="AY539" s="11">
        <v>0</v>
      </c>
      <c r="AZ539" s="11">
        <v>0</v>
      </c>
      <c r="BA539" s="11"/>
      <c r="BB539" s="11"/>
      <c r="BC539" s="11"/>
      <c r="BD539" s="11"/>
      <c r="BE539" s="11"/>
      <c r="BF539" s="11"/>
      <c r="BG539" s="19">
        <f t="shared" si="391"/>
        <v>3</v>
      </c>
    </row>
    <row r="540" spans="1:62" ht="12.95" customHeight="1" x14ac:dyDescent="0.2">
      <c r="A540" s="597"/>
      <c r="B540" s="600"/>
      <c r="C540" s="539"/>
      <c r="D540" s="535"/>
      <c r="E540" s="48" t="str">
        <f>Parameters!$B$16</f>
        <v>Masc.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0</v>
      </c>
      <c r="W540" s="11">
        <v>0</v>
      </c>
      <c r="X540" s="11">
        <v>0</v>
      </c>
      <c r="Y540" s="11">
        <v>0</v>
      </c>
      <c r="Z540" s="11">
        <v>0</v>
      </c>
      <c r="AA540" s="11">
        <v>0</v>
      </c>
      <c r="AB540" s="11">
        <v>0</v>
      </c>
      <c r="AC540" s="11">
        <v>0</v>
      </c>
      <c r="AD540" s="11">
        <v>0</v>
      </c>
      <c r="AE540" s="11">
        <v>0</v>
      </c>
      <c r="AF540" s="11">
        <v>0</v>
      </c>
      <c r="AG540" s="11">
        <v>0</v>
      </c>
      <c r="AH540" s="11">
        <v>0</v>
      </c>
      <c r="AI540" s="11">
        <v>1</v>
      </c>
      <c r="AJ540" s="11">
        <v>0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1</v>
      </c>
      <c r="AQ540" s="11">
        <v>1</v>
      </c>
      <c r="AR540" s="11">
        <v>0</v>
      </c>
      <c r="AS540" s="11">
        <v>1</v>
      </c>
      <c r="AT540" s="11">
        <v>0</v>
      </c>
      <c r="AU540" s="11">
        <v>0</v>
      </c>
      <c r="AV540" s="11">
        <v>0</v>
      </c>
      <c r="AW540" s="11">
        <v>0</v>
      </c>
      <c r="AX540" s="11">
        <v>0</v>
      </c>
      <c r="AY540" s="11">
        <v>0</v>
      </c>
      <c r="AZ540" s="11">
        <v>0</v>
      </c>
      <c r="BA540" s="11"/>
      <c r="BB540" s="11"/>
      <c r="BC540" s="11"/>
      <c r="BD540" s="11"/>
      <c r="BE540" s="11"/>
      <c r="BF540" s="11"/>
      <c r="BG540" s="19">
        <f t="shared" si="391"/>
        <v>4</v>
      </c>
    </row>
    <row r="541" spans="1:62" ht="12.95" customHeight="1" x14ac:dyDescent="0.2">
      <c r="A541" s="597"/>
      <c r="B541" s="600"/>
      <c r="C541" s="539"/>
      <c r="D541" s="533" t="str">
        <f>Parameters!$B$12</f>
        <v>UCI</v>
      </c>
      <c r="E541" s="86" t="str">
        <f>Parameters!$B$14</f>
        <v>Total</v>
      </c>
      <c r="F541" s="15">
        <f t="shared" ref="F541:BF541" si="393">F542+F543</f>
        <v>0</v>
      </c>
      <c r="G541" s="15">
        <f t="shared" si="393"/>
        <v>0</v>
      </c>
      <c r="H541" s="15">
        <f t="shared" si="393"/>
        <v>0</v>
      </c>
      <c r="I541" s="15">
        <f t="shared" si="393"/>
        <v>0</v>
      </c>
      <c r="J541" s="15">
        <f t="shared" si="393"/>
        <v>0</v>
      </c>
      <c r="K541" s="15">
        <f t="shared" si="393"/>
        <v>0</v>
      </c>
      <c r="L541" s="15">
        <f t="shared" si="393"/>
        <v>0</v>
      </c>
      <c r="M541" s="15">
        <f t="shared" si="393"/>
        <v>0</v>
      </c>
      <c r="N541" s="15">
        <f t="shared" si="393"/>
        <v>0</v>
      </c>
      <c r="O541" s="15">
        <f t="shared" si="393"/>
        <v>0</v>
      </c>
      <c r="P541" s="15">
        <f t="shared" si="393"/>
        <v>0</v>
      </c>
      <c r="Q541" s="15">
        <f t="shared" si="393"/>
        <v>0</v>
      </c>
      <c r="R541" s="15">
        <f t="shared" si="393"/>
        <v>0</v>
      </c>
      <c r="S541" s="15">
        <f t="shared" si="393"/>
        <v>0</v>
      </c>
      <c r="T541" s="15">
        <f t="shared" si="393"/>
        <v>0</v>
      </c>
      <c r="U541" s="15">
        <f t="shared" si="393"/>
        <v>0</v>
      </c>
      <c r="V541" s="15">
        <f t="shared" si="393"/>
        <v>0</v>
      </c>
      <c r="W541" s="15">
        <f t="shared" si="393"/>
        <v>0</v>
      </c>
      <c r="X541" s="15">
        <f t="shared" si="393"/>
        <v>0</v>
      </c>
      <c r="Y541" s="15">
        <f t="shared" si="393"/>
        <v>0</v>
      </c>
      <c r="Z541" s="15">
        <f t="shared" si="393"/>
        <v>0</v>
      </c>
      <c r="AA541" s="15">
        <f t="shared" si="393"/>
        <v>0</v>
      </c>
      <c r="AB541" s="15">
        <f t="shared" si="393"/>
        <v>0</v>
      </c>
      <c r="AC541" s="15">
        <f t="shared" si="393"/>
        <v>0</v>
      </c>
      <c r="AD541" s="15">
        <f t="shared" si="393"/>
        <v>0</v>
      </c>
      <c r="AE541" s="15">
        <f t="shared" si="393"/>
        <v>0</v>
      </c>
      <c r="AF541" s="15">
        <f t="shared" si="393"/>
        <v>0</v>
      </c>
      <c r="AG541" s="15">
        <f t="shared" si="393"/>
        <v>0</v>
      </c>
      <c r="AH541" s="15">
        <f t="shared" si="393"/>
        <v>0</v>
      </c>
      <c r="AI541" s="15">
        <f t="shared" si="393"/>
        <v>1</v>
      </c>
      <c r="AJ541" s="15">
        <f t="shared" si="393"/>
        <v>0</v>
      </c>
      <c r="AK541" s="15">
        <f t="shared" si="393"/>
        <v>0</v>
      </c>
      <c r="AL541" s="15">
        <f t="shared" si="393"/>
        <v>1</v>
      </c>
      <c r="AM541" s="15">
        <f t="shared" si="393"/>
        <v>0</v>
      </c>
      <c r="AN541" s="15">
        <f t="shared" si="393"/>
        <v>0</v>
      </c>
      <c r="AO541" s="15">
        <f t="shared" si="393"/>
        <v>0</v>
      </c>
      <c r="AP541" s="15">
        <f t="shared" si="393"/>
        <v>0</v>
      </c>
      <c r="AQ541" s="15">
        <f t="shared" si="393"/>
        <v>0</v>
      </c>
      <c r="AR541" s="15">
        <f t="shared" si="393"/>
        <v>0</v>
      </c>
      <c r="AS541" s="15">
        <f t="shared" si="393"/>
        <v>0</v>
      </c>
      <c r="AT541" s="15">
        <f t="shared" si="393"/>
        <v>0</v>
      </c>
      <c r="AU541" s="15">
        <f t="shared" si="393"/>
        <v>0</v>
      </c>
      <c r="AV541" s="15">
        <f t="shared" si="393"/>
        <v>0</v>
      </c>
      <c r="AW541" s="15">
        <f t="shared" si="393"/>
        <v>0</v>
      </c>
      <c r="AX541" s="15">
        <f t="shared" si="393"/>
        <v>0</v>
      </c>
      <c r="AY541" s="15">
        <f t="shared" si="393"/>
        <v>0</v>
      </c>
      <c r="AZ541" s="15">
        <f t="shared" si="393"/>
        <v>0</v>
      </c>
      <c r="BA541" s="15">
        <f t="shared" si="393"/>
        <v>0</v>
      </c>
      <c r="BB541" s="15">
        <f t="shared" si="393"/>
        <v>0</v>
      </c>
      <c r="BC541" s="15">
        <f t="shared" si="393"/>
        <v>0</v>
      </c>
      <c r="BD541" s="15">
        <f t="shared" si="393"/>
        <v>0</v>
      </c>
      <c r="BE541" s="15">
        <f t="shared" si="393"/>
        <v>0</v>
      </c>
      <c r="BF541" s="15">
        <f t="shared" si="393"/>
        <v>0</v>
      </c>
      <c r="BG541" s="33">
        <f t="shared" si="391"/>
        <v>2</v>
      </c>
    </row>
    <row r="542" spans="1:62" ht="12.95" customHeight="1" x14ac:dyDescent="0.2">
      <c r="A542" s="597"/>
      <c r="B542" s="600"/>
      <c r="C542" s="539"/>
      <c r="D542" s="534"/>
      <c r="E542" s="48" t="str">
        <f>Parameters!$B$15</f>
        <v>Fem.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11">
        <v>0</v>
      </c>
      <c r="U542" s="11">
        <v>0</v>
      </c>
      <c r="V542" s="11">
        <v>0</v>
      </c>
      <c r="W542" s="11">
        <v>0</v>
      </c>
      <c r="X542" s="11">
        <v>0</v>
      </c>
      <c r="Y542" s="11">
        <v>0</v>
      </c>
      <c r="Z542" s="11">
        <v>0</v>
      </c>
      <c r="AA542" s="11">
        <v>0</v>
      </c>
      <c r="AB542" s="11">
        <v>0</v>
      </c>
      <c r="AC542" s="11">
        <v>0</v>
      </c>
      <c r="AD542" s="11">
        <v>0</v>
      </c>
      <c r="AE542" s="11">
        <v>0</v>
      </c>
      <c r="AF542" s="11">
        <v>0</v>
      </c>
      <c r="AG542" s="11">
        <v>0</v>
      </c>
      <c r="AH542" s="11">
        <v>0</v>
      </c>
      <c r="AI542" s="11">
        <v>0</v>
      </c>
      <c r="AJ542" s="11">
        <v>0</v>
      </c>
      <c r="AK542" s="11">
        <v>0</v>
      </c>
      <c r="AL542" s="11">
        <v>1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 s="11">
        <v>0</v>
      </c>
      <c r="AY542" s="11">
        <v>0</v>
      </c>
      <c r="AZ542" s="11">
        <v>0</v>
      </c>
      <c r="BA542" s="11"/>
      <c r="BB542" s="11"/>
      <c r="BC542" s="11"/>
      <c r="BD542" s="11"/>
      <c r="BE542" s="11"/>
      <c r="BF542" s="11"/>
      <c r="BG542" s="19">
        <f t="shared" si="391"/>
        <v>1</v>
      </c>
    </row>
    <row r="543" spans="1:62" ht="12.95" customHeight="1" x14ac:dyDescent="0.2">
      <c r="A543" s="597"/>
      <c r="B543" s="600"/>
      <c r="C543" s="539"/>
      <c r="D543" s="535"/>
      <c r="E543" s="48" t="str">
        <f>Parameters!$B$16</f>
        <v>Masc.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1">
        <v>0</v>
      </c>
      <c r="Q543" s="11">
        <v>0</v>
      </c>
      <c r="R543" s="11">
        <v>0</v>
      </c>
      <c r="S543" s="11">
        <v>0</v>
      </c>
      <c r="T543" s="11">
        <v>0</v>
      </c>
      <c r="U543" s="11">
        <v>0</v>
      </c>
      <c r="V543" s="11">
        <v>0</v>
      </c>
      <c r="W543" s="11">
        <v>0</v>
      </c>
      <c r="X543" s="11">
        <v>0</v>
      </c>
      <c r="Y543" s="11">
        <v>0</v>
      </c>
      <c r="Z543" s="11">
        <v>0</v>
      </c>
      <c r="AA543" s="11">
        <v>0</v>
      </c>
      <c r="AB543" s="11">
        <v>0</v>
      </c>
      <c r="AC543" s="11">
        <v>0</v>
      </c>
      <c r="AD543" s="11">
        <v>0</v>
      </c>
      <c r="AE543" s="11">
        <v>0</v>
      </c>
      <c r="AF543" s="11">
        <v>0</v>
      </c>
      <c r="AG543" s="11">
        <v>0</v>
      </c>
      <c r="AH543" s="11">
        <v>0</v>
      </c>
      <c r="AI543" s="11">
        <v>1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 s="11">
        <v>0</v>
      </c>
      <c r="AY543" s="11">
        <v>0</v>
      </c>
      <c r="AZ543" s="11">
        <v>0</v>
      </c>
      <c r="BA543" s="11"/>
      <c r="BB543" s="11"/>
      <c r="BC543" s="11"/>
      <c r="BD543" s="11"/>
      <c r="BE543" s="11"/>
      <c r="BF543" s="11"/>
      <c r="BG543" s="19">
        <f t="shared" si="391"/>
        <v>1</v>
      </c>
    </row>
    <row r="544" spans="1:62" ht="12.95" customHeight="1" x14ac:dyDescent="0.2">
      <c r="A544" s="597"/>
      <c r="B544" s="600"/>
      <c r="C544" s="539"/>
      <c r="D544" s="533" t="str">
        <f>Parameters!$B$13</f>
        <v>Def.</v>
      </c>
      <c r="E544" s="86" t="str">
        <f>Parameters!$B$14</f>
        <v>Total</v>
      </c>
      <c r="F544" s="15">
        <f t="shared" ref="F544:BF544" si="394">F545+F546</f>
        <v>0</v>
      </c>
      <c r="G544" s="15">
        <f t="shared" si="394"/>
        <v>0</v>
      </c>
      <c r="H544" s="15">
        <f t="shared" si="394"/>
        <v>0</v>
      </c>
      <c r="I544" s="15">
        <f t="shared" si="394"/>
        <v>0</v>
      </c>
      <c r="J544" s="15">
        <f t="shared" si="394"/>
        <v>0</v>
      </c>
      <c r="K544" s="15">
        <f t="shared" si="394"/>
        <v>0</v>
      </c>
      <c r="L544" s="15">
        <f t="shared" si="394"/>
        <v>0</v>
      </c>
      <c r="M544" s="15">
        <f t="shared" si="394"/>
        <v>0</v>
      </c>
      <c r="N544" s="15">
        <f t="shared" si="394"/>
        <v>0</v>
      </c>
      <c r="O544" s="15">
        <f t="shared" si="394"/>
        <v>0</v>
      </c>
      <c r="P544" s="15">
        <f t="shared" si="394"/>
        <v>0</v>
      </c>
      <c r="Q544" s="15">
        <f t="shared" si="394"/>
        <v>0</v>
      </c>
      <c r="R544" s="15">
        <f t="shared" si="394"/>
        <v>0</v>
      </c>
      <c r="S544" s="15">
        <f t="shared" si="394"/>
        <v>0</v>
      </c>
      <c r="T544" s="15">
        <f t="shared" si="394"/>
        <v>0</v>
      </c>
      <c r="U544" s="15">
        <f t="shared" si="394"/>
        <v>0</v>
      </c>
      <c r="V544" s="15">
        <f t="shared" si="394"/>
        <v>0</v>
      </c>
      <c r="W544" s="15">
        <f t="shared" si="394"/>
        <v>0</v>
      </c>
      <c r="X544" s="15">
        <f t="shared" si="394"/>
        <v>0</v>
      </c>
      <c r="Y544" s="15">
        <f t="shared" si="394"/>
        <v>0</v>
      </c>
      <c r="Z544" s="15">
        <f t="shared" si="394"/>
        <v>0</v>
      </c>
      <c r="AA544" s="15">
        <f t="shared" si="394"/>
        <v>0</v>
      </c>
      <c r="AB544" s="15">
        <f t="shared" si="394"/>
        <v>0</v>
      </c>
      <c r="AC544" s="15">
        <f t="shared" si="394"/>
        <v>0</v>
      </c>
      <c r="AD544" s="15">
        <f t="shared" si="394"/>
        <v>0</v>
      </c>
      <c r="AE544" s="15">
        <f t="shared" si="394"/>
        <v>0</v>
      </c>
      <c r="AF544" s="15">
        <f t="shared" si="394"/>
        <v>0</v>
      </c>
      <c r="AG544" s="15">
        <f t="shared" si="394"/>
        <v>0</v>
      </c>
      <c r="AH544" s="15">
        <f t="shared" si="394"/>
        <v>0</v>
      </c>
      <c r="AI544" s="15">
        <f t="shared" si="394"/>
        <v>0</v>
      </c>
      <c r="AJ544" s="15">
        <f t="shared" si="394"/>
        <v>0</v>
      </c>
      <c r="AK544" s="15">
        <f t="shared" si="394"/>
        <v>0</v>
      </c>
      <c r="AL544" s="15">
        <f t="shared" si="394"/>
        <v>0</v>
      </c>
      <c r="AM544" s="15">
        <f t="shared" si="394"/>
        <v>0</v>
      </c>
      <c r="AN544" s="15">
        <f t="shared" si="394"/>
        <v>0</v>
      </c>
      <c r="AO544" s="15">
        <f t="shared" si="394"/>
        <v>0</v>
      </c>
      <c r="AP544" s="15">
        <f t="shared" si="394"/>
        <v>0</v>
      </c>
      <c r="AQ544" s="15">
        <f t="shared" si="394"/>
        <v>0</v>
      </c>
      <c r="AR544" s="15">
        <f t="shared" si="394"/>
        <v>0</v>
      </c>
      <c r="AS544" s="15">
        <f t="shared" si="394"/>
        <v>0</v>
      </c>
      <c r="AT544" s="15">
        <f t="shared" si="394"/>
        <v>0</v>
      </c>
      <c r="AU544" s="15">
        <f t="shared" si="394"/>
        <v>0</v>
      </c>
      <c r="AV544" s="15">
        <f t="shared" si="394"/>
        <v>0</v>
      </c>
      <c r="AW544" s="15">
        <f t="shared" si="394"/>
        <v>0</v>
      </c>
      <c r="AX544" s="15">
        <f t="shared" si="394"/>
        <v>0</v>
      </c>
      <c r="AY544" s="15">
        <f t="shared" si="394"/>
        <v>0</v>
      </c>
      <c r="AZ544" s="15">
        <f t="shared" si="394"/>
        <v>0</v>
      </c>
      <c r="BA544" s="15">
        <f t="shared" si="394"/>
        <v>0</v>
      </c>
      <c r="BB544" s="15">
        <f t="shared" si="394"/>
        <v>0</v>
      </c>
      <c r="BC544" s="15">
        <f t="shared" si="394"/>
        <v>0</v>
      </c>
      <c r="BD544" s="15">
        <f t="shared" si="394"/>
        <v>0</v>
      </c>
      <c r="BE544" s="15">
        <f t="shared" si="394"/>
        <v>0</v>
      </c>
      <c r="BF544" s="15">
        <f t="shared" si="394"/>
        <v>0</v>
      </c>
      <c r="BG544" s="33">
        <f t="shared" si="391"/>
        <v>0</v>
      </c>
      <c r="BI544" s="9"/>
      <c r="BJ544" s="73"/>
    </row>
    <row r="545" spans="1:62" ht="12.95" customHeight="1" x14ac:dyDescent="0.2">
      <c r="A545" s="597"/>
      <c r="B545" s="600"/>
      <c r="C545" s="539"/>
      <c r="D545" s="534"/>
      <c r="E545" s="48" t="str">
        <f>Parameters!$B$15</f>
        <v>Fem.</v>
      </c>
      <c r="F545" s="11">
        <v>0</v>
      </c>
      <c r="G545" s="11">
        <v>0</v>
      </c>
      <c r="H545" s="11">
        <v>0</v>
      </c>
      <c r="I545" s="11">
        <v>0</v>
      </c>
      <c r="J545" s="11">
        <v>0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11">
        <v>0</v>
      </c>
      <c r="U545" s="11">
        <v>0</v>
      </c>
      <c r="V545" s="11">
        <v>0</v>
      </c>
      <c r="W545" s="11">
        <v>0</v>
      </c>
      <c r="X545" s="11">
        <v>0</v>
      </c>
      <c r="Y545" s="11">
        <v>0</v>
      </c>
      <c r="Z545" s="11">
        <v>0</v>
      </c>
      <c r="AA545" s="11">
        <v>0</v>
      </c>
      <c r="AB545" s="11">
        <v>0</v>
      </c>
      <c r="AC545" s="11">
        <v>0</v>
      </c>
      <c r="AD545" s="11">
        <v>0</v>
      </c>
      <c r="AE545" s="11">
        <v>0</v>
      </c>
      <c r="AF545" s="11">
        <v>0</v>
      </c>
      <c r="AG545" s="11">
        <v>0</v>
      </c>
      <c r="AH545" s="11">
        <v>0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0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 s="11">
        <v>0</v>
      </c>
      <c r="AY545" s="11">
        <v>0</v>
      </c>
      <c r="AZ545" s="11">
        <v>0</v>
      </c>
      <c r="BA545" s="11"/>
      <c r="BB545" s="11"/>
      <c r="BC545" s="11"/>
      <c r="BD545" s="11"/>
      <c r="BE545" s="11"/>
      <c r="BF545" s="11"/>
      <c r="BG545" s="19">
        <f t="shared" si="391"/>
        <v>0</v>
      </c>
    </row>
    <row r="546" spans="1:62" ht="12.95" customHeight="1" thickBot="1" x14ac:dyDescent="0.25">
      <c r="A546" s="597"/>
      <c r="B546" s="600"/>
      <c r="C546" s="540"/>
      <c r="D546" s="536"/>
      <c r="E546" s="48" t="str">
        <f>Parameters!$B$16</f>
        <v>Masc.</v>
      </c>
      <c r="F546" s="36">
        <v>0</v>
      </c>
      <c r="G546" s="36">
        <v>0</v>
      </c>
      <c r="H546" s="36">
        <v>0</v>
      </c>
      <c r="I546" s="36">
        <v>0</v>
      </c>
      <c r="J546" s="36">
        <v>0</v>
      </c>
      <c r="K546" s="36">
        <v>0</v>
      </c>
      <c r="L546" s="36">
        <v>0</v>
      </c>
      <c r="M546" s="36">
        <v>0</v>
      </c>
      <c r="N546" s="36">
        <v>0</v>
      </c>
      <c r="O546" s="36">
        <v>0</v>
      </c>
      <c r="P546" s="36">
        <v>0</v>
      </c>
      <c r="Q546" s="36">
        <v>0</v>
      </c>
      <c r="R546" s="36">
        <v>0</v>
      </c>
      <c r="S546" s="36">
        <v>0</v>
      </c>
      <c r="T546" s="36">
        <v>0</v>
      </c>
      <c r="U546" s="36">
        <v>0</v>
      </c>
      <c r="V546" s="36">
        <v>0</v>
      </c>
      <c r="W546" s="36">
        <v>0</v>
      </c>
      <c r="X546" s="36">
        <v>0</v>
      </c>
      <c r="Y546" s="36">
        <v>0</v>
      </c>
      <c r="Z546" s="36">
        <v>0</v>
      </c>
      <c r="AA546" s="36">
        <v>0</v>
      </c>
      <c r="AB546" s="36">
        <v>0</v>
      </c>
      <c r="AC546" s="36">
        <v>0</v>
      </c>
      <c r="AD546" s="36">
        <v>0</v>
      </c>
      <c r="AE546" s="36">
        <v>0</v>
      </c>
      <c r="AF546" s="36">
        <v>0</v>
      </c>
      <c r="AG546" s="36">
        <v>0</v>
      </c>
      <c r="AH546" s="36">
        <v>0</v>
      </c>
      <c r="AI546" s="36">
        <v>0</v>
      </c>
      <c r="AJ546" s="36">
        <v>0</v>
      </c>
      <c r="AK546" s="36">
        <v>0</v>
      </c>
      <c r="AL546" s="36">
        <v>0</v>
      </c>
      <c r="AM546" s="36">
        <v>0</v>
      </c>
      <c r="AN546" s="36">
        <v>0</v>
      </c>
      <c r="AO546" s="36">
        <v>0</v>
      </c>
      <c r="AP546" s="36">
        <v>0</v>
      </c>
      <c r="AQ546" s="36">
        <v>0</v>
      </c>
      <c r="AR546" s="36">
        <v>0</v>
      </c>
      <c r="AS546" s="36">
        <v>0</v>
      </c>
      <c r="AT546" s="36">
        <v>0</v>
      </c>
      <c r="AU546" s="36">
        <v>0</v>
      </c>
      <c r="AV546" s="36">
        <v>0</v>
      </c>
      <c r="AW546" s="36">
        <v>0</v>
      </c>
      <c r="AX546" s="36">
        <v>0</v>
      </c>
      <c r="AY546" s="36">
        <v>0</v>
      </c>
      <c r="AZ546" s="36">
        <v>0</v>
      </c>
      <c r="BA546" s="36"/>
      <c r="BB546" s="36"/>
      <c r="BC546" s="36"/>
      <c r="BD546" s="36"/>
      <c r="BE546" s="36"/>
      <c r="BF546" s="36"/>
      <c r="BG546" s="37">
        <f>SUM(F546:BF546)</f>
        <v>0</v>
      </c>
    </row>
    <row r="547" spans="1:62" ht="12.95" customHeight="1" x14ac:dyDescent="0.2">
      <c r="A547" s="597"/>
      <c r="B547" s="600"/>
      <c r="C547" s="537" t="str">
        <f>Parameters!$C$6</f>
        <v>20 a 39</v>
      </c>
      <c r="D547" s="530" t="str">
        <f>Parameters!$B$10</f>
        <v>Fiebre</v>
      </c>
      <c r="E547" s="83" t="str">
        <f>Parameters!$B$14</f>
        <v>Total</v>
      </c>
      <c r="F547" s="34">
        <f>F548+F549</f>
        <v>0</v>
      </c>
      <c r="G547" s="34">
        <f t="shared" ref="G547:BF547" si="395">G548+G549</f>
        <v>0</v>
      </c>
      <c r="H547" s="34">
        <f t="shared" si="395"/>
        <v>0</v>
      </c>
      <c r="I547" s="34">
        <f t="shared" si="395"/>
        <v>0</v>
      </c>
      <c r="J547" s="34">
        <f t="shared" si="395"/>
        <v>0</v>
      </c>
      <c r="K547" s="34">
        <f t="shared" si="395"/>
        <v>0</v>
      </c>
      <c r="L547" s="34">
        <f t="shared" si="395"/>
        <v>0</v>
      </c>
      <c r="M547" s="34">
        <f t="shared" si="395"/>
        <v>0</v>
      </c>
      <c r="N547" s="34">
        <f t="shared" si="395"/>
        <v>0</v>
      </c>
      <c r="O547" s="34">
        <f t="shared" si="395"/>
        <v>0</v>
      </c>
      <c r="P547" s="34">
        <f t="shared" si="395"/>
        <v>0</v>
      </c>
      <c r="Q547" s="34">
        <f t="shared" si="395"/>
        <v>0</v>
      </c>
      <c r="R547" s="34">
        <f t="shared" si="395"/>
        <v>0</v>
      </c>
      <c r="S547" s="34">
        <f t="shared" si="395"/>
        <v>0</v>
      </c>
      <c r="T547" s="34">
        <f t="shared" si="395"/>
        <v>0</v>
      </c>
      <c r="U547" s="34">
        <f t="shared" si="395"/>
        <v>0</v>
      </c>
      <c r="V547" s="34">
        <f t="shared" si="395"/>
        <v>0</v>
      </c>
      <c r="W547" s="34">
        <f t="shared" si="395"/>
        <v>0</v>
      </c>
      <c r="X547" s="34">
        <f t="shared" si="395"/>
        <v>0</v>
      </c>
      <c r="Y547" s="34">
        <f t="shared" si="395"/>
        <v>0</v>
      </c>
      <c r="Z547" s="34">
        <f t="shared" si="395"/>
        <v>0</v>
      </c>
      <c r="AA547" s="34">
        <f t="shared" si="395"/>
        <v>0</v>
      </c>
      <c r="AB547" s="34">
        <f t="shared" si="395"/>
        <v>0</v>
      </c>
      <c r="AC547" s="34">
        <f t="shared" si="395"/>
        <v>0</v>
      </c>
      <c r="AD547" s="34">
        <f t="shared" si="395"/>
        <v>0</v>
      </c>
      <c r="AE547" s="34">
        <f t="shared" si="395"/>
        <v>0</v>
      </c>
      <c r="AF547" s="34">
        <f t="shared" si="395"/>
        <v>0</v>
      </c>
      <c r="AG547" s="34">
        <f t="shared" si="395"/>
        <v>0</v>
      </c>
      <c r="AH547" s="34">
        <f t="shared" si="395"/>
        <v>0</v>
      </c>
      <c r="AI547" s="34">
        <f t="shared" si="395"/>
        <v>0</v>
      </c>
      <c r="AJ547" s="34">
        <f t="shared" si="395"/>
        <v>0</v>
      </c>
      <c r="AK547" s="34">
        <f t="shared" si="395"/>
        <v>0</v>
      </c>
      <c r="AL547" s="34">
        <f t="shared" si="395"/>
        <v>0</v>
      </c>
      <c r="AM547" s="34">
        <f t="shared" si="395"/>
        <v>0</v>
      </c>
      <c r="AN547" s="34">
        <f t="shared" si="395"/>
        <v>2</v>
      </c>
      <c r="AO547" s="34">
        <f t="shared" si="395"/>
        <v>0</v>
      </c>
      <c r="AP547" s="34">
        <f t="shared" si="395"/>
        <v>1</v>
      </c>
      <c r="AQ547" s="34">
        <f t="shared" si="395"/>
        <v>0</v>
      </c>
      <c r="AR547" s="34">
        <f t="shared" si="395"/>
        <v>2</v>
      </c>
      <c r="AS547" s="34">
        <f t="shared" si="395"/>
        <v>0</v>
      </c>
      <c r="AT547" s="34">
        <f t="shared" si="395"/>
        <v>0</v>
      </c>
      <c r="AU547" s="34">
        <f t="shared" si="395"/>
        <v>0</v>
      </c>
      <c r="AV547" s="34">
        <f t="shared" si="395"/>
        <v>0</v>
      </c>
      <c r="AW547" s="34">
        <f t="shared" si="395"/>
        <v>0</v>
      </c>
      <c r="AX547" s="34">
        <f t="shared" si="395"/>
        <v>0</v>
      </c>
      <c r="AY547" s="34">
        <f t="shared" si="395"/>
        <v>0</v>
      </c>
      <c r="AZ547" s="34">
        <f t="shared" si="395"/>
        <v>0</v>
      </c>
      <c r="BA547" s="34">
        <f t="shared" si="395"/>
        <v>0</v>
      </c>
      <c r="BB547" s="34">
        <f t="shared" si="395"/>
        <v>0</v>
      </c>
      <c r="BC547" s="34">
        <f t="shared" si="395"/>
        <v>0</v>
      </c>
      <c r="BD547" s="34">
        <f t="shared" si="395"/>
        <v>0</v>
      </c>
      <c r="BE547" s="34">
        <f t="shared" si="395"/>
        <v>0</v>
      </c>
      <c r="BF547" s="34">
        <f t="shared" si="395"/>
        <v>0</v>
      </c>
      <c r="BG547" s="35">
        <f>SUM(F547:BF547)</f>
        <v>5</v>
      </c>
    </row>
    <row r="548" spans="1:62" ht="12.95" customHeight="1" x14ac:dyDescent="0.2">
      <c r="A548" s="597"/>
      <c r="B548" s="600"/>
      <c r="C548" s="538"/>
      <c r="D548" s="531"/>
      <c r="E548" s="84" t="str">
        <f>Parameters!$B$15</f>
        <v>Fem.</v>
      </c>
      <c r="F548" s="31">
        <v>0</v>
      </c>
      <c r="G548" s="31">
        <v>0</v>
      </c>
      <c r="H548" s="31">
        <v>0</v>
      </c>
      <c r="I548" s="31">
        <v>0</v>
      </c>
      <c r="J548" s="31">
        <v>0</v>
      </c>
      <c r="K548" s="31">
        <v>0</v>
      </c>
      <c r="L548" s="31">
        <v>0</v>
      </c>
      <c r="M548" s="31">
        <v>0</v>
      </c>
      <c r="N548" s="31">
        <v>0</v>
      </c>
      <c r="O548" s="31">
        <v>0</v>
      </c>
      <c r="P548" s="31">
        <v>0</v>
      </c>
      <c r="Q548" s="31">
        <v>0</v>
      </c>
      <c r="R548" s="31">
        <v>0</v>
      </c>
      <c r="S548" s="31">
        <v>0</v>
      </c>
      <c r="T548" s="31">
        <v>0</v>
      </c>
      <c r="U548" s="31">
        <v>0</v>
      </c>
      <c r="V548" s="31">
        <v>0</v>
      </c>
      <c r="W548" s="31">
        <v>0</v>
      </c>
      <c r="X548" s="31">
        <v>0</v>
      </c>
      <c r="Y548" s="31">
        <v>0</v>
      </c>
      <c r="Z548" s="31">
        <v>0</v>
      </c>
      <c r="AA548" s="31">
        <v>0</v>
      </c>
      <c r="AB548" s="31">
        <v>0</v>
      </c>
      <c r="AC548" s="31">
        <v>0</v>
      </c>
      <c r="AD548" s="31">
        <v>0</v>
      </c>
      <c r="AE548" s="31">
        <v>0</v>
      </c>
      <c r="AF548" s="31">
        <v>0</v>
      </c>
      <c r="AG548" s="31">
        <v>0</v>
      </c>
      <c r="AH548" s="31">
        <v>0</v>
      </c>
      <c r="AI548" s="31">
        <v>0</v>
      </c>
      <c r="AJ548" s="31">
        <v>0</v>
      </c>
      <c r="AK548" s="31">
        <v>0</v>
      </c>
      <c r="AL548" s="31">
        <v>0</v>
      </c>
      <c r="AM548" s="31">
        <v>0</v>
      </c>
      <c r="AN548" s="31">
        <v>1</v>
      </c>
      <c r="AO548" s="31">
        <v>0</v>
      </c>
      <c r="AP548" s="31">
        <v>1</v>
      </c>
      <c r="AQ548" s="31">
        <v>0</v>
      </c>
      <c r="AR548" s="31">
        <v>2</v>
      </c>
      <c r="AS548" s="31">
        <v>0</v>
      </c>
      <c r="AT548" s="31">
        <v>0</v>
      </c>
      <c r="AU548" s="31">
        <v>0</v>
      </c>
      <c r="AV548" s="31">
        <v>0</v>
      </c>
      <c r="AW548" s="31">
        <v>0</v>
      </c>
      <c r="AX548" s="31">
        <v>0</v>
      </c>
      <c r="AY548" s="31">
        <v>0</v>
      </c>
      <c r="AZ548" s="31">
        <v>0</v>
      </c>
      <c r="BA548" s="31"/>
      <c r="BB548" s="31"/>
      <c r="BC548" s="31"/>
      <c r="BD548" s="31"/>
      <c r="BE548" s="31"/>
      <c r="BF548" s="31"/>
      <c r="BG548" s="32">
        <f t="shared" ref="BG548:BG557" si="396">SUM(F548:BF548)</f>
        <v>4</v>
      </c>
    </row>
    <row r="549" spans="1:62" ht="12.95" customHeight="1" x14ac:dyDescent="0.2">
      <c r="A549" s="597"/>
      <c r="B549" s="600"/>
      <c r="C549" s="538"/>
      <c r="D549" s="532"/>
      <c r="E549" s="84" t="str">
        <f>Parameters!$B$16</f>
        <v>Masc.</v>
      </c>
      <c r="F549" s="31">
        <v>0</v>
      </c>
      <c r="G549" s="31">
        <v>0</v>
      </c>
      <c r="H549" s="31">
        <v>0</v>
      </c>
      <c r="I549" s="31">
        <v>0</v>
      </c>
      <c r="J549" s="31">
        <v>0</v>
      </c>
      <c r="K549" s="31">
        <v>0</v>
      </c>
      <c r="L549" s="31">
        <v>0</v>
      </c>
      <c r="M549" s="31">
        <v>0</v>
      </c>
      <c r="N549" s="31">
        <v>0</v>
      </c>
      <c r="O549" s="31">
        <v>0</v>
      </c>
      <c r="P549" s="31">
        <v>0</v>
      </c>
      <c r="Q549" s="31">
        <v>0</v>
      </c>
      <c r="R549" s="31">
        <v>0</v>
      </c>
      <c r="S549" s="31">
        <v>0</v>
      </c>
      <c r="T549" s="31">
        <v>0</v>
      </c>
      <c r="U549" s="31">
        <v>0</v>
      </c>
      <c r="V549" s="31">
        <v>0</v>
      </c>
      <c r="W549" s="31">
        <v>0</v>
      </c>
      <c r="X549" s="31">
        <v>0</v>
      </c>
      <c r="Y549" s="31">
        <v>0</v>
      </c>
      <c r="Z549" s="31">
        <v>0</v>
      </c>
      <c r="AA549" s="31">
        <v>0</v>
      </c>
      <c r="AB549" s="31">
        <v>0</v>
      </c>
      <c r="AC549" s="31">
        <v>0</v>
      </c>
      <c r="AD549" s="31">
        <v>0</v>
      </c>
      <c r="AE549" s="31">
        <v>0</v>
      </c>
      <c r="AF549" s="31">
        <v>0</v>
      </c>
      <c r="AG549" s="31">
        <v>0</v>
      </c>
      <c r="AH549" s="31">
        <v>0</v>
      </c>
      <c r="AI549" s="31">
        <v>0</v>
      </c>
      <c r="AJ549" s="31">
        <v>0</v>
      </c>
      <c r="AK549" s="31">
        <v>0</v>
      </c>
      <c r="AL549" s="31">
        <v>0</v>
      </c>
      <c r="AM549" s="31">
        <v>0</v>
      </c>
      <c r="AN549" s="31">
        <v>1</v>
      </c>
      <c r="AO549" s="31">
        <v>0</v>
      </c>
      <c r="AP549" s="31">
        <v>0</v>
      </c>
      <c r="AQ549" s="31">
        <v>0</v>
      </c>
      <c r="AR549" s="31">
        <v>0</v>
      </c>
      <c r="AS549" s="31">
        <v>0</v>
      </c>
      <c r="AT549" s="31">
        <v>0</v>
      </c>
      <c r="AU549" s="31">
        <v>0</v>
      </c>
      <c r="AV549" s="31">
        <v>0</v>
      </c>
      <c r="AW549" s="31">
        <v>0</v>
      </c>
      <c r="AX549" s="31">
        <v>0</v>
      </c>
      <c r="AY549" s="31">
        <v>0</v>
      </c>
      <c r="AZ549" s="31">
        <v>0</v>
      </c>
      <c r="BA549" s="31"/>
      <c r="BB549" s="31"/>
      <c r="BC549" s="31"/>
      <c r="BD549" s="31"/>
      <c r="BE549" s="31"/>
      <c r="BF549" s="31"/>
      <c r="BG549" s="32">
        <f t="shared" si="396"/>
        <v>1</v>
      </c>
    </row>
    <row r="550" spans="1:62" ht="12.95" customHeight="1" x14ac:dyDescent="0.2">
      <c r="A550" s="597"/>
      <c r="B550" s="600"/>
      <c r="C550" s="539"/>
      <c r="D550" s="541" t="str">
        <f>Parameters!$B$11</f>
        <v>Hosp.</v>
      </c>
      <c r="E550" s="86" t="str">
        <f>Parameters!$B$14</f>
        <v>Total</v>
      </c>
      <c r="F550" s="15">
        <f t="shared" ref="F550:BF550" si="397">F551+F552</f>
        <v>0</v>
      </c>
      <c r="G550" s="15">
        <f t="shared" si="397"/>
        <v>0</v>
      </c>
      <c r="H550" s="15">
        <f t="shared" si="397"/>
        <v>0</v>
      </c>
      <c r="I550" s="15">
        <f t="shared" si="397"/>
        <v>0</v>
      </c>
      <c r="J550" s="15">
        <f t="shared" si="397"/>
        <v>0</v>
      </c>
      <c r="K550" s="15">
        <f t="shared" si="397"/>
        <v>0</v>
      </c>
      <c r="L550" s="15">
        <f t="shared" si="397"/>
        <v>0</v>
      </c>
      <c r="M550" s="15">
        <f t="shared" si="397"/>
        <v>0</v>
      </c>
      <c r="N550" s="15">
        <f t="shared" si="397"/>
        <v>0</v>
      </c>
      <c r="O550" s="15">
        <f t="shared" si="397"/>
        <v>0</v>
      </c>
      <c r="P550" s="15">
        <f t="shared" si="397"/>
        <v>0</v>
      </c>
      <c r="Q550" s="15">
        <f t="shared" si="397"/>
        <v>0</v>
      </c>
      <c r="R550" s="15">
        <f t="shared" si="397"/>
        <v>0</v>
      </c>
      <c r="S550" s="15">
        <f t="shared" si="397"/>
        <v>0</v>
      </c>
      <c r="T550" s="15">
        <f t="shared" si="397"/>
        <v>0</v>
      </c>
      <c r="U550" s="15">
        <f t="shared" si="397"/>
        <v>0</v>
      </c>
      <c r="V550" s="15">
        <f t="shared" si="397"/>
        <v>0</v>
      </c>
      <c r="W550" s="15">
        <f t="shared" si="397"/>
        <v>0</v>
      </c>
      <c r="X550" s="15">
        <f t="shared" si="397"/>
        <v>0</v>
      </c>
      <c r="Y550" s="15">
        <f t="shared" si="397"/>
        <v>0</v>
      </c>
      <c r="Z550" s="15">
        <f t="shared" si="397"/>
        <v>0</v>
      </c>
      <c r="AA550" s="15">
        <f t="shared" si="397"/>
        <v>0</v>
      </c>
      <c r="AB550" s="15">
        <f t="shared" si="397"/>
        <v>0</v>
      </c>
      <c r="AC550" s="15">
        <f t="shared" si="397"/>
        <v>0</v>
      </c>
      <c r="AD550" s="15">
        <f t="shared" si="397"/>
        <v>0</v>
      </c>
      <c r="AE550" s="15">
        <f t="shared" si="397"/>
        <v>0</v>
      </c>
      <c r="AF550" s="15">
        <f t="shared" si="397"/>
        <v>0</v>
      </c>
      <c r="AG550" s="15">
        <f t="shared" si="397"/>
        <v>0</v>
      </c>
      <c r="AH550" s="15">
        <f t="shared" si="397"/>
        <v>0</v>
      </c>
      <c r="AI550" s="15">
        <f t="shared" si="397"/>
        <v>0</v>
      </c>
      <c r="AJ550" s="15">
        <f t="shared" si="397"/>
        <v>0</v>
      </c>
      <c r="AK550" s="15">
        <f t="shared" si="397"/>
        <v>0</v>
      </c>
      <c r="AL550" s="15">
        <f t="shared" si="397"/>
        <v>0</v>
      </c>
      <c r="AM550" s="15">
        <f t="shared" si="397"/>
        <v>0</v>
      </c>
      <c r="AN550" s="15">
        <f t="shared" si="397"/>
        <v>1</v>
      </c>
      <c r="AO550" s="15">
        <f t="shared" si="397"/>
        <v>1</v>
      </c>
      <c r="AP550" s="15">
        <f t="shared" si="397"/>
        <v>1</v>
      </c>
      <c r="AQ550" s="15">
        <f t="shared" si="397"/>
        <v>0</v>
      </c>
      <c r="AR550" s="15">
        <f t="shared" si="397"/>
        <v>2</v>
      </c>
      <c r="AS550" s="15">
        <f t="shared" si="397"/>
        <v>0</v>
      </c>
      <c r="AT550" s="15">
        <f t="shared" si="397"/>
        <v>0</v>
      </c>
      <c r="AU550" s="15">
        <f t="shared" si="397"/>
        <v>0</v>
      </c>
      <c r="AV550" s="15">
        <f t="shared" si="397"/>
        <v>0</v>
      </c>
      <c r="AW550" s="15">
        <f t="shared" si="397"/>
        <v>0</v>
      </c>
      <c r="AX550" s="15">
        <f t="shared" si="397"/>
        <v>0</v>
      </c>
      <c r="AY550" s="15">
        <f t="shared" si="397"/>
        <v>0</v>
      </c>
      <c r="AZ550" s="15">
        <f t="shared" si="397"/>
        <v>0</v>
      </c>
      <c r="BA550" s="15">
        <f t="shared" si="397"/>
        <v>0</v>
      </c>
      <c r="BB550" s="15">
        <f t="shared" si="397"/>
        <v>0</v>
      </c>
      <c r="BC550" s="15">
        <f t="shared" si="397"/>
        <v>0</v>
      </c>
      <c r="BD550" s="15">
        <f t="shared" si="397"/>
        <v>0</v>
      </c>
      <c r="BE550" s="15">
        <f t="shared" si="397"/>
        <v>0</v>
      </c>
      <c r="BF550" s="15">
        <f t="shared" si="397"/>
        <v>0</v>
      </c>
      <c r="BG550" s="33">
        <f t="shared" si="396"/>
        <v>5</v>
      </c>
    </row>
    <row r="551" spans="1:62" ht="12.95" customHeight="1" x14ac:dyDescent="0.2">
      <c r="A551" s="597"/>
      <c r="B551" s="600"/>
      <c r="C551" s="539"/>
      <c r="D551" s="534"/>
      <c r="E551" s="48" t="str">
        <f>Parameters!$B$15</f>
        <v>Fem.</v>
      </c>
      <c r="F551" s="11">
        <v>0</v>
      </c>
      <c r="G551" s="11">
        <v>0</v>
      </c>
      <c r="H551" s="11">
        <v>0</v>
      </c>
      <c r="I551" s="11">
        <v>0</v>
      </c>
      <c r="J551" s="11">
        <v>0</v>
      </c>
      <c r="K551" s="11">
        <v>0</v>
      </c>
      <c r="L551" s="11">
        <v>0</v>
      </c>
      <c r="M551" s="11">
        <v>0</v>
      </c>
      <c r="N551" s="11">
        <v>0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11">
        <v>0</v>
      </c>
      <c r="U551" s="11">
        <v>0</v>
      </c>
      <c r="V551" s="11">
        <v>0</v>
      </c>
      <c r="W551" s="11">
        <v>0</v>
      </c>
      <c r="X551" s="11">
        <v>0</v>
      </c>
      <c r="Y551" s="11">
        <v>0</v>
      </c>
      <c r="Z551" s="11">
        <v>0</v>
      </c>
      <c r="AA551" s="11">
        <v>0</v>
      </c>
      <c r="AB551" s="11">
        <v>0</v>
      </c>
      <c r="AC551" s="11">
        <v>0</v>
      </c>
      <c r="AD551" s="11">
        <v>0</v>
      </c>
      <c r="AE551" s="11">
        <v>0</v>
      </c>
      <c r="AF551" s="11">
        <v>0</v>
      </c>
      <c r="AG551" s="11">
        <v>0</v>
      </c>
      <c r="AH551" s="11">
        <v>0</v>
      </c>
      <c r="AI551" s="11">
        <v>0</v>
      </c>
      <c r="AJ551" s="11">
        <v>0</v>
      </c>
      <c r="AK551" s="11">
        <v>0</v>
      </c>
      <c r="AL551" s="11">
        <v>0</v>
      </c>
      <c r="AM551" s="11">
        <v>0</v>
      </c>
      <c r="AN551" s="11">
        <v>1</v>
      </c>
      <c r="AO551" s="11">
        <v>0</v>
      </c>
      <c r="AP551" s="11">
        <v>1</v>
      </c>
      <c r="AQ551" s="11">
        <v>0</v>
      </c>
      <c r="AR551" s="11">
        <v>2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 s="11">
        <v>0</v>
      </c>
      <c r="AY551" s="11">
        <v>0</v>
      </c>
      <c r="AZ551" s="11">
        <v>0</v>
      </c>
      <c r="BA551" s="11"/>
      <c r="BB551" s="11"/>
      <c r="BC551" s="11"/>
      <c r="BD551" s="11"/>
      <c r="BE551" s="11"/>
      <c r="BF551" s="11"/>
      <c r="BG551" s="19">
        <f t="shared" si="396"/>
        <v>4</v>
      </c>
    </row>
    <row r="552" spans="1:62" ht="12.95" customHeight="1" x14ac:dyDescent="0.2">
      <c r="A552" s="597"/>
      <c r="B552" s="600"/>
      <c r="C552" s="539"/>
      <c r="D552" s="535"/>
      <c r="E552" s="48" t="str">
        <f>Parameters!$B$16</f>
        <v>Masc.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11">
        <v>0</v>
      </c>
      <c r="U552" s="11">
        <v>0</v>
      </c>
      <c r="V552" s="11">
        <v>0</v>
      </c>
      <c r="W552" s="11">
        <v>0</v>
      </c>
      <c r="X552" s="11">
        <v>0</v>
      </c>
      <c r="Y552" s="11">
        <v>0</v>
      </c>
      <c r="Z552" s="11">
        <v>0</v>
      </c>
      <c r="AA552" s="11">
        <v>0</v>
      </c>
      <c r="AB552" s="11">
        <v>0</v>
      </c>
      <c r="AC552" s="11">
        <v>0</v>
      </c>
      <c r="AD552" s="11">
        <v>0</v>
      </c>
      <c r="AE552" s="11">
        <v>0</v>
      </c>
      <c r="AF552" s="11">
        <v>0</v>
      </c>
      <c r="AG552" s="11">
        <v>0</v>
      </c>
      <c r="AH552" s="11">
        <v>0</v>
      </c>
      <c r="AI552" s="11">
        <v>0</v>
      </c>
      <c r="AJ552" s="11">
        <v>0</v>
      </c>
      <c r="AK552" s="11">
        <v>0</v>
      </c>
      <c r="AL552" s="11">
        <v>0</v>
      </c>
      <c r="AM552" s="11">
        <v>0</v>
      </c>
      <c r="AN552" s="11">
        <v>0</v>
      </c>
      <c r="AO552" s="11">
        <v>1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 s="11">
        <v>0</v>
      </c>
      <c r="AY552" s="11">
        <v>0</v>
      </c>
      <c r="AZ552" s="11">
        <v>0</v>
      </c>
      <c r="BA552" s="11"/>
      <c r="BB552" s="11"/>
      <c r="BC552" s="11"/>
      <c r="BD552" s="11"/>
      <c r="BE552" s="11"/>
      <c r="BF552" s="11"/>
      <c r="BG552" s="19">
        <f t="shared" si="396"/>
        <v>1</v>
      </c>
    </row>
    <row r="553" spans="1:62" ht="12.95" customHeight="1" x14ac:dyDescent="0.2">
      <c r="A553" s="597"/>
      <c r="B553" s="600"/>
      <c r="C553" s="539"/>
      <c r="D553" s="533" t="str">
        <f>Parameters!$B$12</f>
        <v>UCI</v>
      </c>
      <c r="E553" s="86" t="str">
        <f>Parameters!$B$14</f>
        <v>Total</v>
      </c>
      <c r="F553" s="15">
        <f t="shared" ref="F553:BF553" si="398">F554+F555</f>
        <v>0</v>
      </c>
      <c r="G553" s="15">
        <f t="shared" si="398"/>
        <v>0</v>
      </c>
      <c r="H553" s="15">
        <f t="shared" si="398"/>
        <v>0</v>
      </c>
      <c r="I553" s="15">
        <f t="shared" si="398"/>
        <v>0</v>
      </c>
      <c r="J553" s="15">
        <f t="shared" si="398"/>
        <v>0</v>
      </c>
      <c r="K553" s="15">
        <f t="shared" si="398"/>
        <v>0</v>
      </c>
      <c r="L553" s="15">
        <f t="shared" si="398"/>
        <v>0</v>
      </c>
      <c r="M553" s="15">
        <f t="shared" si="398"/>
        <v>0</v>
      </c>
      <c r="N553" s="15">
        <f t="shared" si="398"/>
        <v>0</v>
      </c>
      <c r="O553" s="15">
        <f t="shared" si="398"/>
        <v>0</v>
      </c>
      <c r="P553" s="15">
        <f t="shared" si="398"/>
        <v>0</v>
      </c>
      <c r="Q553" s="15">
        <f t="shared" si="398"/>
        <v>0</v>
      </c>
      <c r="R553" s="15">
        <f t="shared" si="398"/>
        <v>0</v>
      </c>
      <c r="S553" s="15">
        <f t="shared" si="398"/>
        <v>0</v>
      </c>
      <c r="T553" s="15">
        <f t="shared" si="398"/>
        <v>0</v>
      </c>
      <c r="U553" s="15">
        <f t="shared" si="398"/>
        <v>0</v>
      </c>
      <c r="V553" s="15">
        <f t="shared" si="398"/>
        <v>0</v>
      </c>
      <c r="W553" s="15">
        <f t="shared" si="398"/>
        <v>0</v>
      </c>
      <c r="X553" s="15">
        <f t="shared" si="398"/>
        <v>0</v>
      </c>
      <c r="Y553" s="15">
        <f t="shared" si="398"/>
        <v>0</v>
      </c>
      <c r="Z553" s="15">
        <f t="shared" si="398"/>
        <v>0</v>
      </c>
      <c r="AA553" s="15">
        <f t="shared" si="398"/>
        <v>0</v>
      </c>
      <c r="AB553" s="15">
        <f t="shared" si="398"/>
        <v>0</v>
      </c>
      <c r="AC553" s="15">
        <f t="shared" si="398"/>
        <v>0</v>
      </c>
      <c r="AD553" s="15">
        <f t="shared" si="398"/>
        <v>0</v>
      </c>
      <c r="AE553" s="15">
        <f t="shared" si="398"/>
        <v>0</v>
      </c>
      <c r="AF553" s="15">
        <f t="shared" si="398"/>
        <v>0</v>
      </c>
      <c r="AG553" s="15">
        <f t="shared" si="398"/>
        <v>0</v>
      </c>
      <c r="AH553" s="15">
        <f t="shared" si="398"/>
        <v>0</v>
      </c>
      <c r="AI553" s="15">
        <f t="shared" si="398"/>
        <v>0</v>
      </c>
      <c r="AJ553" s="15">
        <f t="shared" si="398"/>
        <v>0</v>
      </c>
      <c r="AK553" s="15">
        <f t="shared" si="398"/>
        <v>0</v>
      </c>
      <c r="AL553" s="15">
        <f t="shared" si="398"/>
        <v>0</v>
      </c>
      <c r="AM553" s="15">
        <f t="shared" si="398"/>
        <v>0</v>
      </c>
      <c r="AN553" s="15">
        <f t="shared" si="398"/>
        <v>0</v>
      </c>
      <c r="AO553" s="15">
        <f t="shared" si="398"/>
        <v>0</v>
      </c>
      <c r="AP553" s="15">
        <f t="shared" si="398"/>
        <v>0</v>
      </c>
      <c r="AQ553" s="15">
        <f t="shared" si="398"/>
        <v>0</v>
      </c>
      <c r="AR553" s="15">
        <f t="shared" si="398"/>
        <v>1</v>
      </c>
      <c r="AS553" s="15">
        <f t="shared" si="398"/>
        <v>0</v>
      </c>
      <c r="AT553" s="15">
        <f t="shared" si="398"/>
        <v>0</v>
      </c>
      <c r="AU553" s="15">
        <f t="shared" si="398"/>
        <v>0</v>
      </c>
      <c r="AV553" s="15">
        <f t="shared" si="398"/>
        <v>0</v>
      </c>
      <c r="AW553" s="15">
        <f t="shared" si="398"/>
        <v>0</v>
      </c>
      <c r="AX553" s="15">
        <f t="shared" si="398"/>
        <v>0</v>
      </c>
      <c r="AY553" s="15">
        <f t="shared" si="398"/>
        <v>0</v>
      </c>
      <c r="AZ553" s="15">
        <f t="shared" si="398"/>
        <v>0</v>
      </c>
      <c r="BA553" s="15">
        <f t="shared" si="398"/>
        <v>0</v>
      </c>
      <c r="BB553" s="15">
        <f t="shared" si="398"/>
        <v>0</v>
      </c>
      <c r="BC553" s="15">
        <f t="shared" si="398"/>
        <v>0</v>
      </c>
      <c r="BD553" s="15">
        <f t="shared" si="398"/>
        <v>0</v>
      </c>
      <c r="BE553" s="15">
        <f t="shared" si="398"/>
        <v>0</v>
      </c>
      <c r="BF553" s="15">
        <f t="shared" si="398"/>
        <v>0</v>
      </c>
      <c r="BG553" s="33">
        <f t="shared" si="396"/>
        <v>1</v>
      </c>
    </row>
    <row r="554" spans="1:62" ht="12.95" customHeight="1" x14ac:dyDescent="0.2">
      <c r="A554" s="597"/>
      <c r="B554" s="600"/>
      <c r="C554" s="539"/>
      <c r="D554" s="534"/>
      <c r="E554" s="48" t="str">
        <f>Parameters!$B$15</f>
        <v>Fem.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11">
        <v>0</v>
      </c>
      <c r="U554" s="11">
        <v>0</v>
      </c>
      <c r="V554" s="11">
        <v>0</v>
      </c>
      <c r="W554" s="11">
        <v>0</v>
      </c>
      <c r="X554" s="11">
        <v>0</v>
      </c>
      <c r="Y554" s="11">
        <v>0</v>
      </c>
      <c r="Z554" s="11">
        <v>0</v>
      </c>
      <c r="AA554" s="11">
        <v>0</v>
      </c>
      <c r="AB554" s="11">
        <v>0</v>
      </c>
      <c r="AC554" s="11">
        <v>0</v>
      </c>
      <c r="AD554" s="11">
        <v>0</v>
      </c>
      <c r="AE554" s="11">
        <v>0</v>
      </c>
      <c r="AF554" s="11">
        <v>0</v>
      </c>
      <c r="AG554" s="11">
        <v>0</v>
      </c>
      <c r="AH554" s="11">
        <v>0</v>
      </c>
      <c r="AI554" s="11">
        <v>0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1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 s="11">
        <v>0</v>
      </c>
      <c r="AY554" s="11">
        <v>0</v>
      </c>
      <c r="AZ554" s="11">
        <v>0</v>
      </c>
      <c r="BA554" s="11"/>
      <c r="BB554" s="11"/>
      <c r="BC554" s="11"/>
      <c r="BD554" s="11"/>
      <c r="BE554" s="11"/>
      <c r="BF554" s="11"/>
      <c r="BG554" s="19">
        <f t="shared" si="396"/>
        <v>1</v>
      </c>
    </row>
    <row r="555" spans="1:62" ht="12.95" customHeight="1" x14ac:dyDescent="0.2">
      <c r="A555" s="597"/>
      <c r="B555" s="600"/>
      <c r="C555" s="539"/>
      <c r="D555" s="535"/>
      <c r="E555" s="48" t="str">
        <f>Parameters!$B$16</f>
        <v>Masc.</v>
      </c>
      <c r="F555" s="11">
        <v>0</v>
      </c>
      <c r="G555" s="11">
        <v>0</v>
      </c>
      <c r="H555" s="11">
        <v>0</v>
      </c>
      <c r="I555" s="11">
        <v>0</v>
      </c>
      <c r="J555" s="11">
        <v>0</v>
      </c>
      <c r="K555" s="11">
        <v>0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11">
        <v>0</v>
      </c>
      <c r="U555" s="11">
        <v>0</v>
      </c>
      <c r="V555" s="11">
        <v>0</v>
      </c>
      <c r="W555" s="11">
        <v>0</v>
      </c>
      <c r="X555" s="11">
        <v>0</v>
      </c>
      <c r="Y555" s="11">
        <v>0</v>
      </c>
      <c r="Z555" s="11">
        <v>0</v>
      </c>
      <c r="AA555" s="11">
        <v>0</v>
      </c>
      <c r="AB555" s="11">
        <v>0</v>
      </c>
      <c r="AC555" s="11">
        <v>0</v>
      </c>
      <c r="AD555" s="11">
        <v>0</v>
      </c>
      <c r="AE555" s="11">
        <v>0</v>
      </c>
      <c r="AF555" s="11">
        <v>0</v>
      </c>
      <c r="AG555" s="11">
        <v>0</v>
      </c>
      <c r="AH555" s="11">
        <v>0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0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 s="11">
        <v>0</v>
      </c>
      <c r="AY555" s="11">
        <v>0</v>
      </c>
      <c r="AZ555" s="11">
        <v>0</v>
      </c>
      <c r="BA555" s="11"/>
      <c r="BB555" s="11"/>
      <c r="BC555" s="11"/>
      <c r="BD555" s="11"/>
      <c r="BE555" s="11"/>
      <c r="BF555" s="11"/>
      <c r="BG555" s="19">
        <f t="shared" si="396"/>
        <v>0</v>
      </c>
    </row>
    <row r="556" spans="1:62" ht="12.95" customHeight="1" x14ac:dyDescent="0.2">
      <c r="A556" s="597"/>
      <c r="B556" s="600"/>
      <c r="C556" s="539"/>
      <c r="D556" s="533" t="str">
        <f>Parameters!$B$13</f>
        <v>Def.</v>
      </c>
      <c r="E556" s="86" t="str">
        <f>Parameters!$B$14</f>
        <v>Total</v>
      </c>
      <c r="F556" s="15">
        <f t="shared" ref="F556:BF556" si="399">F557+F558</f>
        <v>0</v>
      </c>
      <c r="G556" s="15">
        <f t="shared" si="399"/>
        <v>0</v>
      </c>
      <c r="H556" s="15">
        <f t="shared" si="399"/>
        <v>0</v>
      </c>
      <c r="I556" s="15">
        <f t="shared" si="399"/>
        <v>0</v>
      </c>
      <c r="J556" s="15">
        <f t="shared" si="399"/>
        <v>0</v>
      </c>
      <c r="K556" s="15">
        <f t="shared" si="399"/>
        <v>0</v>
      </c>
      <c r="L556" s="15">
        <f t="shared" si="399"/>
        <v>0</v>
      </c>
      <c r="M556" s="15">
        <f t="shared" si="399"/>
        <v>0</v>
      </c>
      <c r="N556" s="15">
        <f t="shared" si="399"/>
        <v>0</v>
      </c>
      <c r="O556" s="15">
        <f t="shared" si="399"/>
        <v>0</v>
      </c>
      <c r="P556" s="15">
        <f t="shared" si="399"/>
        <v>0</v>
      </c>
      <c r="Q556" s="15">
        <f t="shared" si="399"/>
        <v>0</v>
      </c>
      <c r="R556" s="15">
        <f t="shared" si="399"/>
        <v>0</v>
      </c>
      <c r="S556" s="15">
        <f t="shared" si="399"/>
        <v>0</v>
      </c>
      <c r="T556" s="15">
        <f t="shared" si="399"/>
        <v>0</v>
      </c>
      <c r="U556" s="15">
        <f t="shared" si="399"/>
        <v>0</v>
      </c>
      <c r="V556" s="15">
        <f t="shared" si="399"/>
        <v>0</v>
      </c>
      <c r="W556" s="15">
        <f t="shared" si="399"/>
        <v>0</v>
      </c>
      <c r="X556" s="15">
        <f t="shared" si="399"/>
        <v>0</v>
      </c>
      <c r="Y556" s="15">
        <f t="shared" si="399"/>
        <v>0</v>
      </c>
      <c r="Z556" s="15">
        <f t="shared" si="399"/>
        <v>0</v>
      </c>
      <c r="AA556" s="15">
        <f t="shared" si="399"/>
        <v>0</v>
      </c>
      <c r="AB556" s="15">
        <f t="shared" si="399"/>
        <v>0</v>
      </c>
      <c r="AC556" s="15">
        <f t="shared" si="399"/>
        <v>0</v>
      </c>
      <c r="AD556" s="15">
        <f t="shared" si="399"/>
        <v>0</v>
      </c>
      <c r="AE556" s="15">
        <f t="shared" si="399"/>
        <v>0</v>
      </c>
      <c r="AF556" s="15">
        <f t="shared" si="399"/>
        <v>0</v>
      </c>
      <c r="AG556" s="15">
        <f t="shared" si="399"/>
        <v>0</v>
      </c>
      <c r="AH556" s="15">
        <f t="shared" si="399"/>
        <v>0</v>
      </c>
      <c r="AI556" s="15">
        <f t="shared" si="399"/>
        <v>0</v>
      </c>
      <c r="AJ556" s="15">
        <f t="shared" si="399"/>
        <v>0</v>
      </c>
      <c r="AK556" s="15">
        <f t="shared" si="399"/>
        <v>0</v>
      </c>
      <c r="AL556" s="15">
        <f t="shared" si="399"/>
        <v>0</v>
      </c>
      <c r="AM556" s="15">
        <f t="shared" si="399"/>
        <v>0</v>
      </c>
      <c r="AN556" s="15">
        <f t="shared" si="399"/>
        <v>0</v>
      </c>
      <c r="AO556" s="15">
        <f t="shared" si="399"/>
        <v>0</v>
      </c>
      <c r="AP556" s="15">
        <f t="shared" si="399"/>
        <v>0</v>
      </c>
      <c r="AQ556" s="15">
        <f t="shared" si="399"/>
        <v>0</v>
      </c>
      <c r="AR556" s="15">
        <f t="shared" si="399"/>
        <v>0</v>
      </c>
      <c r="AS556" s="15">
        <f t="shared" si="399"/>
        <v>0</v>
      </c>
      <c r="AT556" s="15">
        <f t="shared" si="399"/>
        <v>0</v>
      </c>
      <c r="AU556" s="15">
        <f t="shared" si="399"/>
        <v>0</v>
      </c>
      <c r="AV556" s="15">
        <f t="shared" si="399"/>
        <v>0</v>
      </c>
      <c r="AW556" s="15">
        <f t="shared" si="399"/>
        <v>0</v>
      </c>
      <c r="AX556" s="15">
        <f t="shared" si="399"/>
        <v>0</v>
      </c>
      <c r="AY556" s="15">
        <f t="shared" si="399"/>
        <v>0</v>
      </c>
      <c r="AZ556" s="15">
        <f t="shared" si="399"/>
        <v>0</v>
      </c>
      <c r="BA556" s="15">
        <f t="shared" si="399"/>
        <v>0</v>
      </c>
      <c r="BB556" s="15">
        <f t="shared" si="399"/>
        <v>0</v>
      </c>
      <c r="BC556" s="15">
        <f t="shared" si="399"/>
        <v>0</v>
      </c>
      <c r="BD556" s="15">
        <f t="shared" si="399"/>
        <v>0</v>
      </c>
      <c r="BE556" s="15">
        <f t="shared" si="399"/>
        <v>0</v>
      </c>
      <c r="BF556" s="15">
        <f t="shared" si="399"/>
        <v>0</v>
      </c>
      <c r="BG556" s="33">
        <f t="shared" si="396"/>
        <v>0</v>
      </c>
      <c r="BI556" s="9"/>
      <c r="BJ556" s="73"/>
    </row>
    <row r="557" spans="1:62" ht="12.95" customHeight="1" x14ac:dyDescent="0.2">
      <c r="A557" s="597"/>
      <c r="B557" s="600"/>
      <c r="C557" s="539"/>
      <c r="D557" s="534"/>
      <c r="E557" s="48" t="str">
        <f>Parameters!$B$15</f>
        <v>Fem.</v>
      </c>
      <c r="F557" s="11">
        <v>0</v>
      </c>
      <c r="G557" s="11">
        <v>0</v>
      </c>
      <c r="H557" s="11">
        <v>0</v>
      </c>
      <c r="I557" s="11">
        <v>0</v>
      </c>
      <c r="J557" s="11">
        <v>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Q557" s="11">
        <v>0</v>
      </c>
      <c r="R557" s="11">
        <v>0</v>
      </c>
      <c r="S557" s="11">
        <v>0</v>
      </c>
      <c r="T557" s="11">
        <v>0</v>
      </c>
      <c r="U557" s="11">
        <v>0</v>
      </c>
      <c r="V557" s="11">
        <v>0</v>
      </c>
      <c r="W557" s="11">
        <v>0</v>
      </c>
      <c r="X557" s="11">
        <v>0</v>
      </c>
      <c r="Y557" s="11">
        <v>0</v>
      </c>
      <c r="Z557" s="11">
        <v>0</v>
      </c>
      <c r="AA557" s="11">
        <v>0</v>
      </c>
      <c r="AB557" s="11">
        <v>0</v>
      </c>
      <c r="AC557" s="11">
        <v>0</v>
      </c>
      <c r="AD557" s="11">
        <v>0</v>
      </c>
      <c r="AE557" s="11">
        <v>0</v>
      </c>
      <c r="AF557" s="11">
        <v>0</v>
      </c>
      <c r="AG557" s="11">
        <v>0</v>
      </c>
      <c r="AH557" s="11">
        <v>0</v>
      </c>
      <c r="AI557" s="11">
        <v>0</v>
      </c>
      <c r="AJ557" s="11">
        <v>0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 s="11">
        <v>0</v>
      </c>
      <c r="AY557" s="11">
        <v>0</v>
      </c>
      <c r="AZ557" s="11">
        <v>0</v>
      </c>
      <c r="BA557" s="11"/>
      <c r="BB557" s="11"/>
      <c r="BC557" s="11"/>
      <c r="BD557" s="11"/>
      <c r="BE557" s="11"/>
      <c r="BF557" s="11"/>
      <c r="BG557" s="19">
        <f t="shared" si="396"/>
        <v>0</v>
      </c>
      <c r="BI557" s="9"/>
      <c r="BJ557" s="73"/>
    </row>
    <row r="558" spans="1:62" ht="12.95" customHeight="1" thickBot="1" x14ac:dyDescent="0.25">
      <c r="A558" s="597"/>
      <c r="B558" s="600"/>
      <c r="C558" s="540"/>
      <c r="D558" s="536"/>
      <c r="E558" s="48" t="str">
        <f>Parameters!$B$16</f>
        <v>Masc.</v>
      </c>
      <c r="F558" s="36">
        <v>0</v>
      </c>
      <c r="G558" s="36">
        <v>0</v>
      </c>
      <c r="H558" s="36">
        <v>0</v>
      </c>
      <c r="I558" s="36">
        <v>0</v>
      </c>
      <c r="J558" s="36">
        <v>0</v>
      </c>
      <c r="K558" s="36">
        <v>0</v>
      </c>
      <c r="L558" s="36">
        <v>0</v>
      </c>
      <c r="M558" s="36">
        <v>0</v>
      </c>
      <c r="N558" s="36">
        <v>0</v>
      </c>
      <c r="O558" s="36">
        <v>0</v>
      </c>
      <c r="P558" s="36">
        <v>0</v>
      </c>
      <c r="Q558" s="36">
        <v>0</v>
      </c>
      <c r="R558" s="36">
        <v>0</v>
      </c>
      <c r="S558" s="36">
        <v>0</v>
      </c>
      <c r="T558" s="36">
        <v>0</v>
      </c>
      <c r="U558" s="36">
        <v>0</v>
      </c>
      <c r="V558" s="36">
        <v>0</v>
      </c>
      <c r="W558" s="36">
        <v>0</v>
      </c>
      <c r="X558" s="36">
        <v>0</v>
      </c>
      <c r="Y558" s="36">
        <v>0</v>
      </c>
      <c r="Z558" s="36">
        <v>0</v>
      </c>
      <c r="AA558" s="36">
        <v>0</v>
      </c>
      <c r="AB558" s="36">
        <v>0</v>
      </c>
      <c r="AC558" s="36">
        <v>0</v>
      </c>
      <c r="AD558" s="36">
        <v>0</v>
      </c>
      <c r="AE558" s="36">
        <v>0</v>
      </c>
      <c r="AF558" s="36">
        <v>0</v>
      </c>
      <c r="AG558" s="36">
        <v>0</v>
      </c>
      <c r="AH558" s="36">
        <v>0</v>
      </c>
      <c r="AI558" s="36">
        <v>0</v>
      </c>
      <c r="AJ558" s="36">
        <v>0</v>
      </c>
      <c r="AK558" s="36">
        <v>0</v>
      </c>
      <c r="AL558" s="36">
        <v>0</v>
      </c>
      <c r="AM558" s="36">
        <v>0</v>
      </c>
      <c r="AN558" s="36">
        <v>0</v>
      </c>
      <c r="AO558" s="36">
        <v>0</v>
      </c>
      <c r="AP558" s="36">
        <v>0</v>
      </c>
      <c r="AQ558" s="36">
        <v>0</v>
      </c>
      <c r="AR558" s="36">
        <v>0</v>
      </c>
      <c r="AS558" s="36">
        <v>0</v>
      </c>
      <c r="AT558" s="36">
        <v>0</v>
      </c>
      <c r="AU558" s="36">
        <v>0</v>
      </c>
      <c r="AV558" s="36">
        <v>0</v>
      </c>
      <c r="AW558" s="36">
        <v>0</v>
      </c>
      <c r="AX558" s="36">
        <v>0</v>
      </c>
      <c r="AY558" s="36">
        <v>0</v>
      </c>
      <c r="AZ558" s="36">
        <v>0</v>
      </c>
      <c r="BA558" s="36"/>
      <c r="BB558" s="36"/>
      <c r="BC558" s="36"/>
      <c r="BD558" s="36"/>
      <c r="BE558" s="36"/>
      <c r="BF558" s="36"/>
      <c r="BG558" s="37">
        <f>SUM(F558:BF558)</f>
        <v>0</v>
      </c>
      <c r="BI558" s="9"/>
      <c r="BJ558" s="73"/>
    </row>
    <row r="559" spans="1:62" ht="12.95" customHeight="1" x14ac:dyDescent="0.2">
      <c r="A559" s="597"/>
      <c r="B559" s="600"/>
      <c r="C559" s="537" t="str">
        <f>Parameters!$C$7</f>
        <v>40 a 59</v>
      </c>
      <c r="D559" s="530" t="str">
        <f>Parameters!$B$10</f>
        <v>Fiebre</v>
      </c>
      <c r="E559" s="83" t="str">
        <f>Parameters!$B$14</f>
        <v>Total</v>
      </c>
      <c r="F559" s="34">
        <f>F560+F561</f>
        <v>0</v>
      </c>
      <c r="G559" s="34">
        <f t="shared" ref="G559:BF559" si="400">G560+G561</f>
        <v>0</v>
      </c>
      <c r="H559" s="34">
        <f t="shared" si="400"/>
        <v>0</v>
      </c>
      <c r="I559" s="34">
        <f t="shared" si="400"/>
        <v>0</v>
      </c>
      <c r="J559" s="34">
        <f t="shared" si="400"/>
        <v>0</v>
      </c>
      <c r="K559" s="34">
        <f t="shared" si="400"/>
        <v>0</v>
      </c>
      <c r="L559" s="34">
        <f t="shared" si="400"/>
        <v>0</v>
      </c>
      <c r="M559" s="34">
        <f t="shared" si="400"/>
        <v>0</v>
      </c>
      <c r="N559" s="34">
        <f t="shared" si="400"/>
        <v>0</v>
      </c>
      <c r="O559" s="34">
        <f t="shared" si="400"/>
        <v>0</v>
      </c>
      <c r="P559" s="34">
        <f t="shared" si="400"/>
        <v>0</v>
      </c>
      <c r="Q559" s="34">
        <f t="shared" si="400"/>
        <v>0</v>
      </c>
      <c r="R559" s="34">
        <f t="shared" si="400"/>
        <v>0</v>
      </c>
      <c r="S559" s="34">
        <f t="shared" si="400"/>
        <v>0</v>
      </c>
      <c r="T559" s="34">
        <f t="shared" si="400"/>
        <v>0</v>
      </c>
      <c r="U559" s="34">
        <f t="shared" si="400"/>
        <v>0</v>
      </c>
      <c r="V559" s="34">
        <f t="shared" si="400"/>
        <v>0</v>
      </c>
      <c r="W559" s="34">
        <f t="shared" si="400"/>
        <v>0</v>
      </c>
      <c r="X559" s="34">
        <f t="shared" si="400"/>
        <v>0</v>
      </c>
      <c r="Y559" s="34">
        <f t="shared" si="400"/>
        <v>0</v>
      </c>
      <c r="Z559" s="34">
        <f t="shared" si="400"/>
        <v>0</v>
      </c>
      <c r="AA559" s="34">
        <f t="shared" si="400"/>
        <v>0</v>
      </c>
      <c r="AB559" s="34">
        <f t="shared" si="400"/>
        <v>0</v>
      </c>
      <c r="AC559" s="34">
        <f t="shared" si="400"/>
        <v>0</v>
      </c>
      <c r="AD559" s="34">
        <f t="shared" si="400"/>
        <v>0</v>
      </c>
      <c r="AE559" s="34">
        <f t="shared" si="400"/>
        <v>0</v>
      </c>
      <c r="AF559" s="34">
        <f t="shared" si="400"/>
        <v>0</v>
      </c>
      <c r="AG559" s="34">
        <f t="shared" si="400"/>
        <v>0</v>
      </c>
      <c r="AH559" s="34">
        <f t="shared" si="400"/>
        <v>0</v>
      </c>
      <c r="AI559" s="34">
        <f t="shared" si="400"/>
        <v>0</v>
      </c>
      <c r="AJ559" s="34">
        <f t="shared" si="400"/>
        <v>1</v>
      </c>
      <c r="AK559" s="34">
        <f t="shared" si="400"/>
        <v>0</v>
      </c>
      <c r="AL559" s="34">
        <f t="shared" si="400"/>
        <v>0</v>
      </c>
      <c r="AM559" s="34">
        <f t="shared" si="400"/>
        <v>1</v>
      </c>
      <c r="AN559" s="34">
        <f t="shared" si="400"/>
        <v>0</v>
      </c>
      <c r="AO559" s="34">
        <f t="shared" si="400"/>
        <v>3</v>
      </c>
      <c r="AP559" s="34">
        <f t="shared" si="400"/>
        <v>0</v>
      </c>
      <c r="AQ559" s="34">
        <f t="shared" si="400"/>
        <v>0</v>
      </c>
      <c r="AR559" s="34">
        <f t="shared" si="400"/>
        <v>0</v>
      </c>
      <c r="AS559" s="34">
        <f t="shared" si="400"/>
        <v>0</v>
      </c>
      <c r="AT559" s="34">
        <f t="shared" si="400"/>
        <v>0</v>
      </c>
      <c r="AU559" s="34">
        <f t="shared" si="400"/>
        <v>0</v>
      </c>
      <c r="AV559" s="34">
        <f t="shared" si="400"/>
        <v>0</v>
      </c>
      <c r="AW559" s="34">
        <f t="shared" si="400"/>
        <v>0</v>
      </c>
      <c r="AX559" s="34">
        <f t="shared" si="400"/>
        <v>0</v>
      </c>
      <c r="AY559" s="34">
        <f t="shared" si="400"/>
        <v>0</v>
      </c>
      <c r="AZ559" s="34">
        <f t="shared" si="400"/>
        <v>0</v>
      </c>
      <c r="BA559" s="34">
        <f t="shared" si="400"/>
        <v>0</v>
      </c>
      <c r="BB559" s="34">
        <f t="shared" si="400"/>
        <v>0</v>
      </c>
      <c r="BC559" s="34">
        <f t="shared" si="400"/>
        <v>0</v>
      </c>
      <c r="BD559" s="34">
        <f t="shared" si="400"/>
        <v>0</v>
      </c>
      <c r="BE559" s="34">
        <f t="shared" si="400"/>
        <v>0</v>
      </c>
      <c r="BF559" s="34">
        <f t="shared" si="400"/>
        <v>0</v>
      </c>
      <c r="BG559" s="35">
        <f>SUM(F559:BF559)</f>
        <v>5</v>
      </c>
      <c r="BI559" s="9"/>
      <c r="BJ559" s="73"/>
    </row>
    <row r="560" spans="1:62" ht="12.95" customHeight="1" x14ac:dyDescent="0.2">
      <c r="A560" s="597"/>
      <c r="B560" s="600"/>
      <c r="C560" s="538"/>
      <c r="D560" s="531"/>
      <c r="E560" s="84" t="str">
        <f>Parameters!$B$15</f>
        <v>Fem.</v>
      </c>
      <c r="F560" s="31">
        <v>0</v>
      </c>
      <c r="G560" s="31">
        <v>0</v>
      </c>
      <c r="H560" s="31">
        <v>0</v>
      </c>
      <c r="I560" s="31">
        <v>0</v>
      </c>
      <c r="J560" s="31">
        <v>0</v>
      </c>
      <c r="K560" s="31">
        <v>0</v>
      </c>
      <c r="L560" s="31">
        <v>0</v>
      </c>
      <c r="M560" s="31">
        <v>0</v>
      </c>
      <c r="N560" s="31">
        <v>0</v>
      </c>
      <c r="O560" s="31">
        <v>0</v>
      </c>
      <c r="P560" s="31">
        <v>0</v>
      </c>
      <c r="Q560" s="31">
        <v>0</v>
      </c>
      <c r="R560" s="31">
        <v>0</v>
      </c>
      <c r="S560" s="31">
        <v>0</v>
      </c>
      <c r="T560" s="31">
        <v>0</v>
      </c>
      <c r="U560" s="31">
        <v>0</v>
      </c>
      <c r="V560" s="31">
        <v>0</v>
      </c>
      <c r="W560" s="31">
        <v>0</v>
      </c>
      <c r="X560" s="31">
        <v>0</v>
      </c>
      <c r="Y560" s="31">
        <v>0</v>
      </c>
      <c r="Z560" s="31">
        <v>0</v>
      </c>
      <c r="AA560" s="31">
        <v>0</v>
      </c>
      <c r="AB560" s="31">
        <v>0</v>
      </c>
      <c r="AC560" s="31">
        <v>0</v>
      </c>
      <c r="AD560" s="31">
        <v>0</v>
      </c>
      <c r="AE560" s="31">
        <v>0</v>
      </c>
      <c r="AF560" s="31">
        <v>0</v>
      </c>
      <c r="AG560" s="31">
        <v>0</v>
      </c>
      <c r="AH560" s="31">
        <v>0</v>
      </c>
      <c r="AI560" s="31">
        <v>0</v>
      </c>
      <c r="AJ560" s="31">
        <v>0</v>
      </c>
      <c r="AK560" s="31">
        <v>0</v>
      </c>
      <c r="AL560" s="31">
        <v>0</v>
      </c>
      <c r="AM560" s="31">
        <v>1</v>
      </c>
      <c r="AN560" s="31">
        <v>0</v>
      </c>
      <c r="AO560" s="31">
        <v>3</v>
      </c>
      <c r="AP560" s="31">
        <v>0</v>
      </c>
      <c r="AQ560" s="31">
        <v>0</v>
      </c>
      <c r="AR560" s="31">
        <v>0</v>
      </c>
      <c r="AS560" s="31">
        <v>0</v>
      </c>
      <c r="AT560" s="31">
        <v>0</v>
      </c>
      <c r="AU560" s="31">
        <v>0</v>
      </c>
      <c r="AV560" s="31">
        <v>0</v>
      </c>
      <c r="AW560" s="31">
        <v>0</v>
      </c>
      <c r="AX560" s="31">
        <v>0</v>
      </c>
      <c r="AY560" s="31">
        <v>0</v>
      </c>
      <c r="AZ560" s="31">
        <v>0</v>
      </c>
      <c r="BA560" s="31"/>
      <c r="BB560" s="31"/>
      <c r="BC560" s="31"/>
      <c r="BD560" s="31"/>
      <c r="BE560" s="31"/>
      <c r="BF560" s="31"/>
      <c r="BG560" s="32">
        <f t="shared" ref="BG560:BG569" si="401">SUM(F560:BF560)</f>
        <v>4</v>
      </c>
      <c r="BI560" s="9"/>
      <c r="BJ560" s="73"/>
    </row>
    <row r="561" spans="1:62" ht="12.95" customHeight="1" x14ac:dyDescent="0.2">
      <c r="A561" s="597"/>
      <c r="B561" s="600"/>
      <c r="C561" s="538"/>
      <c r="D561" s="532"/>
      <c r="E561" s="84" t="str">
        <f>Parameters!$B$16</f>
        <v>Masc.</v>
      </c>
      <c r="F561" s="31">
        <v>0</v>
      </c>
      <c r="G561" s="31">
        <v>0</v>
      </c>
      <c r="H561" s="31">
        <v>0</v>
      </c>
      <c r="I561" s="31">
        <v>0</v>
      </c>
      <c r="J561" s="31">
        <v>0</v>
      </c>
      <c r="K561" s="31">
        <v>0</v>
      </c>
      <c r="L561" s="31">
        <v>0</v>
      </c>
      <c r="M561" s="31">
        <v>0</v>
      </c>
      <c r="N561" s="31">
        <v>0</v>
      </c>
      <c r="O561" s="31">
        <v>0</v>
      </c>
      <c r="P561" s="31">
        <v>0</v>
      </c>
      <c r="Q561" s="31">
        <v>0</v>
      </c>
      <c r="R561" s="31">
        <v>0</v>
      </c>
      <c r="S561" s="31">
        <v>0</v>
      </c>
      <c r="T561" s="31">
        <v>0</v>
      </c>
      <c r="U561" s="31">
        <v>0</v>
      </c>
      <c r="V561" s="31">
        <v>0</v>
      </c>
      <c r="W561" s="31">
        <v>0</v>
      </c>
      <c r="X561" s="31">
        <v>0</v>
      </c>
      <c r="Y561" s="31">
        <v>0</v>
      </c>
      <c r="Z561" s="31">
        <v>0</v>
      </c>
      <c r="AA561" s="31">
        <v>0</v>
      </c>
      <c r="AB561" s="31">
        <v>0</v>
      </c>
      <c r="AC561" s="31">
        <v>0</v>
      </c>
      <c r="AD561" s="31">
        <v>0</v>
      </c>
      <c r="AE561" s="31">
        <v>0</v>
      </c>
      <c r="AF561" s="31">
        <v>0</v>
      </c>
      <c r="AG561" s="31">
        <v>0</v>
      </c>
      <c r="AH561" s="31">
        <v>0</v>
      </c>
      <c r="AI561" s="31">
        <v>0</v>
      </c>
      <c r="AJ561" s="31">
        <v>1</v>
      </c>
      <c r="AK561" s="31">
        <v>0</v>
      </c>
      <c r="AL561" s="31">
        <v>0</v>
      </c>
      <c r="AM561" s="31">
        <v>0</v>
      </c>
      <c r="AN561" s="31">
        <v>0</v>
      </c>
      <c r="AO561" s="31">
        <v>0</v>
      </c>
      <c r="AP561" s="31">
        <v>0</v>
      </c>
      <c r="AQ561" s="31">
        <v>0</v>
      </c>
      <c r="AR561" s="31">
        <v>0</v>
      </c>
      <c r="AS561" s="31">
        <v>0</v>
      </c>
      <c r="AT561" s="31">
        <v>0</v>
      </c>
      <c r="AU561" s="31">
        <v>0</v>
      </c>
      <c r="AV561" s="31">
        <v>0</v>
      </c>
      <c r="AW561" s="31">
        <v>0</v>
      </c>
      <c r="AX561" s="31">
        <v>0</v>
      </c>
      <c r="AY561" s="31">
        <v>0</v>
      </c>
      <c r="AZ561" s="31">
        <v>0</v>
      </c>
      <c r="BA561" s="31"/>
      <c r="BB561" s="31"/>
      <c r="BC561" s="31"/>
      <c r="BD561" s="31"/>
      <c r="BE561" s="31"/>
      <c r="BF561" s="31"/>
      <c r="BG561" s="32">
        <f t="shared" si="401"/>
        <v>1</v>
      </c>
      <c r="BI561" s="9"/>
      <c r="BJ561" s="73"/>
    </row>
    <row r="562" spans="1:62" ht="12.95" customHeight="1" x14ac:dyDescent="0.2">
      <c r="A562" s="597"/>
      <c r="B562" s="600"/>
      <c r="C562" s="539"/>
      <c r="D562" s="541" t="str">
        <f>Parameters!$B$11</f>
        <v>Hosp.</v>
      </c>
      <c r="E562" s="86" t="str">
        <f>Parameters!$B$14</f>
        <v>Total</v>
      </c>
      <c r="F562" s="15">
        <f t="shared" ref="F562:BF562" si="402">F563+F564</f>
        <v>0</v>
      </c>
      <c r="G562" s="15">
        <f t="shared" si="402"/>
        <v>0</v>
      </c>
      <c r="H562" s="15">
        <f t="shared" si="402"/>
        <v>0</v>
      </c>
      <c r="I562" s="15">
        <f t="shared" si="402"/>
        <v>0</v>
      </c>
      <c r="J562" s="15">
        <f t="shared" si="402"/>
        <v>0</v>
      </c>
      <c r="K562" s="15">
        <f t="shared" si="402"/>
        <v>0</v>
      </c>
      <c r="L562" s="15">
        <f t="shared" si="402"/>
        <v>0</v>
      </c>
      <c r="M562" s="15">
        <f t="shared" si="402"/>
        <v>0</v>
      </c>
      <c r="N562" s="15">
        <f t="shared" si="402"/>
        <v>0</v>
      </c>
      <c r="O562" s="15">
        <f t="shared" si="402"/>
        <v>0</v>
      </c>
      <c r="P562" s="15">
        <f t="shared" si="402"/>
        <v>0</v>
      </c>
      <c r="Q562" s="15">
        <f t="shared" si="402"/>
        <v>0</v>
      </c>
      <c r="R562" s="15">
        <f t="shared" si="402"/>
        <v>0</v>
      </c>
      <c r="S562" s="15">
        <f t="shared" si="402"/>
        <v>0</v>
      </c>
      <c r="T562" s="15">
        <f t="shared" si="402"/>
        <v>0</v>
      </c>
      <c r="U562" s="15">
        <f t="shared" si="402"/>
        <v>0</v>
      </c>
      <c r="V562" s="15">
        <f t="shared" si="402"/>
        <v>0</v>
      </c>
      <c r="W562" s="15">
        <f t="shared" si="402"/>
        <v>0</v>
      </c>
      <c r="X562" s="15">
        <f t="shared" si="402"/>
        <v>0</v>
      </c>
      <c r="Y562" s="15">
        <f t="shared" si="402"/>
        <v>0</v>
      </c>
      <c r="Z562" s="15">
        <f t="shared" si="402"/>
        <v>0</v>
      </c>
      <c r="AA562" s="15">
        <f t="shared" si="402"/>
        <v>0</v>
      </c>
      <c r="AB562" s="15">
        <f t="shared" si="402"/>
        <v>0</v>
      </c>
      <c r="AC562" s="15">
        <f t="shared" si="402"/>
        <v>0</v>
      </c>
      <c r="AD562" s="15">
        <f t="shared" si="402"/>
        <v>0</v>
      </c>
      <c r="AE562" s="15">
        <f t="shared" si="402"/>
        <v>0</v>
      </c>
      <c r="AF562" s="15">
        <f t="shared" si="402"/>
        <v>0</v>
      </c>
      <c r="AG562" s="15">
        <f t="shared" si="402"/>
        <v>0</v>
      </c>
      <c r="AH562" s="15">
        <f t="shared" si="402"/>
        <v>0</v>
      </c>
      <c r="AI562" s="15">
        <f t="shared" si="402"/>
        <v>0</v>
      </c>
      <c r="AJ562" s="15">
        <f t="shared" si="402"/>
        <v>0</v>
      </c>
      <c r="AK562" s="15">
        <f t="shared" si="402"/>
        <v>1</v>
      </c>
      <c r="AL562" s="15">
        <f t="shared" si="402"/>
        <v>0</v>
      </c>
      <c r="AM562" s="15">
        <f t="shared" si="402"/>
        <v>1</v>
      </c>
      <c r="AN562" s="15">
        <f t="shared" si="402"/>
        <v>1</v>
      </c>
      <c r="AO562" s="15">
        <f t="shared" si="402"/>
        <v>3</v>
      </c>
      <c r="AP562" s="15">
        <f t="shared" si="402"/>
        <v>0</v>
      </c>
      <c r="AQ562" s="15">
        <f t="shared" si="402"/>
        <v>0</v>
      </c>
      <c r="AR562" s="15">
        <f t="shared" si="402"/>
        <v>0</v>
      </c>
      <c r="AS562" s="15">
        <f t="shared" si="402"/>
        <v>0</v>
      </c>
      <c r="AT562" s="15">
        <f t="shared" si="402"/>
        <v>0</v>
      </c>
      <c r="AU562" s="15">
        <f t="shared" si="402"/>
        <v>0</v>
      </c>
      <c r="AV562" s="15">
        <f t="shared" si="402"/>
        <v>0</v>
      </c>
      <c r="AW562" s="15">
        <f t="shared" si="402"/>
        <v>0</v>
      </c>
      <c r="AX562" s="15">
        <f t="shared" si="402"/>
        <v>0</v>
      </c>
      <c r="AY562" s="15">
        <f t="shared" si="402"/>
        <v>0</v>
      </c>
      <c r="AZ562" s="15">
        <f t="shared" si="402"/>
        <v>0</v>
      </c>
      <c r="BA562" s="15">
        <f t="shared" si="402"/>
        <v>0</v>
      </c>
      <c r="BB562" s="15">
        <f t="shared" si="402"/>
        <v>0</v>
      </c>
      <c r="BC562" s="15">
        <f t="shared" si="402"/>
        <v>0</v>
      </c>
      <c r="BD562" s="15">
        <f t="shared" si="402"/>
        <v>0</v>
      </c>
      <c r="BE562" s="15">
        <f t="shared" si="402"/>
        <v>0</v>
      </c>
      <c r="BF562" s="15">
        <f t="shared" si="402"/>
        <v>0</v>
      </c>
      <c r="BG562" s="33">
        <f t="shared" si="401"/>
        <v>6</v>
      </c>
      <c r="BI562" s="9"/>
      <c r="BJ562" s="73"/>
    </row>
    <row r="563" spans="1:62" ht="12.95" customHeight="1" x14ac:dyDescent="0.2">
      <c r="A563" s="597"/>
      <c r="B563" s="600"/>
      <c r="C563" s="539"/>
      <c r="D563" s="534"/>
      <c r="E563" s="48" t="str">
        <f>Parameters!$B$15</f>
        <v>Fem.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  <c r="K563" s="11">
        <v>0</v>
      </c>
      <c r="L563" s="11">
        <v>0</v>
      </c>
      <c r="M563" s="11">
        <v>0</v>
      </c>
      <c r="N563" s="11">
        <v>0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11">
        <v>0</v>
      </c>
      <c r="U563" s="11">
        <v>0</v>
      </c>
      <c r="V563" s="11">
        <v>0</v>
      </c>
      <c r="W563" s="11">
        <v>0</v>
      </c>
      <c r="X563" s="11">
        <v>0</v>
      </c>
      <c r="Y563" s="11">
        <v>0</v>
      </c>
      <c r="Z563" s="11">
        <v>0</v>
      </c>
      <c r="AA563" s="11">
        <v>0</v>
      </c>
      <c r="AB563" s="11">
        <v>0</v>
      </c>
      <c r="AC563" s="11">
        <v>0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1">
        <v>0</v>
      </c>
      <c r="AK563" s="11">
        <v>0</v>
      </c>
      <c r="AL563" s="11">
        <v>0</v>
      </c>
      <c r="AM563" s="11">
        <v>0</v>
      </c>
      <c r="AN563" s="11">
        <v>1</v>
      </c>
      <c r="AO563" s="11">
        <v>3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 s="11">
        <v>0</v>
      </c>
      <c r="AY563" s="11">
        <v>0</v>
      </c>
      <c r="AZ563" s="11">
        <v>0</v>
      </c>
      <c r="BA563" s="11"/>
      <c r="BB563" s="11"/>
      <c r="BC563" s="11"/>
      <c r="BD563" s="11"/>
      <c r="BE563" s="11"/>
      <c r="BF563" s="11"/>
      <c r="BG563" s="19">
        <f t="shared" si="401"/>
        <v>4</v>
      </c>
      <c r="BI563" s="9"/>
      <c r="BJ563" s="73"/>
    </row>
    <row r="564" spans="1:62" ht="12.95" customHeight="1" x14ac:dyDescent="0.2">
      <c r="A564" s="597"/>
      <c r="B564" s="600"/>
      <c r="C564" s="539"/>
      <c r="D564" s="535"/>
      <c r="E564" s="48" t="str">
        <f>Parameters!$B$16</f>
        <v>Masc.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1">
        <v>0</v>
      </c>
      <c r="Z564" s="11">
        <v>0</v>
      </c>
      <c r="AA564" s="11">
        <v>0</v>
      </c>
      <c r="AB564" s="11">
        <v>0</v>
      </c>
      <c r="AC564" s="11">
        <v>0</v>
      </c>
      <c r="AD564" s="11">
        <v>0</v>
      </c>
      <c r="AE564" s="11">
        <v>0</v>
      </c>
      <c r="AF564" s="11">
        <v>0</v>
      </c>
      <c r="AG564" s="11">
        <v>0</v>
      </c>
      <c r="AH564" s="11">
        <v>0</v>
      </c>
      <c r="AI564" s="11">
        <v>0</v>
      </c>
      <c r="AJ564" s="11">
        <v>0</v>
      </c>
      <c r="AK564" s="11">
        <v>1</v>
      </c>
      <c r="AL564" s="11">
        <v>0</v>
      </c>
      <c r="AM564" s="11">
        <v>1</v>
      </c>
      <c r="AN564" s="11">
        <v>0</v>
      </c>
      <c r="AO564" s="11">
        <v>0</v>
      </c>
      <c r="AP564" s="11">
        <v>0</v>
      </c>
      <c r="AQ564" s="11">
        <v>0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 s="11">
        <v>0</v>
      </c>
      <c r="AY564" s="11">
        <v>0</v>
      </c>
      <c r="AZ564" s="11">
        <v>0</v>
      </c>
      <c r="BA564" s="11"/>
      <c r="BB564" s="11"/>
      <c r="BC564" s="11"/>
      <c r="BD564" s="11"/>
      <c r="BE564" s="11"/>
      <c r="BF564" s="11"/>
      <c r="BG564" s="19">
        <f t="shared" si="401"/>
        <v>2</v>
      </c>
      <c r="BI564" s="9"/>
      <c r="BJ564" s="73"/>
    </row>
    <row r="565" spans="1:62" ht="12.95" customHeight="1" x14ac:dyDescent="0.2">
      <c r="A565" s="597"/>
      <c r="B565" s="600"/>
      <c r="C565" s="539"/>
      <c r="D565" s="533" t="str">
        <f>Parameters!$B$12</f>
        <v>UCI</v>
      </c>
      <c r="E565" s="86" t="str">
        <f>Parameters!$B$14</f>
        <v>Total</v>
      </c>
      <c r="F565" s="15">
        <f t="shared" ref="F565:BF565" si="403">F566+F567</f>
        <v>0</v>
      </c>
      <c r="G565" s="15">
        <f t="shared" si="403"/>
        <v>0</v>
      </c>
      <c r="H565" s="15">
        <f t="shared" si="403"/>
        <v>0</v>
      </c>
      <c r="I565" s="15">
        <f t="shared" si="403"/>
        <v>0</v>
      </c>
      <c r="J565" s="15">
        <f t="shared" si="403"/>
        <v>0</v>
      </c>
      <c r="K565" s="15">
        <f t="shared" si="403"/>
        <v>0</v>
      </c>
      <c r="L565" s="15">
        <f t="shared" si="403"/>
        <v>0</v>
      </c>
      <c r="M565" s="15">
        <f t="shared" si="403"/>
        <v>0</v>
      </c>
      <c r="N565" s="15">
        <f t="shared" si="403"/>
        <v>0</v>
      </c>
      <c r="O565" s="15">
        <f t="shared" si="403"/>
        <v>0</v>
      </c>
      <c r="P565" s="15">
        <f t="shared" si="403"/>
        <v>0</v>
      </c>
      <c r="Q565" s="15">
        <f t="shared" si="403"/>
        <v>0</v>
      </c>
      <c r="R565" s="15">
        <f t="shared" si="403"/>
        <v>0</v>
      </c>
      <c r="S565" s="15">
        <f t="shared" si="403"/>
        <v>0</v>
      </c>
      <c r="T565" s="15">
        <f t="shared" si="403"/>
        <v>0</v>
      </c>
      <c r="U565" s="15">
        <f t="shared" si="403"/>
        <v>0</v>
      </c>
      <c r="V565" s="15">
        <f t="shared" si="403"/>
        <v>0</v>
      </c>
      <c r="W565" s="15">
        <f t="shared" si="403"/>
        <v>0</v>
      </c>
      <c r="X565" s="15">
        <f t="shared" si="403"/>
        <v>0</v>
      </c>
      <c r="Y565" s="15">
        <f t="shared" si="403"/>
        <v>0</v>
      </c>
      <c r="Z565" s="15">
        <f t="shared" si="403"/>
        <v>0</v>
      </c>
      <c r="AA565" s="15">
        <f t="shared" si="403"/>
        <v>0</v>
      </c>
      <c r="AB565" s="15">
        <f t="shared" si="403"/>
        <v>0</v>
      </c>
      <c r="AC565" s="15">
        <f t="shared" si="403"/>
        <v>0</v>
      </c>
      <c r="AD565" s="15">
        <f t="shared" si="403"/>
        <v>0</v>
      </c>
      <c r="AE565" s="15">
        <f t="shared" si="403"/>
        <v>0</v>
      </c>
      <c r="AF565" s="15">
        <f t="shared" si="403"/>
        <v>0</v>
      </c>
      <c r="AG565" s="15">
        <f t="shared" si="403"/>
        <v>0</v>
      </c>
      <c r="AH565" s="15">
        <f t="shared" si="403"/>
        <v>0</v>
      </c>
      <c r="AI565" s="15">
        <f t="shared" si="403"/>
        <v>0</v>
      </c>
      <c r="AJ565" s="15">
        <f t="shared" si="403"/>
        <v>0</v>
      </c>
      <c r="AK565" s="15">
        <f t="shared" si="403"/>
        <v>1</v>
      </c>
      <c r="AL565" s="15">
        <f t="shared" si="403"/>
        <v>0</v>
      </c>
      <c r="AM565" s="15">
        <f t="shared" si="403"/>
        <v>1</v>
      </c>
      <c r="AN565" s="15">
        <f t="shared" si="403"/>
        <v>0</v>
      </c>
      <c r="AO565" s="15">
        <f t="shared" si="403"/>
        <v>1</v>
      </c>
      <c r="AP565" s="15">
        <f t="shared" si="403"/>
        <v>0</v>
      </c>
      <c r="AQ565" s="15">
        <f t="shared" si="403"/>
        <v>0</v>
      </c>
      <c r="AR565" s="15">
        <f t="shared" si="403"/>
        <v>0</v>
      </c>
      <c r="AS565" s="15">
        <f t="shared" si="403"/>
        <v>0</v>
      </c>
      <c r="AT565" s="15">
        <f t="shared" si="403"/>
        <v>0</v>
      </c>
      <c r="AU565" s="15">
        <f t="shared" si="403"/>
        <v>0</v>
      </c>
      <c r="AV565" s="15">
        <f t="shared" si="403"/>
        <v>0</v>
      </c>
      <c r="AW565" s="15">
        <f t="shared" si="403"/>
        <v>0</v>
      </c>
      <c r="AX565" s="15">
        <f t="shared" si="403"/>
        <v>0</v>
      </c>
      <c r="AY565" s="15">
        <f t="shared" si="403"/>
        <v>0</v>
      </c>
      <c r="AZ565" s="15">
        <f t="shared" si="403"/>
        <v>0</v>
      </c>
      <c r="BA565" s="15">
        <f t="shared" si="403"/>
        <v>0</v>
      </c>
      <c r="BB565" s="15">
        <f t="shared" si="403"/>
        <v>0</v>
      </c>
      <c r="BC565" s="15">
        <f t="shared" si="403"/>
        <v>0</v>
      </c>
      <c r="BD565" s="15">
        <f t="shared" si="403"/>
        <v>0</v>
      </c>
      <c r="BE565" s="15">
        <f t="shared" si="403"/>
        <v>0</v>
      </c>
      <c r="BF565" s="15">
        <f t="shared" si="403"/>
        <v>0</v>
      </c>
      <c r="BG565" s="33">
        <f t="shared" si="401"/>
        <v>3</v>
      </c>
      <c r="BI565" s="9"/>
      <c r="BJ565" s="73"/>
    </row>
    <row r="566" spans="1:62" ht="12.95" customHeight="1" x14ac:dyDescent="0.2">
      <c r="A566" s="597"/>
      <c r="B566" s="600"/>
      <c r="C566" s="539"/>
      <c r="D566" s="534"/>
      <c r="E566" s="48" t="str">
        <f>Parameters!$B$15</f>
        <v>Fem.</v>
      </c>
      <c r="F566" s="11">
        <v>0</v>
      </c>
      <c r="G566" s="11">
        <v>0</v>
      </c>
      <c r="H566" s="11">
        <v>0</v>
      </c>
      <c r="I566" s="11">
        <v>0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11">
        <v>0</v>
      </c>
      <c r="Q566" s="11">
        <v>0</v>
      </c>
      <c r="R566" s="11">
        <v>0</v>
      </c>
      <c r="S566" s="11">
        <v>0</v>
      </c>
      <c r="T566" s="11">
        <v>0</v>
      </c>
      <c r="U566" s="11">
        <v>0</v>
      </c>
      <c r="V566" s="11">
        <v>0</v>
      </c>
      <c r="W566" s="11">
        <v>0</v>
      </c>
      <c r="X566" s="11">
        <v>0</v>
      </c>
      <c r="Y566" s="11">
        <v>0</v>
      </c>
      <c r="Z566" s="11">
        <v>0</v>
      </c>
      <c r="AA566" s="11">
        <v>0</v>
      </c>
      <c r="AB566" s="11">
        <v>0</v>
      </c>
      <c r="AC566" s="11">
        <v>0</v>
      </c>
      <c r="AD566" s="11">
        <v>0</v>
      </c>
      <c r="AE566" s="11">
        <v>0</v>
      </c>
      <c r="AF566" s="11">
        <v>0</v>
      </c>
      <c r="AG566" s="11">
        <v>0</v>
      </c>
      <c r="AH566" s="11">
        <v>0</v>
      </c>
      <c r="AI566" s="11">
        <v>0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1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 s="11">
        <v>0</v>
      </c>
      <c r="AY566" s="11">
        <v>0</v>
      </c>
      <c r="AZ566" s="11">
        <v>0</v>
      </c>
      <c r="BA566" s="11"/>
      <c r="BB566" s="11"/>
      <c r="BC566" s="11"/>
      <c r="BD566" s="11"/>
      <c r="BE566" s="11"/>
      <c r="BF566" s="11"/>
      <c r="BG566" s="19">
        <f t="shared" si="401"/>
        <v>1</v>
      </c>
      <c r="BI566" s="9"/>
      <c r="BJ566" s="73"/>
    </row>
    <row r="567" spans="1:62" ht="12.95" customHeight="1" x14ac:dyDescent="0.2">
      <c r="A567" s="597"/>
      <c r="B567" s="600"/>
      <c r="C567" s="539"/>
      <c r="D567" s="535"/>
      <c r="E567" s="48" t="str">
        <f>Parameters!$B$16</f>
        <v>Masc.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11">
        <v>0</v>
      </c>
      <c r="U567" s="11">
        <v>0</v>
      </c>
      <c r="V567" s="11">
        <v>0</v>
      </c>
      <c r="W567" s="11">
        <v>0</v>
      </c>
      <c r="X567" s="11">
        <v>0</v>
      </c>
      <c r="Y567" s="11">
        <v>0</v>
      </c>
      <c r="Z567" s="11">
        <v>0</v>
      </c>
      <c r="AA567" s="11">
        <v>0</v>
      </c>
      <c r="AB567" s="11">
        <v>0</v>
      </c>
      <c r="AC567" s="11">
        <v>0</v>
      </c>
      <c r="AD567" s="11">
        <v>0</v>
      </c>
      <c r="AE567" s="11">
        <v>0</v>
      </c>
      <c r="AF567" s="11">
        <v>0</v>
      </c>
      <c r="AG567" s="11">
        <v>0</v>
      </c>
      <c r="AH567" s="11">
        <v>0</v>
      </c>
      <c r="AI567" s="11">
        <v>0</v>
      </c>
      <c r="AJ567" s="11">
        <v>0</v>
      </c>
      <c r="AK567" s="11">
        <v>1</v>
      </c>
      <c r="AL567" s="11">
        <v>0</v>
      </c>
      <c r="AM567" s="11">
        <v>1</v>
      </c>
      <c r="AN567" s="11">
        <v>0</v>
      </c>
      <c r="AO567" s="11">
        <v>0</v>
      </c>
      <c r="AP567" s="11">
        <v>0</v>
      </c>
      <c r="AQ567" s="11">
        <v>0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 s="11">
        <v>0</v>
      </c>
      <c r="AY567" s="11">
        <v>0</v>
      </c>
      <c r="AZ567" s="11">
        <v>0</v>
      </c>
      <c r="BA567" s="11"/>
      <c r="BB567" s="11"/>
      <c r="BC567" s="11"/>
      <c r="BD567" s="11"/>
      <c r="BE567" s="11"/>
      <c r="BF567" s="11"/>
      <c r="BG567" s="19">
        <f t="shared" si="401"/>
        <v>2</v>
      </c>
      <c r="BI567" s="9"/>
      <c r="BJ567" s="73"/>
    </row>
    <row r="568" spans="1:62" ht="12.95" customHeight="1" x14ac:dyDescent="0.2">
      <c r="A568" s="597"/>
      <c r="B568" s="600"/>
      <c r="C568" s="539"/>
      <c r="D568" s="533" t="str">
        <f>Parameters!$B$13</f>
        <v>Def.</v>
      </c>
      <c r="E568" s="86" t="str">
        <f>Parameters!$B$14</f>
        <v>Total</v>
      </c>
      <c r="F568" s="15">
        <f t="shared" ref="F568:BF568" si="404">F569+F570</f>
        <v>0</v>
      </c>
      <c r="G568" s="15">
        <f t="shared" si="404"/>
        <v>0</v>
      </c>
      <c r="H568" s="15">
        <f t="shared" si="404"/>
        <v>0</v>
      </c>
      <c r="I568" s="15">
        <f t="shared" si="404"/>
        <v>0</v>
      </c>
      <c r="J568" s="15">
        <f t="shared" si="404"/>
        <v>0</v>
      </c>
      <c r="K568" s="15">
        <f t="shared" si="404"/>
        <v>0</v>
      </c>
      <c r="L568" s="15">
        <f t="shared" si="404"/>
        <v>0</v>
      </c>
      <c r="M568" s="15">
        <f t="shared" si="404"/>
        <v>0</v>
      </c>
      <c r="N568" s="15">
        <f t="shared" si="404"/>
        <v>0</v>
      </c>
      <c r="O568" s="15">
        <f t="shared" si="404"/>
        <v>0</v>
      </c>
      <c r="P568" s="15">
        <f t="shared" si="404"/>
        <v>0</v>
      </c>
      <c r="Q568" s="15">
        <f t="shared" si="404"/>
        <v>0</v>
      </c>
      <c r="R568" s="15">
        <f t="shared" si="404"/>
        <v>0</v>
      </c>
      <c r="S568" s="15">
        <f t="shared" si="404"/>
        <v>0</v>
      </c>
      <c r="T568" s="15">
        <f t="shared" si="404"/>
        <v>0</v>
      </c>
      <c r="U568" s="15">
        <f t="shared" si="404"/>
        <v>0</v>
      </c>
      <c r="V568" s="15">
        <f t="shared" si="404"/>
        <v>0</v>
      </c>
      <c r="W568" s="15">
        <f t="shared" si="404"/>
        <v>0</v>
      </c>
      <c r="X568" s="15">
        <f t="shared" si="404"/>
        <v>0</v>
      </c>
      <c r="Y568" s="15">
        <f t="shared" si="404"/>
        <v>0</v>
      </c>
      <c r="Z568" s="15">
        <f t="shared" si="404"/>
        <v>0</v>
      </c>
      <c r="AA568" s="15">
        <f t="shared" si="404"/>
        <v>0</v>
      </c>
      <c r="AB568" s="15">
        <f t="shared" si="404"/>
        <v>0</v>
      </c>
      <c r="AC568" s="15">
        <f t="shared" si="404"/>
        <v>0</v>
      </c>
      <c r="AD568" s="15">
        <f t="shared" si="404"/>
        <v>0</v>
      </c>
      <c r="AE568" s="15">
        <f t="shared" si="404"/>
        <v>0</v>
      </c>
      <c r="AF568" s="15">
        <f t="shared" si="404"/>
        <v>0</v>
      </c>
      <c r="AG568" s="15">
        <f t="shared" si="404"/>
        <v>0</v>
      </c>
      <c r="AH568" s="15">
        <f t="shared" si="404"/>
        <v>0</v>
      </c>
      <c r="AI568" s="15">
        <f t="shared" si="404"/>
        <v>0</v>
      </c>
      <c r="AJ568" s="15">
        <f t="shared" si="404"/>
        <v>0</v>
      </c>
      <c r="AK568" s="15">
        <f t="shared" si="404"/>
        <v>0</v>
      </c>
      <c r="AL568" s="15">
        <f t="shared" si="404"/>
        <v>0</v>
      </c>
      <c r="AM568" s="15">
        <f t="shared" si="404"/>
        <v>0</v>
      </c>
      <c r="AN568" s="15">
        <f t="shared" si="404"/>
        <v>0</v>
      </c>
      <c r="AO568" s="15">
        <f t="shared" si="404"/>
        <v>0</v>
      </c>
      <c r="AP568" s="15">
        <f t="shared" si="404"/>
        <v>0</v>
      </c>
      <c r="AQ568" s="15">
        <f t="shared" si="404"/>
        <v>0</v>
      </c>
      <c r="AR568" s="15">
        <f t="shared" si="404"/>
        <v>0</v>
      </c>
      <c r="AS568" s="15">
        <f t="shared" si="404"/>
        <v>0</v>
      </c>
      <c r="AT568" s="15">
        <f t="shared" si="404"/>
        <v>0</v>
      </c>
      <c r="AU568" s="15">
        <f t="shared" si="404"/>
        <v>0</v>
      </c>
      <c r="AV568" s="15">
        <f t="shared" si="404"/>
        <v>0</v>
      </c>
      <c r="AW568" s="15">
        <f t="shared" si="404"/>
        <v>0</v>
      </c>
      <c r="AX568" s="15">
        <f t="shared" si="404"/>
        <v>0</v>
      </c>
      <c r="AY568" s="15">
        <f t="shared" si="404"/>
        <v>0</v>
      </c>
      <c r="AZ568" s="15">
        <f t="shared" si="404"/>
        <v>0</v>
      </c>
      <c r="BA568" s="15">
        <f t="shared" si="404"/>
        <v>0</v>
      </c>
      <c r="BB568" s="15">
        <f t="shared" si="404"/>
        <v>0</v>
      </c>
      <c r="BC568" s="15">
        <f t="shared" si="404"/>
        <v>0</v>
      </c>
      <c r="BD568" s="15">
        <f t="shared" si="404"/>
        <v>0</v>
      </c>
      <c r="BE568" s="15">
        <f t="shared" si="404"/>
        <v>0</v>
      </c>
      <c r="BF568" s="15">
        <f t="shared" si="404"/>
        <v>0</v>
      </c>
      <c r="BG568" s="33">
        <f t="shared" si="401"/>
        <v>0</v>
      </c>
    </row>
    <row r="569" spans="1:62" ht="12.95" customHeight="1" x14ac:dyDescent="0.2">
      <c r="A569" s="597"/>
      <c r="B569" s="600"/>
      <c r="C569" s="539"/>
      <c r="D569" s="534"/>
      <c r="E569" s="48" t="str">
        <f>Parameters!$B$15</f>
        <v>Fem.</v>
      </c>
      <c r="F569" s="11">
        <v>0</v>
      </c>
      <c r="G569" s="11">
        <v>0</v>
      </c>
      <c r="H569" s="11">
        <v>0</v>
      </c>
      <c r="I569" s="11">
        <v>0</v>
      </c>
      <c r="J569" s="11">
        <v>0</v>
      </c>
      <c r="K569" s="11">
        <v>0</v>
      </c>
      <c r="L569" s="11">
        <v>0</v>
      </c>
      <c r="M569" s="11">
        <v>0</v>
      </c>
      <c r="N569" s="11">
        <v>0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11">
        <v>0</v>
      </c>
      <c r="U569" s="11">
        <v>0</v>
      </c>
      <c r="V569" s="11">
        <v>0</v>
      </c>
      <c r="W569" s="11">
        <v>0</v>
      </c>
      <c r="X569" s="11">
        <v>0</v>
      </c>
      <c r="Y569" s="11">
        <v>0</v>
      </c>
      <c r="Z569" s="11">
        <v>0</v>
      </c>
      <c r="AA569" s="11">
        <v>0</v>
      </c>
      <c r="AB569" s="11">
        <v>0</v>
      </c>
      <c r="AC569" s="11">
        <v>0</v>
      </c>
      <c r="AD569" s="11">
        <v>0</v>
      </c>
      <c r="AE569" s="11">
        <v>0</v>
      </c>
      <c r="AF569" s="11">
        <v>0</v>
      </c>
      <c r="AG569" s="11">
        <v>0</v>
      </c>
      <c r="AH569" s="11">
        <v>0</v>
      </c>
      <c r="AI569" s="11">
        <v>0</v>
      </c>
      <c r="AJ569" s="11">
        <v>0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 s="11">
        <v>0</v>
      </c>
      <c r="AY569" s="11">
        <v>0</v>
      </c>
      <c r="AZ569" s="11">
        <v>0</v>
      </c>
      <c r="BA569" s="11"/>
      <c r="BB569" s="11"/>
      <c r="BC569" s="11"/>
      <c r="BD569" s="11"/>
      <c r="BE569" s="11"/>
      <c r="BF569" s="11"/>
      <c r="BG569" s="19">
        <f t="shared" si="401"/>
        <v>0</v>
      </c>
    </row>
    <row r="570" spans="1:62" ht="12.95" customHeight="1" thickBot="1" x14ac:dyDescent="0.25">
      <c r="A570" s="597"/>
      <c r="B570" s="600"/>
      <c r="C570" s="540"/>
      <c r="D570" s="536"/>
      <c r="E570" s="48" t="str">
        <f>Parameters!$B$16</f>
        <v>Masc.</v>
      </c>
      <c r="F570" s="36">
        <v>0</v>
      </c>
      <c r="G570" s="36">
        <v>0</v>
      </c>
      <c r="H570" s="36">
        <v>0</v>
      </c>
      <c r="I570" s="36">
        <v>0</v>
      </c>
      <c r="J570" s="36">
        <v>0</v>
      </c>
      <c r="K570" s="36">
        <v>0</v>
      </c>
      <c r="L570" s="36">
        <v>0</v>
      </c>
      <c r="M570" s="36">
        <v>0</v>
      </c>
      <c r="N570" s="36">
        <v>0</v>
      </c>
      <c r="O570" s="36">
        <v>0</v>
      </c>
      <c r="P570" s="36">
        <v>0</v>
      </c>
      <c r="Q570" s="36">
        <v>0</v>
      </c>
      <c r="R570" s="36">
        <v>0</v>
      </c>
      <c r="S570" s="36">
        <v>0</v>
      </c>
      <c r="T570" s="36">
        <v>0</v>
      </c>
      <c r="U570" s="36">
        <v>0</v>
      </c>
      <c r="V570" s="36">
        <v>0</v>
      </c>
      <c r="W570" s="36">
        <v>0</v>
      </c>
      <c r="X570" s="36">
        <v>0</v>
      </c>
      <c r="Y570" s="36">
        <v>0</v>
      </c>
      <c r="Z570" s="36">
        <v>0</v>
      </c>
      <c r="AA570" s="36">
        <v>0</v>
      </c>
      <c r="AB570" s="36">
        <v>0</v>
      </c>
      <c r="AC570" s="36">
        <v>0</v>
      </c>
      <c r="AD570" s="36">
        <v>0</v>
      </c>
      <c r="AE570" s="36">
        <v>0</v>
      </c>
      <c r="AF570" s="36">
        <v>0</v>
      </c>
      <c r="AG570" s="36">
        <v>0</v>
      </c>
      <c r="AH570" s="36">
        <v>0</v>
      </c>
      <c r="AI570" s="36">
        <v>0</v>
      </c>
      <c r="AJ570" s="36">
        <v>0</v>
      </c>
      <c r="AK570" s="36">
        <v>0</v>
      </c>
      <c r="AL570" s="36">
        <v>0</v>
      </c>
      <c r="AM570" s="36">
        <v>0</v>
      </c>
      <c r="AN570" s="36">
        <v>0</v>
      </c>
      <c r="AO570" s="36">
        <v>0</v>
      </c>
      <c r="AP570" s="36">
        <v>0</v>
      </c>
      <c r="AQ570" s="36">
        <v>0</v>
      </c>
      <c r="AR570" s="36">
        <v>0</v>
      </c>
      <c r="AS570" s="36">
        <v>0</v>
      </c>
      <c r="AT570" s="36">
        <v>0</v>
      </c>
      <c r="AU570" s="36">
        <v>0</v>
      </c>
      <c r="AV570" s="36">
        <v>0</v>
      </c>
      <c r="AW570" s="36">
        <v>0</v>
      </c>
      <c r="AX570" s="36">
        <v>0</v>
      </c>
      <c r="AY570" s="36">
        <v>0</v>
      </c>
      <c r="AZ570" s="36">
        <v>0</v>
      </c>
      <c r="BA570" s="36"/>
      <c r="BB570" s="36"/>
      <c r="BC570" s="36"/>
      <c r="BD570" s="36"/>
      <c r="BE570" s="36"/>
      <c r="BF570" s="36"/>
      <c r="BG570" s="37">
        <f>SUM(F570:BF570)</f>
        <v>0</v>
      </c>
    </row>
    <row r="571" spans="1:62" ht="12.95" customHeight="1" x14ac:dyDescent="0.2">
      <c r="A571" s="597"/>
      <c r="B571" s="600"/>
      <c r="C571" s="537" t="str">
        <f>Parameters!$C$8</f>
        <v>60 y +</v>
      </c>
      <c r="D571" s="530" t="str">
        <f>Parameters!$B$10</f>
        <v>Fiebre</v>
      </c>
      <c r="E571" s="83" t="str">
        <f>Parameters!$B$14</f>
        <v>Total</v>
      </c>
      <c r="F571" s="34">
        <f>F572+F573</f>
        <v>0</v>
      </c>
      <c r="G571" s="34">
        <f t="shared" ref="G571:BF571" si="405">G572+G573</f>
        <v>0</v>
      </c>
      <c r="H571" s="34">
        <f t="shared" si="405"/>
        <v>0</v>
      </c>
      <c r="I571" s="34">
        <f t="shared" si="405"/>
        <v>0</v>
      </c>
      <c r="J571" s="34">
        <f t="shared" si="405"/>
        <v>0</v>
      </c>
      <c r="K571" s="34">
        <f t="shared" si="405"/>
        <v>0</v>
      </c>
      <c r="L571" s="34">
        <f t="shared" si="405"/>
        <v>1</v>
      </c>
      <c r="M571" s="34">
        <f t="shared" si="405"/>
        <v>0</v>
      </c>
      <c r="N571" s="34">
        <f t="shared" si="405"/>
        <v>0</v>
      </c>
      <c r="O571" s="34">
        <f t="shared" si="405"/>
        <v>0</v>
      </c>
      <c r="P571" s="34">
        <f t="shared" si="405"/>
        <v>0</v>
      </c>
      <c r="Q571" s="34">
        <f t="shared" si="405"/>
        <v>0</v>
      </c>
      <c r="R571" s="34">
        <f t="shared" si="405"/>
        <v>0</v>
      </c>
      <c r="S571" s="34">
        <f t="shared" si="405"/>
        <v>0</v>
      </c>
      <c r="T571" s="34">
        <f t="shared" si="405"/>
        <v>0</v>
      </c>
      <c r="U571" s="34">
        <f t="shared" si="405"/>
        <v>0</v>
      </c>
      <c r="V571" s="34">
        <f t="shared" si="405"/>
        <v>0</v>
      </c>
      <c r="W571" s="34">
        <f t="shared" si="405"/>
        <v>0</v>
      </c>
      <c r="X571" s="34">
        <f t="shared" si="405"/>
        <v>0</v>
      </c>
      <c r="Y571" s="34">
        <f t="shared" si="405"/>
        <v>0</v>
      </c>
      <c r="Z571" s="34">
        <f t="shared" si="405"/>
        <v>0</v>
      </c>
      <c r="AA571" s="34">
        <f t="shared" si="405"/>
        <v>0</v>
      </c>
      <c r="AB571" s="34">
        <f t="shared" si="405"/>
        <v>0</v>
      </c>
      <c r="AC571" s="34">
        <f t="shared" si="405"/>
        <v>0</v>
      </c>
      <c r="AD571" s="34">
        <f t="shared" si="405"/>
        <v>0</v>
      </c>
      <c r="AE571" s="34">
        <f t="shared" si="405"/>
        <v>0</v>
      </c>
      <c r="AF571" s="34">
        <f t="shared" si="405"/>
        <v>0</v>
      </c>
      <c r="AG571" s="34">
        <f t="shared" si="405"/>
        <v>1</v>
      </c>
      <c r="AH571" s="34">
        <f t="shared" si="405"/>
        <v>1</v>
      </c>
      <c r="AI571" s="34">
        <f t="shared" si="405"/>
        <v>0</v>
      </c>
      <c r="AJ571" s="34">
        <f t="shared" si="405"/>
        <v>1</v>
      </c>
      <c r="AK571" s="34">
        <f t="shared" si="405"/>
        <v>1</v>
      </c>
      <c r="AL571" s="34">
        <f t="shared" si="405"/>
        <v>1</v>
      </c>
      <c r="AM571" s="34">
        <f t="shared" si="405"/>
        <v>0</v>
      </c>
      <c r="AN571" s="34">
        <f t="shared" si="405"/>
        <v>5</v>
      </c>
      <c r="AO571" s="34">
        <f t="shared" si="405"/>
        <v>7</v>
      </c>
      <c r="AP571" s="34">
        <f t="shared" si="405"/>
        <v>6</v>
      </c>
      <c r="AQ571" s="34">
        <f t="shared" si="405"/>
        <v>8</v>
      </c>
      <c r="AR571" s="34">
        <f t="shared" si="405"/>
        <v>4</v>
      </c>
      <c r="AS571" s="34">
        <f t="shared" si="405"/>
        <v>7</v>
      </c>
      <c r="AT571" s="34">
        <f t="shared" si="405"/>
        <v>2</v>
      </c>
      <c r="AU571" s="34">
        <f t="shared" si="405"/>
        <v>4</v>
      </c>
      <c r="AV571" s="34">
        <f t="shared" si="405"/>
        <v>1</v>
      </c>
      <c r="AW571" s="34">
        <f t="shared" si="405"/>
        <v>4</v>
      </c>
      <c r="AX571" s="34">
        <f t="shared" si="405"/>
        <v>1</v>
      </c>
      <c r="AY571" s="34">
        <f t="shared" si="405"/>
        <v>0</v>
      </c>
      <c r="AZ571" s="34">
        <f t="shared" si="405"/>
        <v>0</v>
      </c>
      <c r="BA571" s="34">
        <f t="shared" si="405"/>
        <v>0</v>
      </c>
      <c r="BB571" s="34">
        <f t="shared" si="405"/>
        <v>0</v>
      </c>
      <c r="BC571" s="34">
        <f t="shared" si="405"/>
        <v>0</v>
      </c>
      <c r="BD571" s="34">
        <f t="shared" si="405"/>
        <v>0</v>
      </c>
      <c r="BE571" s="34">
        <f t="shared" si="405"/>
        <v>0</v>
      </c>
      <c r="BF571" s="34">
        <f t="shared" si="405"/>
        <v>0</v>
      </c>
      <c r="BG571" s="35">
        <f>SUM(F571:BF571)</f>
        <v>55</v>
      </c>
      <c r="BI571" s="9"/>
      <c r="BJ571" s="73"/>
    </row>
    <row r="572" spans="1:62" ht="12.95" customHeight="1" x14ac:dyDescent="0.2">
      <c r="A572" s="597"/>
      <c r="B572" s="600"/>
      <c r="C572" s="538"/>
      <c r="D572" s="531"/>
      <c r="E572" s="84" t="str">
        <f>Parameters!$B$15</f>
        <v>Fem.</v>
      </c>
      <c r="F572" s="31">
        <v>0</v>
      </c>
      <c r="G572" s="31">
        <v>0</v>
      </c>
      <c r="H572" s="31">
        <v>0</v>
      </c>
      <c r="I572" s="31">
        <v>0</v>
      </c>
      <c r="J572" s="31">
        <v>0</v>
      </c>
      <c r="K572" s="31">
        <v>0</v>
      </c>
      <c r="L572" s="31">
        <v>1</v>
      </c>
      <c r="M572" s="31">
        <v>0</v>
      </c>
      <c r="N572" s="31">
        <v>0</v>
      </c>
      <c r="O572" s="31">
        <v>0</v>
      </c>
      <c r="P572" s="31">
        <v>0</v>
      </c>
      <c r="Q572" s="31">
        <v>0</v>
      </c>
      <c r="R572" s="31">
        <v>0</v>
      </c>
      <c r="S572" s="31">
        <v>0</v>
      </c>
      <c r="T572" s="31">
        <v>0</v>
      </c>
      <c r="U572" s="31">
        <v>0</v>
      </c>
      <c r="V572" s="31">
        <v>0</v>
      </c>
      <c r="W572" s="31">
        <v>0</v>
      </c>
      <c r="X572" s="31">
        <v>0</v>
      </c>
      <c r="Y572" s="31">
        <v>0</v>
      </c>
      <c r="Z572" s="31">
        <v>0</v>
      </c>
      <c r="AA572" s="31">
        <v>0</v>
      </c>
      <c r="AB572" s="31">
        <v>0</v>
      </c>
      <c r="AC572" s="31">
        <v>0</v>
      </c>
      <c r="AD572" s="31">
        <v>0</v>
      </c>
      <c r="AE572" s="31">
        <v>0</v>
      </c>
      <c r="AF572" s="31">
        <v>0</v>
      </c>
      <c r="AG572" s="31">
        <v>1</v>
      </c>
      <c r="AH572" s="31">
        <v>0</v>
      </c>
      <c r="AI572" s="31">
        <v>0</v>
      </c>
      <c r="AJ572" s="31">
        <v>1</v>
      </c>
      <c r="AK572" s="31">
        <v>1</v>
      </c>
      <c r="AL572" s="31">
        <v>0</v>
      </c>
      <c r="AM572" s="31">
        <v>0</v>
      </c>
      <c r="AN572" s="31">
        <v>4</v>
      </c>
      <c r="AO572" s="31">
        <v>5</v>
      </c>
      <c r="AP572" s="31">
        <v>4</v>
      </c>
      <c r="AQ572" s="31">
        <v>4</v>
      </c>
      <c r="AR572" s="31">
        <v>0</v>
      </c>
      <c r="AS572" s="31">
        <v>2</v>
      </c>
      <c r="AT572" s="31">
        <v>1</v>
      </c>
      <c r="AU572" s="31">
        <v>2</v>
      </c>
      <c r="AV572" s="31">
        <v>0</v>
      </c>
      <c r="AW572" s="31">
        <v>2</v>
      </c>
      <c r="AX572" s="31">
        <v>0</v>
      </c>
      <c r="AY572" s="31">
        <v>0</v>
      </c>
      <c r="AZ572" s="31">
        <v>0</v>
      </c>
      <c r="BA572" s="31"/>
      <c r="BB572" s="31"/>
      <c r="BC572" s="31"/>
      <c r="BD572" s="31"/>
      <c r="BE572" s="31"/>
      <c r="BF572" s="31"/>
      <c r="BG572" s="32">
        <f t="shared" ref="BG572:BG581" si="406">SUM(F572:BF572)</f>
        <v>28</v>
      </c>
      <c r="BI572" s="9"/>
      <c r="BJ572" s="73"/>
    </row>
    <row r="573" spans="1:62" ht="12.95" customHeight="1" x14ac:dyDescent="0.2">
      <c r="A573" s="597"/>
      <c r="B573" s="600"/>
      <c r="C573" s="538"/>
      <c r="D573" s="532"/>
      <c r="E573" s="84" t="str">
        <f>Parameters!$B$16</f>
        <v>Masc.</v>
      </c>
      <c r="F573" s="31">
        <v>0</v>
      </c>
      <c r="G573" s="31">
        <v>0</v>
      </c>
      <c r="H573" s="31">
        <v>0</v>
      </c>
      <c r="I573" s="31">
        <v>0</v>
      </c>
      <c r="J573" s="31">
        <v>0</v>
      </c>
      <c r="K573" s="31">
        <v>0</v>
      </c>
      <c r="L573" s="31">
        <v>0</v>
      </c>
      <c r="M573" s="31">
        <v>0</v>
      </c>
      <c r="N573" s="31">
        <v>0</v>
      </c>
      <c r="O573" s="31">
        <v>0</v>
      </c>
      <c r="P573" s="31">
        <v>0</v>
      </c>
      <c r="Q573" s="31">
        <v>0</v>
      </c>
      <c r="R573" s="31">
        <v>0</v>
      </c>
      <c r="S573" s="31">
        <v>0</v>
      </c>
      <c r="T573" s="31">
        <v>0</v>
      </c>
      <c r="U573" s="31">
        <v>0</v>
      </c>
      <c r="V573" s="31">
        <v>0</v>
      </c>
      <c r="W573" s="31">
        <v>0</v>
      </c>
      <c r="X573" s="31">
        <v>0</v>
      </c>
      <c r="Y573" s="31">
        <v>0</v>
      </c>
      <c r="Z573" s="31">
        <v>0</v>
      </c>
      <c r="AA573" s="31">
        <v>0</v>
      </c>
      <c r="AB573" s="31">
        <v>0</v>
      </c>
      <c r="AC573" s="31">
        <v>0</v>
      </c>
      <c r="AD573" s="31">
        <v>0</v>
      </c>
      <c r="AE573" s="31">
        <v>0</v>
      </c>
      <c r="AF573" s="31">
        <v>0</v>
      </c>
      <c r="AG573" s="31">
        <v>0</v>
      </c>
      <c r="AH573" s="31">
        <v>1</v>
      </c>
      <c r="AI573" s="31">
        <v>0</v>
      </c>
      <c r="AJ573" s="31">
        <v>0</v>
      </c>
      <c r="AK573" s="31">
        <v>0</v>
      </c>
      <c r="AL573" s="31">
        <v>1</v>
      </c>
      <c r="AM573" s="31">
        <v>0</v>
      </c>
      <c r="AN573" s="31">
        <v>1</v>
      </c>
      <c r="AO573" s="31">
        <v>2</v>
      </c>
      <c r="AP573" s="31">
        <v>2</v>
      </c>
      <c r="AQ573" s="31">
        <v>4</v>
      </c>
      <c r="AR573" s="31">
        <v>4</v>
      </c>
      <c r="AS573" s="31">
        <v>5</v>
      </c>
      <c r="AT573" s="31">
        <v>1</v>
      </c>
      <c r="AU573" s="31">
        <v>2</v>
      </c>
      <c r="AV573" s="31">
        <v>1</v>
      </c>
      <c r="AW573" s="31">
        <v>2</v>
      </c>
      <c r="AX573" s="31">
        <v>1</v>
      </c>
      <c r="AY573" s="31">
        <v>0</v>
      </c>
      <c r="AZ573" s="31">
        <v>0</v>
      </c>
      <c r="BA573" s="31"/>
      <c r="BB573" s="31"/>
      <c r="BC573" s="31"/>
      <c r="BD573" s="31"/>
      <c r="BE573" s="31"/>
      <c r="BF573" s="31"/>
      <c r="BG573" s="32">
        <f t="shared" si="406"/>
        <v>27</v>
      </c>
      <c r="BI573" s="9"/>
      <c r="BJ573" s="73"/>
    </row>
    <row r="574" spans="1:62" ht="12.95" customHeight="1" x14ac:dyDescent="0.2">
      <c r="A574" s="597"/>
      <c r="B574" s="600"/>
      <c r="C574" s="539"/>
      <c r="D574" s="541" t="str">
        <f>Parameters!$B$11</f>
        <v>Hosp.</v>
      </c>
      <c r="E574" s="86" t="str">
        <f>Parameters!$B$14</f>
        <v>Total</v>
      </c>
      <c r="F574" s="15">
        <f t="shared" ref="F574:BF574" si="407">F575+F576</f>
        <v>0</v>
      </c>
      <c r="G574" s="15">
        <f t="shared" si="407"/>
        <v>0</v>
      </c>
      <c r="H574" s="15">
        <f t="shared" si="407"/>
        <v>0</v>
      </c>
      <c r="I574" s="15">
        <f t="shared" si="407"/>
        <v>0</v>
      </c>
      <c r="J574" s="15">
        <f t="shared" si="407"/>
        <v>0</v>
      </c>
      <c r="K574" s="15">
        <f t="shared" si="407"/>
        <v>0</v>
      </c>
      <c r="L574" s="15">
        <f t="shared" si="407"/>
        <v>0</v>
      </c>
      <c r="M574" s="15">
        <f t="shared" si="407"/>
        <v>1</v>
      </c>
      <c r="N574" s="15">
        <f t="shared" si="407"/>
        <v>0</v>
      </c>
      <c r="O574" s="15">
        <f t="shared" si="407"/>
        <v>0</v>
      </c>
      <c r="P574" s="15">
        <f t="shared" si="407"/>
        <v>0</v>
      </c>
      <c r="Q574" s="15">
        <f t="shared" si="407"/>
        <v>0</v>
      </c>
      <c r="R574" s="15">
        <f t="shared" si="407"/>
        <v>0</v>
      </c>
      <c r="S574" s="15">
        <f t="shared" si="407"/>
        <v>0</v>
      </c>
      <c r="T574" s="15">
        <f t="shared" si="407"/>
        <v>0</v>
      </c>
      <c r="U574" s="15">
        <f t="shared" si="407"/>
        <v>0</v>
      </c>
      <c r="V574" s="15">
        <f t="shared" si="407"/>
        <v>0</v>
      </c>
      <c r="W574" s="15">
        <f t="shared" si="407"/>
        <v>0</v>
      </c>
      <c r="X574" s="15">
        <f t="shared" si="407"/>
        <v>0</v>
      </c>
      <c r="Y574" s="15">
        <f t="shared" si="407"/>
        <v>0</v>
      </c>
      <c r="Z574" s="15">
        <f t="shared" si="407"/>
        <v>0</v>
      </c>
      <c r="AA574" s="15">
        <f t="shared" si="407"/>
        <v>0</v>
      </c>
      <c r="AB574" s="15">
        <f t="shared" si="407"/>
        <v>0</v>
      </c>
      <c r="AC574" s="15">
        <f t="shared" si="407"/>
        <v>0</v>
      </c>
      <c r="AD574" s="15">
        <f t="shared" si="407"/>
        <v>0</v>
      </c>
      <c r="AE574" s="15">
        <f t="shared" si="407"/>
        <v>0</v>
      </c>
      <c r="AF574" s="15">
        <f t="shared" si="407"/>
        <v>0</v>
      </c>
      <c r="AG574" s="15">
        <f t="shared" si="407"/>
        <v>0</v>
      </c>
      <c r="AH574" s="15">
        <f t="shared" si="407"/>
        <v>2</v>
      </c>
      <c r="AI574" s="15">
        <f t="shared" si="407"/>
        <v>0</v>
      </c>
      <c r="AJ574" s="15">
        <f t="shared" si="407"/>
        <v>1</v>
      </c>
      <c r="AK574" s="15">
        <f t="shared" si="407"/>
        <v>1</v>
      </c>
      <c r="AL574" s="15">
        <f t="shared" si="407"/>
        <v>1</v>
      </c>
      <c r="AM574" s="15">
        <f t="shared" si="407"/>
        <v>0</v>
      </c>
      <c r="AN574" s="15">
        <f t="shared" si="407"/>
        <v>3</v>
      </c>
      <c r="AO574" s="15">
        <f t="shared" si="407"/>
        <v>8</v>
      </c>
      <c r="AP574" s="15">
        <f t="shared" si="407"/>
        <v>7</v>
      </c>
      <c r="AQ574" s="15">
        <f t="shared" si="407"/>
        <v>7</v>
      </c>
      <c r="AR574" s="15">
        <f t="shared" si="407"/>
        <v>6</v>
      </c>
      <c r="AS574" s="15">
        <f t="shared" si="407"/>
        <v>6</v>
      </c>
      <c r="AT574" s="15">
        <f t="shared" si="407"/>
        <v>4</v>
      </c>
      <c r="AU574" s="15">
        <f t="shared" si="407"/>
        <v>5</v>
      </c>
      <c r="AV574" s="15">
        <f t="shared" si="407"/>
        <v>1</v>
      </c>
      <c r="AW574" s="15">
        <f t="shared" si="407"/>
        <v>4</v>
      </c>
      <c r="AX574" s="15">
        <f t="shared" si="407"/>
        <v>0</v>
      </c>
      <c r="AY574" s="15">
        <f t="shared" si="407"/>
        <v>1</v>
      </c>
      <c r="AZ574" s="15">
        <f t="shared" si="407"/>
        <v>0</v>
      </c>
      <c r="BA574" s="15">
        <f t="shared" si="407"/>
        <v>0</v>
      </c>
      <c r="BB574" s="15">
        <f t="shared" si="407"/>
        <v>0</v>
      </c>
      <c r="BC574" s="15">
        <f t="shared" si="407"/>
        <v>0</v>
      </c>
      <c r="BD574" s="15">
        <f t="shared" si="407"/>
        <v>0</v>
      </c>
      <c r="BE574" s="15">
        <f t="shared" si="407"/>
        <v>0</v>
      </c>
      <c r="BF574" s="15">
        <f t="shared" si="407"/>
        <v>0</v>
      </c>
      <c r="BG574" s="33">
        <f t="shared" si="406"/>
        <v>58</v>
      </c>
      <c r="BI574" s="9"/>
      <c r="BJ574" s="73"/>
    </row>
    <row r="575" spans="1:62" ht="12.95" customHeight="1" x14ac:dyDescent="0.2">
      <c r="A575" s="597"/>
      <c r="B575" s="600"/>
      <c r="C575" s="539"/>
      <c r="D575" s="534"/>
      <c r="E575" s="48" t="str">
        <f>Parameters!$B$15</f>
        <v>Fem.</v>
      </c>
      <c r="F575" s="11">
        <v>0</v>
      </c>
      <c r="G575" s="11">
        <v>0</v>
      </c>
      <c r="H575" s="11">
        <v>0</v>
      </c>
      <c r="I575" s="11">
        <v>0</v>
      </c>
      <c r="J575" s="11">
        <v>0</v>
      </c>
      <c r="K575" s="11">
        <v>0</v>
      </c>
      <c r="L575" s="11">
        <v>0</v>
      </c>
      <c r="M575" s="11">
        <v>1</v>
      </c>
      <c r="N575" s="11">
        <v>0</v>
      </c>
      <c r="O575" s="11">
        <v>0</v>
      </c>
      <c r="P575" s="11">
        <v>0</v>
      </c>
      <c r="Q575" s="11">
        <v>0</v>
      </c>
      <c r="R575" s="11">
        <v>0</v>
      </c>
      <c r="S575" s="11">
        <v>0</v>
      </c>
      <c r="T575" s="11">
        <v>0</v>
      </c>
      <c r="U575" s="11">
        <v>0</v>
      </c>
      <c r="V575" s="11">
        <v>0</v>
      </c>
      <c r="W575" s="11">
        <v>0</v>
      </c>
      <c r="X575" s="11">
        <v>0</v>
      </c>
      <c r="Y575" s="11">
        <v>0</v>
      </c>
      <c r="Z575" s="11">
        <v>0</v>
      </c>
      <c r="AA575" s="11">
        <v>0</v>
      </c>
      <c r="AB575" s="11">
        <v>0</v>
      </c>
      <c r="AC575" s="11">
        <v>0</v>
      </c>
      <c r="AD575" s="11">
        <v>0</v>
      </c>
      <c r="AE575" s="11">
        <v>0</v>
      </c>
      <c r="AF575" s="11">
        <v>0</v>
      </c>
      <c r="AG575" s="11">
        <v>0</v>
      </c>
      <c r="AH575" s="11">
        <v>1</v>
      </c>
      <c r="AI575" s="11">
        <v>0</v>
      </c>
      <c r="AJ575" s="11">
        <v>1</v>
      </c>
      <c r="AK575" s="11">
        <v>1</v>
      </c>
      <c r="AL575" s="11">
        <v>0</v>
      </c>
      <c r="AM575" s="11">
        <v>0</v>
      </c>
      <c r="AN575" s="11">
        <v>2</v>
      </c>
      <c r="AO575" s="11">
        <v>5</v>
      </c>
      <c r="AP575" s="11">
        <v>5</v>
      </c>
      <c r="AQ575" s="11">
        <v>4</v>
      </c>
      <c r="AR575" s="11">
        <v>2</v>
      </c>
      <c r="AS575" s="11">
        <v>1</v>
      </c>
      <c r="AT575" s="11">
        <v>3</v>
      </c>
      <c r="AU575" s="11">
        <v>2</v>
      </c>
      <c r="AV575" s="11">
        <v>0</v>
      </c>
      <c r="AW575" s="11">
        <v>2</v>
      </c>
      <c r="AX575" s="11">
        <v>0</v>
      </c>
      <c r="AY575" s="11">
        <v>0</v>
      </c>
      <c r="AZ575" s="11">
        <v>0</v>
      </c>
      <c r="BA575" s="11"/>
      <c r="BB575" s="11"/>
      <c r="BC575" s="11"/>
      <c r="BD575" s="11"/>
      <c r="BE575" s="11"/>
      <c r="BF575" s="11"/>
      <c r="BG575" s="19">
        <f t="shared" si="406"/>
        <v>30</v>
      </c>
      <c r="BI575" s="9"/>
      <c r="BJ575" s="73"/>
    </row>
    <row r="576" spans="1:62" ht="12.95" customHeight="1" x14ac:dyDescent="0.2">
      <c r="A576" s="597"/>
      <c r="B576" s="600"/>
      <c r="C576" s="539"/>
      <c r="D576" s="535"/>
      <c r="E576" s="48" t="str">
        <f>Parameters!$B$16</f>
        <v>Masc.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11">
        <v>0</v>
      </c>
      <c r="U576" s="11">
        <v>0</v>
      </c>
      <c r="V576" s="11">
        <v>0</v>
      </c>
      <c r="W576" s="11">
        <v>0</v>
      </c>
      <c r="X576" s="11">
        <v>0</v>
      </c>
      <c r="Y576" s="11">
        <v>0</v>
      </c>
      <c r="Z576" s="11">
        <v>0</v>
      </c>
      <c r="AA576" s="11">
        <v>0</v>
      </c>
      <c r="AB576" s="11">
        <v>0</v>
      </c>
      <c r="AC576" s="11">
        <v>0</v>
      </c>
      <c r="AD576" s="11">
        <v>0</v>
      </c>
      <c r="AE576" s="11">
        <v>0</v>
      </c>
      <c r="AF576" s="11">
        <v>0</v>
      </c>
      <c r="AG576" s="11">
        <v>0</v>
      </c>
      <c r="AH576" s="11">
        <v>1</v>
      </c>
      <c r="AI576" s="11">
        <v>0</v>
      </c>
      <c r="AJ576" s="11">
        <v>0</v>
      </c>
      <c r="AK576" s="11">
        <v>0</v>
      </c>
      <c r="AL576" s="11">
        <v>1</v>
      </c>
      <c r="AM576" s="11">
        <v>0</v>
      </c>
      <c r="AN576" s="11">
        <v>1</v>
      </c>
      <c r="AO576" s="11">
        <v>3</v>
      </c>
      <c r="AP576" s="11">
        <v>2</v>
      </c>
      <c r="AQ576" s="11">
        <v>3</v>
      </c>
      <c r="AR576" s="11">
        <v>4</v>
      </c>
      <c r="AS576" s="11">
        <v>5</v>
      </c>
      <c r="AT576" s="11">
        <v>1</v>
      </c>
      <c r="AU576" s="11">
        <v>3</v>
      </c>
      <c r="AV576" s="11">
        <v>1</v>
      </c>
      <c r="AW576" s="11">
        <v>2</v>
      </c>
      <c r="AX576" s="11">
        <v>0</v>
      </c>
      <c r="AY576" s="11">
        <v>1</v>
      </c>
      <c r="AZ576" s="11">
        <v>0</v>
      </c>
      <c r="BA576" s="11"/>
      <c r="BB576" s="11"/>
      <c r="BC576" s="11"/>
      <c r="BD576" s="11"/>
      <c r="BE576" s="11"/>
      <c r="BF576" s="11"/>
      <c r="BG576" s="19">
        <f t="shared" si="406"/>
        <v>28</v>
      </c>
      <c r="BI576" s="9"/>
      <c r="BJ576" s="73"/>
    </row>
    <row r="577" spans="1:62" ht="12.95" customHeight="1" x14ac:dyDescent="0.2">
      <c r="A577" s="597"/>
      <c r="B577" s="600"/>
      <c r="C577" s="539"/>
      <c r="D577" s="533" t="str">
        <f>Parameters!$B$12</f>
        <v>UCI</v>
      </c>
      <c r="E577" s="86" t="str">
        <f>Parameters!$B$14</f>
        <v>Total</v>
      </c>
      <c r="F577" s="15">
        <f t="shared" ref="F577:BF577" si="408">F578+F579</f>
        <v>0</v>
      </c>
      <c r="G577" s="15">
        <f t="shared" si="408"/>
        <v>0</v>
      </c>
      <c r="H577" s="15">
        <f t="shared" si="408"/>
        <v>0</v>
      </c>
      <c r="I577" s="15">
        <f t="shared" si="408"/>
        <v>0</v>
      </c>
      <c r="J577" s="15">
        <f t="shared" si="408"/>
        <v>0</v>
      </c>
      <c r="K577" s="15">
        <f t="shared" si="408"/>
        <v>0</v>
      </c>
      <c r="L577" s="15">
        <f t="shared" si="408"/>
        <v>0</v>
      </c>
      <c r="M577" s="15">
        <f t="shared" si="408"/>
        <v>0</v>
      </c>
      <c r="N577" s="15">
        <f t="shared" si="408"/>
        <v>0</v>
      </c>
      <c r="O577" s="15">
        <f t="shared" si="408"/>
        <v>0</v>
      </c>
      <c r="P577" s="15">
        <f t="shared" si="408"/>
        <v>0</v>
      </c>
      <c r="Q577" s="15">
        <f t="shared" si="408"/>
        <v>0</v>
      </c>
      <c r="R577" s="15">
        <f t="shared" si="408"/>
        <v>0</v>
      </c>
      <c r="S577" s="15">
        <f t="shared" si="408"/>
        <v>0</v>
      </c>
      <c r="T577" s="15">
        <f t="shared" si="408"/>
        <v>0</v>
      </c>
      <c r="U577" s="15">
        <f t="shared" si="408"/>
        <v>0</v>
      </c>
      <c r="V577" s="15">
        <f t="shared" si="408"/>
        <v>0</v>
      </c>
      <c r="W577" s="15">
        <f t="shared" si="408"/>
        <v>0</v>
      </c>
      <c r="X577" s="15">
        <f t="shared" si="408"/>
        <v>0</v>
      </c>
      <c r="Y577" s="15">
        <f t="shared" si="408"/>
        <v>0</v>
      </c>
      <c r="Z577" s="15">
        <f t="shared" si="408"/>
        <v>0</v>
      </c>
      <c r="AA577" s="15">
        <f t="shared" si="408"/>
        <v>0</v>
      </c>
      <c r="AB577" s="15">
        <f t="shared" si="408"/>
        <v>0</v>
      </c>
      <c r="AC577" s="15">
        <f t="shared" si="408"/>
        <v>0</v>
      </c>
      <c r="AD577" s="15">
        <f t="shared" si="408"/>
        <v>0</v>
      </c>
      <c r="AE577" s="15">
        <f t="shared" si="408"/>
        <v>0</v>
      </c>
      <c r="AF577" s="15">
        <f t="shared" si="408"/>
        <v>0</v>
      </c>
      <c r="AG577" s="15">
        <f t="shared" si="408"/>
        <v>0</v>
      </c>
      <c r="AH577" s="15">
        <f t="shared" si="408"/>
        <v>0</v>
      </c>
      <c r="AI577" s="15">
        <f t="shared" si="408"/>
        <v>0</v>
      </c>
      <c r="AJ577" s="15">
        <f t="shared" si="408"/>
        <v>0</v>
      </c>
      <c r="AK577" s="15">
        <f t="shared" si="408"/>
        <v>0</v>
      </c>
      <c r="AL577" s="15">
        <f t="shared" si="408"/>
        <v>0</v>
      </c>
      <c r="AM577" s="15">
        <f t="shared" si="408"/>
        <v>0</v>
      </c>
      <c r="AN577" s="15">
        <f t="shared" si="408"/>
        <v>0</v>
      </c>
      <c r="AO577" s="15">
        <f t="shared" si="408"/>
        <v>2</v>
      </c>
      <c r="AP577" s="15">
        <f t="shared" si="408"/>
        <v>0</v>
      </c>
      <c r="AQ577" s="15">
        <f t="shared" si="408"/>
        <v>1</v>
      </c>
      <c r="AR577" s="15">
        <f t="shared" si="408"/>
        <v>1</v>
      </c>
      <c r="AS577" s="15">
        <f t="shared" si="408"/>
        <v>1</v>
      </c>
      <c r="AT577" s="15">
        <f t="shared" si="408"/>
        <v>0</v>
      </c>
      <c r="AU577" s="15">
        <f t="shared" si="408"/>
        <v>1</v>
      </c>
      <c r="AV577" s="15">
        <f t="shared" si="408"/>
        <v>1</v>
      </c>
      <c r="AW577" s="15">
        <f t="shared" si="408"/>
        <v>2</v>
      </c>
      <c r="AX577" s="15">
        <f t="shared" si="408"/>
        <v>0</v>
      </c>
      <c r="AY577" s="15">
        <f t="shared" si="408"/>
        <v>1</v>
      </c>
      <c r="AZ577" s="15">
        <f t="shared" si="408"/>
        <v>0</v>
      </c>
      <c r="BA577" s="15">
        <f t="shared" si="408"/>
        <v>0</v>
      </c>
      <c r="BB577" s="15">
        <f t="shared" si="408"/>
        <v>0</v>
      </c>
      <c r="BC577" s="15">
        <f t="shared" si="408"/>
        <v>0</v>
      </c>
      <c r="BD577" s="15">
        <f t="shared" si="408"/>
        <v>0</v>
      </c>
      <c r="BE577" s="15">
        <f t="shared" si="408"/>
        <v>0</v>
      </c>
      <c r="BF577" s="15">
        <f t="shared" si="408"/>
        <v>0</v>
      </c>
      <c r="BG577" s="33">
        <f t="shared" si="406"/>
        <v>10</v>
      </c>
      <c r="BI577" s="9"/>
      <c r="BJ577" s="73"/>
    </row>
    <row r="578" spans="1:62" ht="12.95" customHeight="1" x14ac:dyDescent="0.2">
      <c r="A578" s="597"/>
      <c r="B578" s="600"/>
      <c r="C578" s="539"/>
      <c r="D578" s="534"/>
      <c r="E578" s="48" t="str">
        <f>Parameters!$B$15</f>
        <v>Fem.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11">
        <v>0</v>
      </c>
      <c r="U578" s="11">
        <v>0</v>
      </c>
      <c r="V578" s="11">
        <v>0</v>
      </c>
      <c r="W578" s="11">
        <v>0</v>
      </c>
      <c r="X578" s="11">
        <v>0</v>
      </c>
      <c r="Y578" s="11">
        <v>0</v>
      </c>
      <c r="Z578" s="11">
        <v>0</v>
      </c>
      <c r="AA578" s="11">
        <v>0</v>
      </c>
      <c r="AB578" s="11">
        <v>0</v>
      </c>
      <c r="AC578" s="11">
        <v>0</v>
      </c>
      <c r="AD578" s="11">
        <v>0</v>
      </c>
      <c r="AE578" s="11">
        <v>0</v>
      </c>
      <c r="AF578" s="11">
        <v>0</v>
      </c>
      <c r="AG578" s="11">
        <v>0</v>
      </c>
      <c r="AH578" s="11">
        <v>0</v>
      </c>
      <c r="AI578" s="11">
        <v>0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1</v>
      </c>
      <c r="AP578" s="11">
        <v>0</v>
      </c>
      <c r="AQ578" s="11">
        <v>1</v>
      </c>
      <c r="AR578" s="11">
        <v>0</v>
      </c>
      <c r="AS578" s="11">
        <v>0</v>
      </c>
      <c r="AT578" s="11">
        <v>0</v>
      </c>
      <c r="AU578" s="11">
        <v>1</v>
      </c>
      <c r="AV578" s="11">
        <v>0</v>
      </c>
      <c r="AW578" s="11">
        <v>1</v>
      </c>
      <c r="AX578" s="11">
        <v>0</v>
      </c>
      <c r="AY578" s="11">
        <v>0</v>
      </c>
      <c r="AZ578" s="11">
        <v>0</v>
      </c>
      <c r="BA578" s="11"/>
      <c r="BB578" s="11"/>
      <c r="BC578" s="11"/>
      <c r="BD578" s="11"/>
      <c r="BE578" s="11"/>
      <c r="BF578" s="11"/>
      <c r="BG578" s="19">
        <f t="shared" si="406"/>
        <v>4</v>
      </c>
      <c r="BI578" s="9"/>
      <c r="BJ578" s="73"/>
    </row>
    <row r="579" spans="1:62" ht="12.95" customHeight="1" x14ac:dyDescent="0.2">
      <c r="A579" s="597"/>
      <c r="B579" s="600"/>
      <c r="C579" s="539"/>
      <c r="D579" s="535"/>
      <c r="E579" s="48" t="str">
        <f>Parameters!$B$16</f>
        <v>Masc.</v>
      </c>
      <c r="F579" s="11">
        <v>0</v>
      </c>
      <c r="G579" s="11">
        <v>0</v>
      </c>
      <c r="H579" s="11">
        <v>0</v>
      </c>
      <c r="I579" s="11">
        <v>0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11">
        <v>0</v>
      </c>
      <c r="U579" s="11">
        <v>0</v>
      </c>
      <c r="V579" s="11">
        <v>0</v>
      </c>
      <c r="W579" s="11">
        <v>0</v>
      </c>
      <c r="X579" s="11">
        <v>0</v>
      </c>
      <c r="Y579" s="11">
        <v>0</v>
      </c>
      <c r="Z579" s="11">
        <v>0</v>
      </c>
      <c r="AA579" s="11">
        <v>0</v>
      </c>
      <c r="AB579" s="11">
        <v>0</v>
      </c>
      <c r="AC579" s="11">
        <v>0</v>
      </c>
      <c r="AD579" s="11">
        <v>0</v>
      </c>
      <c r="AE579" s="11">
        <v>0</v>
      </c>
      <c r="AF579" s="11">
        <v>0</v>
      </c>
      <c r="AG579" s="11">
        <v>0</v>
      </c>
      <c r="AH579" s="11">
        <v>0</v>
      </c>
      <c r="AI579" s="11">
        <v>0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1</v>
      </c>
      <c r="AP579" s="11">
        <v>0</v>
      </c>
      <c r="AQ579" s="11">
        <v>0</v>
      </c>
      <c r="AR579" s="11">
        <v>1</v>
      </c>
      <c r="AS579" s="11">
        <v>1</v>
      </c>
      <c r="AT579" s="11">
        <v>0</v>
      </c>
      <c r="AU579" s="11">
        <v>0</v>
      </c>
      <c r="AV579" s="11">
        <v>1</v>
      </c>
      <c r="AW579" s="11">
        <v>1</v>
      </c>
      <c r="AX579" s="11">
        <v>0</v>
      </c>
      <c r="AY579" s="11">
        <v>1</v>
      </c>
      <c r="AZ579" s="11">
        <v>0</v>
      </c>
      <c r="BA579" s="11"/>
      <c r="BB579" s="11"/>
      <c r="BC579" s="11"/>
      <c r="BD579" s="11"/>
      <c r="BE579" s="11"/>
      <c r="BF579" s="11"/>
      <c r="BG579" s="19">
        <f t="shared" si="406"/>
        <v>6</v>
      </c>
      <c r="BI579" s="9"/>
      <c r="BJ579" s="73"/>
    </row>
    <row r="580" spans="1:62" ht="12.95" customHeight="1" x14ac:dyDescent="0.2">
      <c r="A580" s="597"/>
      <c r="B580" s="600"/>
      <c r="C580" s="539"/>
      <c r="D580" s="533" t="str">
        <f>Parameters!$B$13</f>
        <v>Def.</v>
      </c>
      <c r="E580" s="86" t="str">
        <f>Parameters!$B$14</f>
        <v>Total</v>
      </c>
      <c r="F580" s="15">
        <f t="shared" ref="F580:BF580" si="409">F581+F582</f>
        <v>0</v>
      </c>
      <c r="G580" s="15">
        <f t="shared" si="409"/>
        <v>0</v>
      </c>
      <c r="H580" s="15">
        <f t="shared" si="409"/>
        <v>0</v>
      </c>
      <c r="I580" s="15">
        <f t="shared" si="409"/>
        <v>0</v>
      </c>
      <c r="J580" s="15">
        <f t="shared" si="409"/>
        <v>0</v>
      </c>
      <c r="K580" s="15">
        <f t="shared" si="409"/>
        <v>0</v>
      </c>
      <c r="L580" s="15">
        <f t="shared" si="409"/>
        <v>0</v>
      </c>
      <c r="M580" s="15">
        <f t="shared" si="409"/>
        <v>0</v>
      </c>
      <c r="N580" s="15">
        <f t="shared" si="409"/>
        <v>0</v>
      </c>
      <c r="O580" s="15">
        <f t="shared" si="409"/>
        <v>0</v>
      </c>
      <c r="P580" s="15">
        <f t="shared" si="409"/>
        <v>0</v>
      </c>
      <c r="Q580" s="15">
        <f t="shared" si="409"/>
        <v>0</v>
      </c>
      <c r="R580" s="15">
        <f t="shared" si="409"/>
        <v>0</v>
      </c>
      <c r="S580" s="15">
        <f t="shared" si="409"/>
        <v>0</v>
      </c>
      <c r="T580" s="15">
        <f t="shared" si="409"/>
        <v>0</v>
      </c>
      <c r="U580" s="15">
        <f t="shared" si="409"/>
        <v>0</v>
      </c>
      <c r="V580" s="15">
        <f t="shared" si="409"/>
        <v>0</v>
      </c>
      <c r="W580" s="15">
        <f t="shared" si="409"/>
        <v>0</v>
      </c>
      <c r="X580" s="15">
        <f t="shared" si="409"/>
        <v>0</v>
      </c>
      <c r="Y580" s="15">
        <f t="shared" si="409"/>
        <v>0</v>
      </c>
      <c r="Z580" s="15">
        <f t="shared" si="409"/>
        <v>0</v>
      </c>
      <c r="AA580" s="15">
        <f t="shared" si="409"/>
        <v>0</v>
      </c>
      <c r="AB580" s="15">
        <f t="shared" si="409"/>
        <v>0</v>
      </c>
      <c r="AC580" s="15">
        <f t="shared" si="409"/>
        <v>0</v>
      </c>
      <c r="AD580" s="15">
        <f t="shared" si="409"/>
        <v>0</v>
      </c>
      <c r="AE580" s="15">
        <f t="shared" si="409"/>
        <v>0</v>
      </c>
      <c r="AF580" s="15">
        <f t="shared" si="409"/>
        <v>0</v>
      </c>
      <c r="AG580" s="15">
        <f t="shared" si="409"/>
        <v>0</v>
      </c>
      <c r="AH580" s="15">
        <f t="shared" si="409"/>
        <v>0</v>
      </c>
      <c r="AI580" s="15">
        <f t="shared" si="409"/>
        <v>0</v>
      </c>
      <c r="AJ580" s="15">
        <f t="shared" si="409"/>
        <v>0</v>
      </c>
      <c r="AK580" s="15">
        <f t="shared" si="409"/>
        <v>0</v>
      </c>
      <c r="AL580" s="15">
        <f t="shared" si="409"/>
        <v>0</v>
      </c>
      <c r="AM580" s="15">
        <f t="shared" si="409"/>
        <v>0</v>
      </c>
      <c r="AN580" s="15">
        <f t="shared" si="409"/>
        <v>0</v>
      </c>
      <c r="AO580" s="15">
        <f t="shared" si="409"/>
        <v>0</v>
      </c>
      <c r="AP580" s="15">
        <f t="shared" si="409"/>
        <v>1</v>
      </c>
      <c r="AQ580" s="15">
        <f t="shared" si="409"/>
        <v>0</v>
      </c>
      <c r="AR580" s="15">
        <f t="shared" si="409"/>
        <v>0</v>
      </c>
      <c r="AS580" s="15">
        <f t="shared" si="409"/>
        <v>2</v>
      </c>
      <c r="AT580" s="15">
        <f t="shared" si="409"/>
        <v>1</v>
      </c>
      <c r="AU580" s="15">
        <f t="shared" si="409"/>
        <v>0</v>
      </c>
      <c r="AV580" s="15">
        <f t="shared" si="409"/>
        <v>1</v>
      </c>
      <c r="AW580" s="15">
        <f t="shared" si="409"/>
        <v>0</v>
      </c>
      <c r="AX580" s="15">
        <f t="shared" si="409"/>
        <v>0</v>
      </c>
      <c r="AY580" s="15">
        <f t="shared" si="409"/>
        <v>0</v>
      </c>
      <c r="AZ580" s="15">
        <f t="shared" si="409"/>
        <v>0</v>
      </c>
      <c r="BA580" s="15">
        <f t="shared" si="409"/>
        <v>0</v>
      </c>
      <c r="BB580" s="15">
        <f t="shared" si="409"/>
        <v>0</v>
      </c>
      <c r="BC580" s="15">
        <f t="shared" si="409"/>
        <v>0</v>
      </c>
      <c r="BD580" s="15">
        <f t="shared" si="409"/>
        <v>0</v>
      </c>
      <c r="BE580" s="15">
        <f t="shared" si="409"/>
        <v>0</v>
      </c>
      <c r="BF580" s="15">
        <f t="shared" si="409"/>
        <v>0</v>
      </c>
      <c r="BG580" s="33">
        <f t="shared" si="406"/>
        <v>5</v>
      </c>
    </row>
    <row r="581" spans="1:62" ht="12.95" customHeight="1" x14ac:dyDescent="0.2">
      <c r="A581" s="597"/>
      <c r="B581" s="600"/>
      <c r="C581" s="539"/>
      <c r="D581" s="534"/>
      <c r="E581" s="48" t="str">
        <f>Parameters!$B$15</f>
        <v>Fem.</v>
      </c>
      <c r="F581" s="11">
        <v>0</v>
      </c>
      <c r="G581" s="11">
        <v>0</v>
      </c>
      <c r="H581" s="11">
        <v>0</v>
      </c>
      <c r="I581" s="11">
        <v>0</v>
      </c>
      <c r="J581" s="11">
        <v>0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11">
        <v>0</v>
      </c>
      <c r="U581" s="11">
        <v>0</v>
      </c>
      <c r="V581" s="11">
        <v>0</v>
      </c>
      <c r="W581" s="11">
        <v>0</v>
      </c>
      <c r="X581" s="11">
        <v>0</v>
      </c>
      <c r="Y581" s="11">
        <v>0</v>
      </c>
      <c r="Z581" s="11">
        <v>0</v>
      </c>
      <c r="AA581" s="11">
        <v>0</v>
      </c>
      <c r="AB581" s="11">
        <v>0</v>
      </c>
      <c r="AC581" s="11">
        <v>0</v>
      </c>
      <c r="AD581" s="11">
        <v>0</v>
      </c>
      <c r="AE581" s="11">
        <v>0</v>
      </c>
      <c r="AF581" s="11">
        <v>0</v>
      </c>
      <c r="AG581" s="11">
        <v>0</v>
      </c>
      <c r="AH581" s="11">
        <v>0</v>
      </c>
      <c r="AI581" s="11">
        <v>0</v>
      </c>
      <c r="AJ581" s="11">
        <v>0</v>
      </c>
      <c r="AK581" s="11">
        <v>0</v>
      </c>
      <c r="AL581" s="11">
        <v>0</v>
      </c>
      <c r="AM581" s="11">
        <v>0</v>
      </c>
      <c r="AN581" s="11">
        <v>0</v>
      </c>
      <c r="AO581" s="11">
        <v>0</v>
      </c>
      <c r="AP581" s="11">
        <v>1</v>
      </c>
      <c r="AQ581" s="11">
        <v>0</v>
      </c>
      <c r="AR581" s="11">
        <v>0</v>
      </c>
      <c r="AS581" s="11">
        <v>1</v>
      </c>
      <c r="AT581" s="11">
        <v>0</v>
      </c>
      <c r="AU581" s="11">
        <v>0</v>
      </c>
      <c r="AV581" s="11">
        <v>0</v>
      </c>
      <c r="AW581" s="11">
        <v>0</v>
      </c>
      <c r="AX581" s="11">
        <v>0</v>
      </c>
      <c r="AY581" s="11">
        <v>0</v>
      </c>
      <c r="AZ581" s="11">
        <v>0</v>
      </c>
      <c r="BA581" s="11"/>
      <c r="BB581" s="11"/>
      <c r="BC581" s="11"/>
      <c r="BD581" s="11"/>
      <c r="BE581" s="11"/>
      <c r="BF581" s="11"/>
      <c r="BG581" s="19">
        <f t="shared" si="406"/>
        <v>2</v>
      </c>
    </row>
    <row r="582" spans="1:62" ht="12.95" customHeight="1" thickBot="1" x14ac:dyDescent="0.25">
      <c r="A582" s="598"/>
      <c r="B582" s="601"/>
      <c r="C582" s="540"/>
      <c r="D582" s="536"/>
      <c r="E582" s="48" t="str">
        <f>Parameters!$B$16</f>
        <v>Masc.</v>
      </c>
      <c r="F582" s="36">
        <v>0</v>
      </c>
      <c r="G582" s="36">
        <v>0</v>
      </c>
      <c r="H582" s="36">
        <v>0</v>
      </c>
      <c r="I582" s="36">
        <v>0</v>
      </c>
      <c r="J582" s="36">
        <v>0</v>
      </c>
      <c r="K582" s="36">
        <v>0</v>
      </c>
      <c r="L582" s="36">
        <v>0</v>
      </c>
      <c r="M582" s="36">
        <v>0</v>
      </c>
      <c r="N582" s="36">
        <v>0</v>
      </c>
      <c r="O582" s="36">
        <v>0</v>
      </c>
      <c r="P582" s="36">
        <v>0</v>
      </c>
      <c r="Q582" s="36">
        <v>0</v>
      </c>
      <c r="R582" s="36">
        <v>0</v>
      </c>
      <c r="S582" s="36">
        <v>0</v>
      </c>
      <c r="T582" s="36">
        <v>0</v>
      </c>
      <c r="U582" s="36">
        <v>0</v>
      </c>
      <c r="V582" s="36">
        <v>0</v>
      </c>
      <c r="W582" s="36">
        <v>0</v>
      </c>
      <c r="X582" s="36">
        <v>0</v>
      </c>
      <c r="Y582" s="36">
        <v>0</v>
      </c>
      <c r="Z582" s="36">
        <v>0</v>
      </c>
      <c r="AA582" s="36">
        <v>0</v>
      </c>
      <c r="AB582" s="36">
        <v>0</v>
      </c>
      <c r="AC582" s="36">
        <v>0</v>
      </c>
      <c r="AD582" s="36">
        <v>0</v>
      </c>
      <c r="AE582" s="36">
        <v>0</v>
      </c>
      <c r="AF582" s="36">
        <v>0</v>
      </c>
      <c r="AG582" s="36">
        <v>0</v>
      </c>
      <c r="AH582" s="36">
        <v>0</v>
      </c>
      <c r="AI582" s="36">
        <v>0</v>
      </c>
      <c r="AJ582" s="36">
        <v>0</v>
      </c>
      <c r="AK582" s="36">
        <v>0</v>
      </c>
      <c r="AL582" s="36">
        <v>0</v>
      </c>
      <c r="AM582" s="36">
        <v>0</v>
      </c>
      <c r="AN582" s="36">
        <v>0</v>
      </c>
      <c r="AO582" s="36">
        <v>0</v>
      </c>
      <c r="AP582" s="36">
        <v>0</v>
      </c>
      <c r="AQ582" s="36">
        <v>0</v>
      </c>
      <c r="AR582" s="36">
        <v>0</v>
      </c>
      <c r="AS582" s="36">
        <v>1</v>
      </c>
      <c r="AT582" s="36">
        <v>1</v>
      </c>
      <c r="AU582" s="36">
        <v>0</v>
      </c>
      <c r="AV582" s="36">
        <v>1</v>
      </c>
      <c r="AW582" s="36">
        <v>0</v>
      </c>
      <c r="AX582" s="36">
        <v>0</v>
      </c>
      <c r="AY582" s="36">
        <v>0</v>
      </c>
      <c r="AZ582" s="36">
        <v>0</v>
      </c>
      <c r="BA582" s="36"/>
      <c r="BB582" s="36"/>
      <c r="BC582" s="36"/>
      <c r="BD582" s="36"/>
      <c r="BE582" s="36"/>
      <c r="BF582" s="36"/>
      <c r="BG582" s="37">
        <f>SUM(F582:BF582)</f>
        <v>3</v>
      </c>
    </row>
    <row r="583" spans="1:62" ht="12.95" customHeight="1" thickBot="1" x14ac:dyDescent="0.25">
      <c r="A583" s="572" t="str">
        <f>Parameters!$B$23</f>
        <v>Influenza B</v>
      </c>
      <c r="B583" s="573"/>
      <c r="C583" s="592" t="str">
        <f>Parameters!$B$14</f>
        <v>Total</v>
      </c>
      <c r="D583" s="592"/>
      <c r="E583" s="68" t="str">
        <f>Parameters!$B$14</f>
        <v>Total</v>
      </c>
      <c r="F583" s="58">
        <f>F586+F598+F610+F622+F634+F646</f>
        <v>0</v>
      </c>
      <c r="G583" s="58">
        <f t="shared" ref="G583:BF583" si="410">G586+G598+G610+G622+G634+G646</f>
        <v>0</v>
      </c>
      <c r="H583" s="58">
        <f t="shared" si="410"/>
        <v>0</v>
      </c>
      <c r="I583" s="58">
        <f t="shared" si="410"/>
        <v>0</v>
      </c>
      <c r="J583" s="58">
        <f t="shared" si="410"/>
        <v>0</v>
      </c>
      <c r="K583" s="58">
        <f t="shared" si="410"/>
        <v>0</v>
      </c>
      <c r="L583" s="58">
        <f t="shared" si="410"/>
        <v>1</v>
      </c>
      <c r="M583" s="58">
        <f t="shared" si="410"/>
        <v>0</v>
      </c>
      <c r="N583" s="58">
        <f t="shared" si="410"/>
        <v>0</v>
      </c>
      <c r="O583" s="58">
        <f t="shared" si="410"/>
        <v>0</v>
      </c>
      <c r="P583" s="58">
        <f t="shared" si="410"/>
        <v>0</v>
      </c>
      <c r="Q583" s="58">
        <f t="shared" si="410"/>
        <v>0</v>
      </c>
      <c r="R583" s="58">
        <f t="shared" si="410"/>
        <v>0</v>
      </c>
      <c r="S583" s="58">
        <f t="shared" si="410"/>
        <v>1</v>
      </c>
      <c r="T583" s="58">
        <f t="shared" si="410"/>
        <v>0</v>
      </c>
      <c r="U583" s="58">
        <f t="shared" si="410"/>
        <v>0</v>
      </c>
      <c r="V583" s="58">
        <f t="shared" si="410"/>
        <v>0</v>
      </c>
      <c r="W583" s="58">
        <f t="shared" si="410"/>
        <v>0</v>
      </c>
      <c r="X583" s="58">
        <f t="shared" si="410"/>
        <v>0</v>
      </c>
      <c r="Y583" s="58">
        <f t="shared" si="410"/>
        <v>0</v>
      </c>
      <c r="Z583" s="58">
        <f t="shared" si="410"/>
        <v>1</v>
      </c>
      <c r="AA583" s="58">
        <f t="shared" si="410"/>
        <v>0</v>
      </c>
      <c r="AB583" s="58">
        <f t="shared" si="410"/>
        <v>0</v>
      </c>
      <c r="AC583" s="58">
        <f t="shared" si="410"/>
        <v>0</v>
      </c>
      <c r="AD583" s="58">
        <f t="shared" si="410"/>
        <v>1</v>
      </c>
      <c r="AE583" s="58">
        <f t="shared" si="410"/>
        <v>4</v>
      </c>
      <c r="AF583" s="58">
        <f t="shared" si="410"/>
        <v>4</v>
      </c>
      <c r="AG583" s="58">
        <f t="shared" si="410"/>
        <v>6</v>
      </c>
      <c r="AH583" s="58">
        <f t="shared" si="410"/>
        <v>3</v>
      </c>
      <c r="AI583" s="58">
        <f t="shared" si="410"/>
        <v>3</v>
      </c>
      <c r="AJ583" s="58">
        <f t="shared" si="410"/>
        <v>1</v>
      </c>
      <c r="AK583" s="58">
        <f t="shared" si="410"/>
        <v>5</v>
      </c>
      <c r="AL583" s="58">
        <f t="shared" si="410"/>
        <v>4</v>
      </c>
      <c r="AM583" s="58">
        <f t="shared" si="410"/>
        <v>6</v>
      </c>
      <c r="AN583" s="58">
        <f t="shared" si="410"/>
        <v>8</v>
      </c>
      <c r="AO583" s="58">
        <f t="shared" si="410"/>
        <v>5</v>
      </c>
      <c r="AP583" s="58">
        <f t="shared" si="410"/>
        <v>7</v>
      </c>
      <c r="AQ583" s="58">
        <f t="shared" si="410"/>
        <v>5</v>
      </c>
      <c r="AR583" s="58">
        <f t="shared" si="410"/>
        <v>1</v>
      </c>
      <c r="AS583" s="58">
        <f t="shared" si="410"/>
        <v>4</v>
      </c>
      <c r="AT583" s="58">
        <f t="shared" si="410"/>
        <v>4</v>
      </c>
      <c r="AU583" s="58">
        <f t="shared" si="410"/>
        <v>3</v>
      </c>
      <c r="AV583" s="58">
        <f t="shared" si="410"/>
        <v>0</v>
      </c>
      <c r="AW583" s="58">
        <f t="shared" si="410"/>
        <v>0</v>
      </c>
      <c r="AX583" s="58">
        <f t="shared" si="410"/>
        <v>0</v>
      </c>
      <c r="AY583" s="58">
        <f t="shared" si="410"/>
        <v>1</v>
      </c>
      <c r="AZ583" s="58">
        <f t="shared" si="410"/>
        <v>0</v>
      </c>
      <c r="BA583" s="58">
        <f t="shared" si="410"/>
        <v>0</v>
      </c>
      <c r="BB583" s="58">
        <f t="shared" si="410"/>
        <v>0</v>
      </c>
      <c r="BC583" s="58">
        <f t="shared" si="410"/>
        <v>0</v>
      </c>
      <c r="BD583" s="58">
        <f t="shared" si="410"/>
        <v>0</v>
      </c>
      <c r="BE583" s="58">
        <f t="shared" si="410"/>
        <v>0</v>
      </c>
      <c r="BF583" s="58">
        <f t="shared" si="410"/>
        <v>0</v>
      </c>
      <c r="BG583" s="59">
        <f>SUM(F583:BF583)</f>
        <v>78</v>
      </c>
      <c r="BH583" s="543" t="str">
        <f>$A583</f>
        <v>Influenza B</v>
      </c>
      <c r="BI583" s="544"/>
      <c r="BJ583" s="545"/>
    </row>
    <row r="584" spans="1:62" ht="12.95" customHeight="1" x14ac:dyDescent="0.2">
      <c r="A584" s="574"/>
      <c r="B584" s="575"/>
      <c r="C584" s="592"/>
      <c r="D584" s="593"/>
      <c r="E584" s="77" t="str">
        <f>Parameters!$B$15</f>
        <v>Fem.</v>
      </c>
      <c r="F584" s="78">
        <f>F587+F599+F611+F623+F635+F647</f>
        <v>0</v>
      </c>
      <c r="G584" s="78">
        <f t="shared" ref="G584:BF584" si="411">G587+G599+G611+G623+G635+G647</f>
        <v>0</v>
      </c>
      <c r="H584" s="78">
        <f t="shared" si="411"/>
        <v>0</v>
      </c>
      <c r="I584" s="78">
        <f t="shared" si="411"/>
        <v>0</v>
      </c>
      <c r="J584" s="78">
        <f t="shared" si="411"/>
        <v>0</v>
      </c>
      <c r="K584" s="78">
        <f t="shared" si="411"/>
        <v>0</v>
      </c>
      <c r="L584" s="78">
        <f t="shared" si="411"/>
        <v>1</v>
      </c>
      <c r="M584" s="78">
        <f t="shared" si="411"/>
        <v>0</v>
      </c>
      <c r="N584" s="78">
        <f t="shared" si="411"/>
        <v>0</v>
      </c>
      <c r="O584" s="78">
        <f t="shared" si="411"/>
        <v>0</v>
      </c>
      <c r="P584" s="78">
        <f t="shared" si="411"/>
        <v>0</v>
      </c>
      <c r="Q584" s="78">
        <f t="shared" si="411"/>
        <v>0</v>
      </c>
      <c r="R584" s="78">
        <f t="shared" si="411"/>
        <v>0</v>
      </c>
      <c r="S584" s="78">
        <f t="shared" si="411"/>
        <v>1</v>
      </c>
      <c r="T584" s="78">
        <f t="shared" si="411"/>
        <v>0</v>
      </c>
      <c r="U584" s="78">
        <f t="shared" si="411"/>
        <v>0</v>
      </c>
      <c r="V584" s="78">
        <f t="shared" si="411"/>
        <v>0</v>
      </c>
      <c r="W584" s="78">
        <f t="shared" si="411"/>
        <v>0</v>
      </c>
      <c r="X584" s="78">
        <f t="shared" si="411"/>
        <v>0</v>
      </c>
      <c r="Y584" s="78">
        <f t="shared" si="411"/>
        <v>0</v>
      </c>
      <c r="Z584" s="78">
        <f t="shared" si="411"/>
        <v>0</v>
      </c>
      <c r="AA584" s="78">
        <f t="shared" si="411"/>
        <v>0</v>
      </c>
      <c r="AB584" s="78">
        <f t="shared" si="411"/>
        <v>0</v>
      </c>
      <c r="AC584" s="78">
        <f t="shared" si="411"/>
        <v>0</v>
      </c>
      <c r="AD584" s="78">
        <f t="shared" si="411"/>
        <v>0</v>
      </c>
      <c r="AE584" s="78">
        <f t="shared" si="411"/>
        <v>3</v>
      </c>
      <c r="AF584" s="78">
        <f t="shared" si="411"/>
        <v>4</v>
      </c>
      <c r="AG584" s="78">
        <f t="shared" si="411"/>
        <v>3</v>
      </c>
      <c r="AH584" s="78">
        <f t="shared" si="411"/>
        <v>1</v>
      </c>
      <c r="AI584" s="78">
        <f t="shared" si="411"/>
        <v>0</v>
      </c>
      <c r="AJ584" s="78">
        <f t="shared" si="411"/>
        <v>0</v>
      </c>
      <c r="AK584" s="78">
        <f t="shared" si="411"/>
        <v>3</v>
      </c>
      <c r="AL584" s="78">
        <f t="shared" si="411"/>
        <v>2</v>
      </c>
      <c r="AM584" s="78">
        <f t="shared" si="411"/>
        <v>4</v>
      </c>
      <c r="AN584" s="78">
        <f t="shared" si="411"/>
        <v>3</v>
      </c>
      <c r="AO584" s="78">
        <f t="shared" si="411"/>
        <v>2</v>
      </c>
      <c r="AP584" s="78">
        <f t="shared" si="411"/>
        <v>5</v>
      </c>
      <c r="AQ584" s="78">
        <f t="shared" si="411"/>
        <v>3</v>
      </c>
      <c r="AR584" s="78">
        <f t="shared" si="411"/>
        <v>1</v>
      </c>
      <c r="AS584" s="78">
        <f t="shared" si="411"/>
        <v>3</v>
      </c>
      <c r="AT584" s="78">
        <f t="shared" si="411"/>
        <v>3</v>
      </c>
      <c r="AU584" s="78">
        <f t="shared" si="411"/>
        <v>1</v>
      </c>
      <c r="AV584" s="78">
        <f t="shared" si="411"/>
        <v>0</v>
      </c>
      <c r="AW584" s="78">
        <f t="shared" si="411"/>
        <v>0</v>
      </c>
      <c r="AX584" s="78">
        <f t="shared" si="411"/>
        <v>0</v>
      </c>
      <c r="AY584" s="78">
        <f t="shared" si="411"/>
        <v>0</v>
      </c>
      <c r="AZ584" s="78">
        <f t="shared" si="411"/>
        <v>0</v>
      </c>
      <c r="BA584" s="78">
        <f t="shared" si="411"/>
        <v>0</v>
      </c>
      <c r="BB584" s="78">
        <f t="shared" si="411"/>
        <v>0</v>
      </c>
      <c r="BC584" s="78">
        <f t="shared" si="411"/>
        <v>0</v>
      </c>
      <c r="BD584" s="78">
        <f t="shared" si="411"/>
        <v>0</v>
      </c>
      <c r="BE584" s="78">
        <f t="shared" si="411"/>
        <v>0</v>
      </c>
      <c r="BF584" s="78">
        <f t="shared" si="411"/>
        <v>0</v>
      </c>
      <c r="BG584" s="79">
        <f>SUM(F584:BF584)</f>
        <v>43</v>
      </c>
      <c r="BH584" s="367" t="str">
        <f>$D586</f>
        <v>Fiebre</v>
      </c>
      <c r="BI584" s="366" t="str">
        <f t="shared" ref="BI584:BI595" si="412">$E586</f>
        <v>Total</v>
      </c>
      <c r="BJ584" s="74">
        <f>BG583</f>
        <v>78</v>
      </c>
    </row>
    <row r="585" spans="1:62" ht="12.95" customHeight="1" thickBot="1" x14ac:dyDescent="0.25">
      <c r="A585" s="574"/>
      <c r="B585" s="575"/>
      <c r="C585" s="594"/>
      <c r="D585" s="595"/>
      <c r="E585" s="80" t="str">
        <f>Parameters!$B$16</f>
        <v>Masc.</v>
      </c>
      <c r="F585" s="81">
        <f>F588+F600+F612+F624+F636+F648</f>
        <v>0</v>
      </c>
      <c r="G585" s="81">
        <f t="shared" ref="G585:BF585" si="413">G588+G600+G612+G624+G636+G648</f>
        <v>0</v>
      </c>
      <c r="H585" s="81">
        <f t="shared" si="413"/>
        <v>0</v>
      </c>
      <c r="I585" s="81">
        <f t="shared" si="413"/>
        <v>0</v>
      </c>
      <c r="J585" s="81">
        <f t="shared" si="413"/>
        <v>0</v>
      </c>
      <c r="K585" s="81">
        <f t="shared" si="413"/>
        <v>0</v>
      </c>
      <c r="L585" s="81">
        <f t="shared" si="413"/>
        <v>0</v>
      </c>
      <c r="M585" s="81">
        <f t="shared" si="413"/>
        <v>0</v>
      </c>
      <c r="N585" s="81">
        <f t="shared" si="413"/>
        <v>0</v>
      </c>
      <c r="O585" s="81">
        <f t="shared" si="413"/>
        <v>0</v>
      </c>
      <c r="P585" s="81">
        <f t="shared" si="413"/>
        <v>0</v>
      </c>
      <c r="Q585" s="81">
        <f t="shared" si="413"/>
        <v>0</v>
      </c>
      <c r="R585" s="81">
        <f t="shared" si="413"/>
        <v>0</v>
      </c>
      <c r="S585" s="81">
        <f t="shared" si="413"/>
        <v>0</v>
      </c>
      <c r="T585" s="81">
        <f t="shared" si="413"/>
        <v>0</v>
      </c>
      <c r="U585" s="81">
        <f t="shared" si="413"/>
        <v>0</v>
      </c>
      <c r="V585" s="81">
        <f t="shared" si="413"/>
        <v>0</v>
      </c>
      <c r="W585" s="81">
        <f t="shared" si="413"/>
        <v>0</v>
      </c>
      <c r="X585" s="81">
        <f t="shared" si="413"/>
        <v>0</v>
      </c>
      <c r="Y585" s="81">
        <f t="shared" si="413"/>
        <v>0</v>
      </c>
      <c r="Z585" s="81">
        <f t="shared" si="413"/>
        <v>1</v>
      </c>
      <c r="AA585" s="81">
        <f t="shared" si="413"/>
        <v>0</v>
      </c>
      <c r="AB585" s="81">
        <f t="shared" si="413"/>
        <v>0</v>
      </c>
      <c r="AC585" s="81">
        <f t="shared" si="413"/>
        <v>0</v>
      </c>
      <c r="AD585" s="81">
        <f t="shared" si="413"/>
        <v>1</v>
      </c>
      <c r="AE585" s="81">
        <f t="shared" si="413"/>
        <v>1</v>
      </c>
      <c r="AF585" s="81">
        <f t="shared" si="413"/>
        <v>0</v>
      </c>
      <c r="AG585" s="81">
        <f t="shared" si="413"/>
        <v>3</v>
      </c>
      <c r="AH585" s="81">
        <f t="shared" si="413"/>
        <v>2</v>
      </c>
      <c r="AI585" s="81">
        <f t="shared" si="413"/>
        <v>3</v>
      </c>
      <c r="AJ585" s="81">
        <f t="shared" si="413"/>
        <v>1</v>
      </c>
      <c r="AK585" s="81">
        <f t="shared" si="413"/>
        <v>2</v>
      </c>
      <c r="AL585" s="81">
        <f t="shared" si="413"/>
        <v>2</v>
      </c>
      <c r="AM585" s="81">
        <f t="shared" si="413"/>
        <v>2</v>
      </c>
      <c r="AN585" s="81">
        <f t="shared" si="413"/>
        <v>5</v>
      </c>
      <c r="AO585" s="81">
        <f t="shared" si="413"/>
        <v>3</v>
      </c>
      <c r="AP585" s="81">
        <f t="shared" si="413"/>
        <v>2</v>
      </c>
      <c r="AQ585" s="81">
        <f t="shared" si="413"/>
        <v>2</v>
      </c>
      <c r="AR585" s="81">
        <f t="shared" si="413"/>
        <v>0</v>
      </c>
      <c r="AS585" s="81">
        <f t="shared" si="413"/>
        <v>1</v>
      </c>
      <c r="AT585" s="81">
        <f t="shared" si="413"/>
        <v>1</v>
      </c>
      <c r="AU585" s="81">
        <f t="shared" si="413"/>
        <v>2</v>
      </c>
      <c r="AV585" s="81">
        <f t="shared" si="413"/>
        <v>0</v>
      </c>
      <c r="AW585" s="81">
        <f t="shared" si="413"/>
        <v>0</v>
      </c>
      <c r="AX585" s="81">
        <f t="shared" si="413"/>
        <v>0</v>
      </c>
      <c r="AY585" s="81">
        <f t="shared" si="413"/>
        <v>1</v>
      </c>
      <c r="AZ585" s="81">
        <f t="shared" si="413"/>
        <v>0</v>
      </c>
      <c r="BA585" s="81">
        <f t="shared" si="413"/>
        <v>0</v>
      </c>
      <c r="BB585" s="81">
        <f t="shared" si="413"/>
        <v>0</v>
      </c>
      <c r="BC585" s="81">
        <f t="shared" si="413"/>
        <v>0</v>
      </c>
      <c r="BD585" s="81">
        <f t="shared" si="413"/>
        <v>0</v>
      </c>
      <c r="BE585" s="81">
        <f t="shared" si="413"/>
        <v>0</v>
      </c>
      <c r="BF585" s="81">
        <f t="shared" si="413"/>
        <v>0</v>
      </c>
      <c r="BG585" s="82">
        <f>SUM(F585:BF585)</f>
        <v>35</v>
      </c>
      <c r="BH585" s="368"/>
      <c r="BI585" s="52" t="str">
        <f t="shared" si="412"/>
        <v>Fem.</v>
      </c>
      <c r="BJ585" s="75">
        <f>BG584</f>
        <v>43</v>
      </c>
    </row>
    <row r="586" spans="1:62" ht="12.95" customHeight="1" x14ac:dyDescent="0.2">
      <c r="A586" s="574"/>
      <c r="B586" s="576"/>
      <c r="C586" s="538" t="str">
        <f>Parameters!$C$3</f>
        <v>&lt; 2</v>
      </c>
      <c r="D586" s="530" t="str">
        <f>Parameters!$B$10</f>
        <v>Fiebre</v>
      </c>
      <c r="E586" s="83" t="str">
        <f>Parameters!$B$14</f>
        <v>Total</v>
      </c>
      <c r="F586" s="34">
        <f>F587+F588</f>
        <v>0</v>
      </c>
      <c r="G586" s="34">
        <f t="shared" ref="G586:BF586" si="414">G587+G588</f>
        <v>0</v>
      </c>
      <c r="H586" s="34">
        <f t="shared" si="414"/>
        <v>0</v>
      </c>
      <c r="I586" s="34">
        <f t="shared" si="414"/>
        <v>0</v>
      </c>
      <c r="J586" s="34">
        <f t="shared" si="414"/>
        <v>0</v>
      </c>
      <c r="K586" s="34">
        <f t="shared" si="414"/>
        <v>0</v>
      </c>
      <c r="L586" s="34">
        <f t="shared" si="414"/>
        <v>0</v>
      </c>
      <c r="M586" s="34">
        <f t="shared" si="414"/>
        <v>0</v>
      </c>
      <c r="N586" s="34">
        <f t="shared" si="414"/>
        <v>0</v>
      </c>
      <c r="O586" s="34">
        <f t="shared" si="414"/>
        <v>0</v>
      </c>
      <c r="P586" s="34">
        <f t="shared" si="414"/>
        <v>0</v>
      </c>
      <c r="Q586" s="34">
        <f t="shared" si="414"/>
        <v>0</v>
      </c>
      <c r="R586" s="34">
        <f t="shared" si="414"/>
        <v>0</v>
      </c>
      <c r="S586" s="34">
        <f t="shared" si="414"/>
        <v>0</v>
      </c>
      <c r="T586" s="34">
        <f t="shared" si="414"/>
        <v>0</v>
      </c>
      <c r="U586" s="34">
        <f t="shared" si="414"/>
        <v>0</v>
      </c>
      <c r="V586" s="34">
        <f t="shared" si="414"/>
        <v>0</v>
      </c>
      <c r="W586" s="34">
        <f t="shared" si="414"/>
        <v>0</v>
      </c>
      <c r="X586" s="34">
        <f t="shared" si="414"/>
        <v>0</v>
      </c>
      <c r="Y586" s="34">
        <f t="shared" si="414"/>
        <v>0</v>
      </c>
      <c r="Z586" s="34">
        <f t="shared" si="414"/>
        <v>1</v>
      </c>
      <c r="AA586" s="34">
        <f t="shared" si="414"/>
        <v>0</v>
      </c>
      <c r="AB586" s="34">
        <f t="shared" si="414"/>
        <v>0</v>
      </c>
      <c r="AC586" s="34">
        <f t="shared" si="414"/>
        <v>0</v>
      </c>
      <c r="AD586" s="34">
        <f t="shared" si="414"/>
        <v>0</v>
      </c>
      <c r="AE586" s="34">
        <f t="shared" si="414"/>
        <v>1</v>
      </c>
      <c r="AF586" s="34">
        <f t="shared" si="414"/>
        <v>1</v>
      </c>
      <c r="AG586" s="34">
        <f t="shared" si="414"/>
        <v>1</v>
      </c>
      <c r="AH586" s="34">
        <f t="shared" si="414"/>
        <v>1</v>
      </c>
      <c r="AI586" s="34">
        <f t="shared" si="414"/>
        <v>1</v>
      </c>
      <c r="AJ586" s="34">
        <f t="shared" si="414"/>
        <v>0</v>
      </c>
      <c r="AK586" s="34">
        <f t="shared" si="414"/>
        <v>2</v>
      </c>
      <c r="AL586" s="34">
        <f t="shared" si="414"/>
        <v>2</v>
      </c>
      <c r="AM586" s="34">
        <f t="shared" si="414"/>
        <v>1</v>
      </c>
      <c r="AN586" s="34">
        <f t="shared" si="414"/>
        <v>0</v>
      </c>
      <c r="AO586" s="34">
        <f t="shared" si="414"/>
        <v>0</v>
      </c>
      <c r="AP586" s="34">
        <f t="shared" si="414"/>
        <v>0</v>
      </c>
      <c r="AQ586" s="34">
        <f t="shared" si="414"/>
        <v>1</v>
      </c>
      <c r="AR586" s="34">
        <f t="shared" si="414"/>
        <v>0</v>
      </c>
      <c r="AS586" s="34">
        <f t="shared" si="414"/>
        <v>1</v>
      </c>
      <c r="AT586" s="34">
        <f t="shared" si="414"/>
        <v>1</v>
      </c>
      <c r="AU586" s="34">
        <f t="shared" si="414"/>
        <v>1</v>
      </c>
      <c r="AV586" s="34">
        <f t="shared" si="414"/>
        <v>0</v>
      </c>
      <c r="AW586" s="34">
        <f t="shared" si="414"/>
        <v>0</v>
      </c>
      <c r="AX586" s="34">
        <f t="shared" si="414"/>
        <v>0</v>
      </c>
      <c r="AY586" s="34">
        <f t="shared" si="414"/>
        <v>0</v>
      </c>
      <c r="AZ586" s="34">
        <f t="shared" si="414"/>
        <v>0</v>
      </c>
      <c r="BA586" s="34">
        <f t="shared" si="414"/>
        <v>0</v>
      </c>
      <c r="BB586" s="34">
        <f t="shared" si="414"/>
        <v>0</v>
      </c>
      <c r="BC586" s="34">
        <f t="shared" si="414"/>
        <v>0</v>
      </c>
      <c r="BD586" s="34">
        <f t="shared" si="414"/>
        <v>0</v>
      </c>
      <c r="BE586" s="34">
        <f t="shared" si="414"/>
        <v>0</v>
      </c>
      <c r="BF586" s="34">
        <f t="shared" si="414"/>
        <v>0</v>
      </c>
      <c r="BG586" s="35">
        <f>SUM(F586:BF586)</f>
        <v>15</v>
      </c>
      <c r="BH586" s="369"/>
      <c r="BI586" s="53" t="str">
        <f t="shared" si="412"/>
        <v>Masc.</v>
      </c>
      <c r="BJ586" s="75">
        <f>BG585</f>
        <v>35</v>
      </c>
    </row>
    <row r="587" spans="1:62" ht="12.95" customHeight="1" x14ac:dyDescent="0.2">
      <c r="A587" s="574"/>
      <c r="B587" s="576"/>
      <c r="C587" s="538"/>
      <c r="D587" s="531"/>
      <c r="E587" s="84" t="str">
        <f>Parameters!$B$15</f>
        <v>Fem.</v>
      </c>
      <c r="F587" s="31">
        <v>0</v>
      </c>
      <c r="G587" s="31">
        <v>0</v>
      </c>
      <c r="H587" s="31">
        <v>0</v>
      </c>
      <c r="I587" s="31">
        <v>0</v>
      </c>
      <c r="J587" s="31">
        <v>0</v>
      </c>
      <c r="K587" s="31">
        <v>0</v>
      </c>
      <c r="L587" s="31">
        <v>0</v>
      </c>
      <c r="M587" s="31">
        <v>0</v>
      </c>
      <c r="N587" s="31">
        <v>0</v>
      </c>
      <c r="O587" s="31">
        <v>0</v>
      </c>
      <c r="P587" s="31">
        <v>0</v>
      </c>
      <c r="Q587" s="31">
        <v>0</v>
      </c>
      <c r="R587" s="31">
        <v>0</v>
      </c>
      <c r="S587" s="31">
        <v>0</v>
      </c>
      <c r="T587" s="31">
        <v>0</v>
      </c>
      <c r="U587" s="31">
        <v>0</v>
      </c>
      <c r="V587" s="31">
        <v>0</v>
      </c>
      <c r="W587" s="31">
        <v>0</v>
      </c>
      <c r="X587" s="31">
        <v>0</v>
      </c>
      <c r="Y587" s="31">
        <v>0</v>
      </c>
      <c r="Z587" s="31">
        <v>0</v>
      </c>
      <c r="AA587" s="31">
        <v>0</v>
      </c>
      <c r="AB587" s="31">
        <v>0</v>
      </c>
      <c r="AC587" s="31">
        <v>0</v>
      </c>
      <c r="AD587" s="31">
        <v>0</v>
      </c>
      <c r="AE587" s="31">
        <v>1</v>
      </c>
      <c r="AF587" s="31">
        <v>1</v>
      </c>
      <c r="AG587" s="31">
        <v>0</v>
      </c>
      <c r="AH587" s="31">
        <v>0</v>
      </c>
      <c r="AI587" s="31">
        <v>0</v>
      </c>
      <c r="AJ587" s="31">
        <v>0</v>
      </c>
      <c r="AK587" s="31">
        <v>1</v>
      </c>
      <c r="AL587" s="31">
        <v>1</v>
      </c>
      <c r="AM587" s="31">
        <v>0</v>
      </c>
      <c r="AN587" s="31">
        <v>0</v>
      </c>
      <c r="AO587" s="31">
        <v>0</v>
      </c>
      <c r="AP587" s="31">
        <v>0</v>
      </c>
      <c r="AQ587" s="31">
        <v>1</v>
      </c>
      <c r="AR587" s="31">
        <v>0</v>
      </c>
      <c r="AS587" s="31">
        <v>0</v>
      </c>
      <c r="AT587" s="31">
        <v>1</v>
      </c>
      <c r="AU587" s="31">
        <v>0</v>
      </c>
      <c r="AV587" s="31">
        <v>0</v>
      </c>
      <c r="AW587" s="31">
        <v>0</v>
      </c>
      <c r="AX587" s="31">
        <v>0</v>
      </c>
      <c r="AY587" s="31">
        <v>0</v>
      </c>
      <c r="AZ587" s="31">
        <v>0</v>
      </c>
      <c r="BA587" s="31"/>
      <c r="BB587" s="31"/>
      <c r="BC587" s="31"/>
      <c r="BD587" s="31"/>
      <c r="BE587" s="31"/>
      <c r="BF587" s="31"/>
      <c r="BG587" s="32">
        <f t="shared" ref="BG587:BG596" si="415">SUM(F587:BF587)</f>
        <v>6</v>
      </c>
      <c r="BH587" s="336" t="str">
        <f>$D589</f>
        <v>Hosp.</v>
      </c>
      <c r="BI587" s="86" t="str">
        <f t="shared" si="412"/>
        <v>Total</v>
      </c>
      <c r="BJ587" s="23">
        <f t="shared" ref="BJ587:BJ595" si="416">BG589+BG601+BG613+BG625+BG637+BG649</f>
        <v>84</v>
      </c>
    </row>
    <row r="588" spans="1:62" ht="12.95" customHeight="1" x14ac:dyDescent="0.2">
      <c r="A588" s="574"/>
      <c r="B588" s="576"/>
      <c r="C588" s="538"/>
      <c r="D588" s="532"/>
      <c r="E588" s="84" t="str">
        <f>Parameters!$B$16</f>
        <v>Masc.</v>
      </c>
      <c r="F588" s="31">
        <v>0</v>
      </c>
      <c r="G588" s="31">
        <v>0</v>
      </c>
      <c r="H588" s="31">
        <v>0</v>
      </c>
      <c r="I588" s="31">
        <v>0</v>
      </c>
      <c r="J588" s="31">
        <v>0</v>
      </c>
      <c r="K588" s="31">
        <v>0</v>
      </c>
      <c r="L588" s="31">
        <v>0</v>
      </c>
      <c r="M588" s="31">
        <v>0</v>
      </c>
      <c r="N588" s="31">
        <v>0</v>
      </c>
      <c r="O588" s="31">
        <v>0</v>
      </c>
      <c r="P588" s="31">
        <v>0</v>
      </c>
      <c r="Q588" s="31">
        <v>0</v>
      </c>
      <c r="R588" s="31">
        <v>0</v>
      </c>
      <c r="S588" s="31">
        <v>0</v>
      </c>
      <c r="T588" s="31">
        <v>0</v>
      </c>
      <c r="U588" s="31">
        <v>0</v>
      </c>
      <c r="V588" s="31">
        <v>0</v>
      </c>
      <c r="W588" s="31">
        <v>0</v>
      </c>
      <c r="X588" s="31">
        <v>0</v>
      </c>
      <c r="Y588" s="31">
        <v>0</v>
      </c>
      <c r="Z588" s="31">
        <v>1</v>
      </c>
      <c r="AA588" s="31">
        <v>0</v>
      </c>
      <c r="AB588" s="31">
        <v>0</v>
      </c>
      <c r="AC588" s="31">
        <v>0</v>
      </c>
      <c r="AD588" s="31">
        <v>0</v>
      </c>
      <c r="AE588" s="31">
        <v>0</v>
      </c>
      <c r="AF588" s="31">
        <v>0</v>
      </c>
      <c r="AG588" s="31">
        <v>1</v>
      </c>
      <c r="AH588" s="31">
        <v>1</v>
      </c>
      <c r="AI588" s="31">
        <v>1</v>
      </c>
      <c r="AJ588" s="31">
        <v>0</v>
      </c>
      <c r="AK588" s="31">
        <v>1</v>
      </c>
      <c r="AL588" s="31">
        <v>1</v>
      </c>
      <c r="AM588" s="31">
        <v>1</v>
      </c>
      <c r="AN588" s="31">
        <v>0</v>
      </c>
      <c r="AO588" s="31">
        <v>0</v>
      </c>
      <c r="AP588" s="31">
        <v>0</v>
      </c>
      <c r="AQ588" s="31">
        <v>0</v>
      </c>
      <c r="AR588" s="31">
        <v>0</v>
      </c>
      <c r="AS588" s="31">
        <v>1</v>
      </c>
      <c r="AT588" s="31">
        <v>0</v>
      </c>
      <c r="AU588" s="31">
        <v>1</v>
      </c>
      <c r="AV588" s="31">
        <v>0</v>
      </c>
      <c r="AW588" s="31">
        <v>0</v>
      </c>
      <c r="AX588" s="31">
        <v>0</v>
      </c>
      <c r="AY588" s="31">
        <v>0</v>
      </c>
      <c r="AZ588" s="31">
        <v>0</v>
      </c>
      <c r="BA588" s="31"/>
      <c r="BB588" s="31"/>
      <c r="BC588" s="31"/>
      <c r="BD588" s="31"/>
      <c r="BE588" s="31"/>
      <c r="BF588" s="31"/>
      <c r="BG588" s="32">
        <f t="shared" si="415"/>
        <v>9</v>
      </c>
      <c r="BH588" s="337"/>
      <c r="BI588" s="48" t="str">
        <f t="shared" si="412"/>
        <v>Fem.</v>
      </c>
      <c r="BJ588" s="41">
        <f t="shared" si="416"/>
        <v>48</v>
      </c>
    </row>
    <row r="589" spans="1:62" ht="12.95" customHeight="1" x14ac:dyDescent="0.2">
      <c r="A589" s="574"/>
      <c r="B589" s="576"/>
      <c r="C589" s="539"/>
      <c r="D589" s="541" t="str">
        <f>Parameters!$B$11</f>
        <v>Hosp.</v>
      </c>
      <c r="E589" s="86" t="str">
        <f>Parameters!$B$14</f>
        <v>Total</v>
      </c>
      <c r="F589" s="15">
        <f>F590+F591</f>
        <v>0</v>
      </c>
      <c r="G589" s="15">
        <f t="shared" ref="G589:BF589" si="417">G590+G591</f>
        <v>0</v>
      </c>
      <c r="H589" s="15">
        <f t="shared" si="417"/>
        <v>0</v>
      </c>
      <c r="I589" s="15">
        <f t="shared" si="417"/>
        <v>0</v>
      </c>
      <c r="J589" s="15">
        <f t="shared" si="417"/>
        <v>0</v>
      </c>
      <c r="K589" s="15">
        <f t="shared" si="417"/>
        <v>0</v>
      </c>
      <c r="L589" s="15">
        <f t="shared" si="417"/>
        <v>0</v>
      </c>
      <c r="M589" s="15">
        <f t="shared" si="417"/>
        <v>0</v>
      </c>
      <c r="N589" s="15">
        <f t="shared" si="417"/>
        <v>0</v>
      </c>
      <c r="O589" s="15">
        <f t="shared" si="417"/>
        <v>0</v>
      </c>
      <c r="P589" s="15">
        <f t="shared" si="417"/>
        <v>0</v>
      </c>
      <c r="Q589" s="15">
        <f t="shared" si="417"/>
        <v>0</v>
      </c>
      <c r="R589" s="15">
        <f t="shared" si="417"/>
        <v>0</v>
      </c>
      <c r="S589" s="15">
        <f t="shared" si="417"/>
        <v>0</v>
      </c>
      <c r="T589" s="15">
        <f t="shared" si="417"/>
        <v>0</v>
      </c>
      <c r="U589" s="15">
        <f t="shared" si="417"/>
        <v>0</v>
      </c>
      <c r="V589" s="15">
        <f t="shared" si="417"/>
        <v>0</v>
      </c>
      <c r="W589" s="15">
        <f t="shared" si="417"/>
        <v>0</v>
      </c>
      <c r="X589" s="15">
        <f t="shared" si="417"/>
        <v>0</v>
      </c>
      <c r="Y589" s="15">
        <f t="shared" si="417"/>
        <v>0</v>
      </c>
      <c r="Z589" s="15">
        <f t="shared" si="417"/>
        <v>1</v>
      </c>
      <c r="AA589" s="15">
        <f t="shared" si="417"/>
        <v>0</v>
      </c>
      <c r="AB589" s="15">
        <f t="shared" si="417"/>
        <v>0</v>
      </c>
      <c r="AC589" s="15">
        <f t="shared" si="417"/>
        <v>0</v>
      </c>
      <c r="AD589" s="15">
        <f t="shared" si="417"/>
        <v>0</v>
      </c>
      <c r="AE589" s="15">
        <f t="shared" si="417"/>
        <v>2</v>
      </c>
      <c r="AF589" s="15">
        <f t="shared" si="417"/>
        <v>1</v>
      </c>
      <c r="AG589" s="15">
        <f t="shared" si="417"/>
        <v>1</v>
      </c>
      <c r="AH589" s="15">
        <f t="shared" si="417"/>
        <v>1</v>
      </c>
      <c r="AI589" s="15">
        <f t="shared" si="417"/>
        <v>1</v>
      </c>
      <c r="AJ589" s="15">
        <f t="shared" si="417"/>
        <v>0</v>
      </c>
      <c r="AK589" s="15">
        <f t="shared" si="417"/>
        <v>1</v>
      </c>
      <c r="AL589" s="15">
        <f t="shared" si="417"/>
        <v>2</v>
      </c>
      <c r="AM589" s="15">
        <f t="shared" si="417"/>
        <v>2</v>
      </c>
      <c r="AN589" s="15">
        <f t="shared" si="417"/>
        <v>0</v>
      </c>
      <c r="AO589" s="15">
        <f t="shared" si="417"/>
        <v>0</v>
      </c>
      <c r="AP589" s="15">
        <f t="shared" si="417"/>
        <v>0</v>
      </c>
      <c r="AQ589" s="15">
        <f t="shared" si="417"/>
        <v>0</v>
      </c>
      <c r="AR589" s="15">
        <f t="shared" si="417"/>
        <v>1</v>
      </c>
      <c r="AS589" s="15">
        <f t="shared" si="417"/>
        <v>1</v>
      </c>
      <c r="AT589" s="15">
        <f t="shared" si="417"/>
        <v>1</v>
      </c>
      <c r="AU589" s="15">
        <f t="shared" si="417"/>
        <v>1</v>
      </c>
      <c r="AV589" s="15">
        <f t="shared" si="417"/>
        <v>0</v>
      </c>
      <c r="AW589" s="15">
        <f t="shared" si="417"/>
        <v>0</v>
      </c>
      <c r="AX589" s="15">
        <f t="shared" si="417"/>
        <v>0</v>
      </c>
      <c r="AY589" s="15">
        <f t="shared" si="417"/>
        <v>0</v>
      </c>
      <c r="AZ589" s="15">
        <f t="shared" si="417"/>
        <v>0</v>
      </c>
      <c r="BA589" s="15">
        <f t="shared" si="417"/>
        <v>0</v>
      </c>
      <c r="BB589" s="15">
        <f t="shared" si="417"/>
        <v>0</v>
      </c>
      <c r="BC589" s="15">
        <f t="shared" si="417"/>
        <v>0</v>
      </c>
      <c r="BD589" s="15">
        <f t="shared" si="417"/>
        <v>0</v>
      </c>
      <c r="BE589" s="15">
        <f t="shared" si="417"/>
        <v>0</v>
      </c>
      <c r="BF589" s="15">
        <f t="shared" si="417"/>
        <v>0</v>
      </c>
      <c r="BG589" s="33">
        <f t="shared" si="415"/>
        <v>16</v>
      </c>
      <c r="BH589" s="338"/>
      <c r="BI589" s="48" t="str">
        <f t="shared" si="412"/>
        <v>Masc.</v>
      </c>
      <c r="BJ589" s="41">
        <f t="shared" si="416"/>
        <v>36</v>
      </c>
    </row>
    <row r="590" spans="1:62" ht="12.95" customHeight="1" x14ac:dyDescent="0.2">
      <c r="A590" s="574"/>
      <c r="B590" s="576"/>
      <c r="C590" s="539"/>
      <c r="D590" s="534"/>
      <c r="E590" s="48" t="str">
        <f>Parameters!$B$15</f>
        <v>Fem.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11">
        <v>0</v>
      </c>
      <c r="L590" s="11">
        <v>0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11">
        <v>0</v>
      </c>
      <c r="U590" s="11">
        <v>0</v>
      </c>
      <c r="V590" s="11">
        <v>0</v>
      </c>
      <c r="W590" s="11">
        <v>0</v>
      </c>
      <c r="X590" s="11">
        <v>0</v>
      </c>
      <c r="Y590" s="11">
        <v>0</v>
      </c>
      <c r="Z590" s="11">
        <v>0</v>
      </c>
      <c r="AA590" s="11">
        <v>0</v>
      </c>
      <c r="AB590" s="11">
        <v>0</v>
      </c>
      <c r="AC590" s="11">
        <v>0</v>
      </c>
      <c r="AD590" s="11">
        <v>0</v>
      </c>
      <c r="AE590" s="11">
        <v>2</v>
      </c>
      <c r="AF590" s="11">
        <v>1</v>
      </c>
      <c r="AG590" s="11">
        <v>0</v>
      </c>
      <c r="AH590" s="11">
        <v>0</v>
      </c>
      <c r="AI590" s="11">
        <v>0</v>
      </c>
      <c r="AJ590" s="11">
        <v>0</v>
      </c>
      <c r="AK590" s="11">
        <v>1</v>
      </c>
      <c r="AL590" s="11">
        <v>1</v>
      </c>
      <c r="AM590" s="11">
        <v>0</v>
      </c>
      <c r="AN590" s="11">
        <v>0</v>
      </c>
      <c r="AO590" s="11">
        <v>0</v>
      </c>
      <c r="AP590" s="11">
        <v>0</v>
      </c>
      <c r="AQ590" s="11">
        <v>0</v>
      </c>
      <c r="AR590" s="11">
        <v>1</v>
      </c>
      <c r="AS590" s="11">
        <v>0</v>
      </c>
      <c r="AT590" s="11">
        <v>1</v>
      </c>
      <c r="AU590" s="11">
        <v>0</v>
      </c>
      <c r="AV590" s="11">
        <v>0</v>
      </c>
      <c r="AW590" s="11">
        <v>0</v>
      </c>
      <c r="AX590" s="11">
        <v>0</v>
      </c>
      <c r="AY590" s="11">
        <v>0</v>
      </c>
      <c r="AZ590" s="11">
        <v>0</v>
      </c>
      <c r="BA590" s="11"/>
      <c r="BB590" s="11"/>
      <c r="BC590" s="11"/>
      <c r="BD590" s="11"/>
      <c r="BE590" s="11"/>
      <c r="BF590" s="11"/>
      <c r="BG590" s="19">
        <f t="shared" si="415"/>
        <v>7</v>
      </c>
      <c r="BH590" s="336" t="str">
        <f>$D592</f>
        <v>UCI</v>
      </c>
      <c r="BI590" s="86" t="str">
        <f t="shared" si="412"/>
        <v>Total</v>
      </c>
      <c r="BJ590" s="23">
        <f t="shared" si="416"/>
        <v>9</v>
      </c>
    </row>
    <row r="591" spans="1:62" ht="12.95" customHeight="1" x14ac:dyDescent="0.2">
      <c r="A591" s="574"/>
      <c r="B591" s="576"/>
      <c r="C591" s="539"/>
      <c r="D591" s="535"/>
      <c r="E591" s="48" t="str">
        <f>Parameters!$B$16</f>
        <v>Masc.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  <c r="K591" s="11">
        <v>0</v>
      </c>
      <c r="L591" s="11">
        <v>0</v>
      </c>
      <c r="M591" s="11">
        <v>0</v>
      </c>
      <c r="N591" s="11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11">
        <v>0</v>
      </c>
      <c r="U591" s="11">
        <v>0</v>
      </c>
      <c r="V591" s="11">
        <v>0</v>
      </c>
      <c r="W591" s="11">
        <v>0</v>
      </c>
      <c r="X591" s="11">
        <v>0</v>
      </c>
      <c r="Y591" s="11">
        <v>0</v>
      </c>
      <c r="Z591" s="11">
        <v>1</v>
      </c>
      <c r="AA591" s="11">
        <v>0</v>
      </c>
      <c r="AB591" s="11">
        <v>0</v>
      </c>
      <c r="AC591" s="11">
        <v>0</v>
      </c>
      <c r="AD591" s="11">
        <v>0</v>
      </c>
      <c r="AE591" s="11">
        <v>0</v>
      </c>
      <c r="AF591" s="11">
        <v>0</v>
      </c>
      <c r="AG591" s="11">
        <v>1</v>
      </c>
      <c r="AH591" s="11">
        <v>1</v>
      </c>
      <c r="AI591" s="11">
        <v>1</v>
      </c>
      <c r="AJ591" s="11">
        <v>0</v>
      </c>
      <c r="AK591" s="11">
        <v>0</v>
      </c>
      <c r="AL591" s="11">
        <v>1</v>
      </c>
      <c r="AM591" s="11">
        <v>2</v>
      </c>
      <c r="AN591" s="11">
        <v>0</v>
      </c>
      <c r="AO591" s="11">
        <v>0</v>
      </c>
      <c r="AP591" s="11">
        <v>0</v>
      </c>
      <c r="AQ591" s="11">
        <v>0</v>
      </c>
      <c r="AR591" s="11">
        <v>0</v>
      </c>
      <c r="AS591" s="11">
        <v>1</v>
      </c>
      <c r="AT591" s="11">
        <v>0</v>
      </c>
      <c r="AU591" s="11">
        <v>1</v>
      </c>
      <c r="AV591" s="11">
        <v>0</v>
      </c>
      <c r="AW591" s="11">
        <v>0</v>
      </c>
      <c r="AX591" s="11">
        <v>0</v>
      </c>
      <c r="AY591" s="11">
        <v>0</v>
      </c>
      <c r="AZ591" s="11">
        <v>0</v>
      </c>
      <c r="BA591" s="11"/>
      <c r="BB591" s="11"/>
      <c r="BC591" s="11"/>
      <c r="BD591" s="11"/>
      <c r="BE591" s="11"/>
      <c r="BF591" s="11"/>
      <c r="BG591" s="19">
        <f t="shared" si="415"/>
        <v>9</v>
      </c>
      <c r="BH591" s="337"/>
      <c r="BI591" s="48" t="str">
        <f t="shared" si="412"/>
        <v>Fem.</v>
      </c>
      <c r="BJ591" s="41">
        <f t="shared" si="416"/>
        <v>2</v>
      </c>
    </row>
    <row r="592" spans="1:62" ht="12.95" customHeight="1" x14ac:dyDescent="0.2">
      <c r="A592" s="574"/>
      <c r="B592" s="576"/>
      <c r="C592" s="539"/>
      <c r="D592" s="533" t="str">
        <f>Parameters!$B$12</f>
        <v>UCI</v>
      </c>
      <c r="E592" s="86" t="str">
        <f>Parameters!$B$14</f>
        <v>Total</v>
      </c>
      <c r="F592" s="15">
        <f t="shared" ref="F592:BF592" si="418">F593+F594</f>
        <v>0</v>
      </c>
      <c r="G592" s="15">
        <f t="shared" si="418"/>
        <v>0</v>
      </c>
      <c r="H592" s="15">
        <f t="shared" si="418"/>
        <v>0</v>
      </c>
      <c r="I592" s="15">
        <f t="shared" si="418"/>
        <v>0</v>
      </c>
      <c r="J592" s="15">
        <f t="shared" si="418"/>
        <v>0</v>
      </c>
      <c r="K592" s="15">
        <f t="shared" si="418"/>
        <v>0</v>
      </c>
      <c r="L592" s="15">
        <f t="shared" si="418"/>
        <v>0</v>
      </c>
      <c r="M592" s="15">
        <f t="shared" si="418"/>
        <v>0</v>
      </c>
      <c r="N592" s="15">
        <f t="shared" si="418"/>
        <v>0</v>
      </c>
      <c r="O592" s="15">
        <f t="shared" si="418"/>
        <v>0</v>
      </c>
      <c r="P592" s="15">
        <f t="shared" si="418"/>
        <v>0</v>
      </c>
      <c r="Q592" s="15">
        <f t="shared" si="418"/>
        <v>0</v>
      </c>
      <c r="R592" s="15">
        <f t="shared" si="418"/>
        <v>0</v>
      </c>
      <c r="S592" s="15">
        <f t="shared" si="418"/>
        <v>0</v>
      </c>
      <c r="T592" s="15">
        <f t="shared" si="418"/>
        <v>0</v>
      </c>
      <c r="U592" s="15">
        <f t="shared" si="418"/>
        <v>0</v>
      </c>
      <c r="V592" s="15">
        <f t="shared" si="418"/>
        <v>0</v>
      </c>
      <c r="W592" s="15">
        <f t="shared" si="418"/>
        <v>0</v>
      </c>
      <c r="X592" s="15">
        <f t="shared" si="418"/>
        <v>0</v>
      </c>
      <c r="Y592" s="15">
        <f t="shared" si="418"/>
        <v>0</v>
      </c>
      <c r="Z592" s="15">
        <f t="shared" si="418"/>
        <v>1</v>
      </c>
      <c r="AA592" s="15">
        <f t="shared" si="418"/>
        <v>0</v>
      </c>
      <c r="AB592" s="15">
        <f t="shared" si="418"/>
        <v>0</v>
      </c>
      <c r="AC592" s="15">
        <f t="shared" si="418"/>
        <v>0</v>
      </c>
      <c r="AD592" s="15">
        <f t="shared" si="418"/>
        <v>0</v>
      </c>
      <c r="AE592" s="15">
        <f t="shared" si="418"/>
        <v>0</v>
      </c>
      <c r="AF592" s="15">
        <f t="shared" si="418"/>
        <v>1</v>
      </c>
      <c r="AG592" s="15">
        <f t="shared" si="418"/>
        <v>1</v>
      </c>
      <c r="AH592" s="15">
        <f t="shared" si="418"/>
        <v>0</v>
      </c>
      <c r="AI592" s="15">
        <f t="shared" si="418"/>
        <v>0</v>
      </c>
      <c r="AJ592" s="15">
        <f t="shared" si="418"/>
        <v>0</v>
      </c>
      <c r="AK592" s="15">
        <f t="shared" si="418"/>
        <v>0</v>
      </c>
      <c r="AL592" s="15">
        <f t="shared" si="418"/>
        <v>0</v>
      </c>
      <c r="AM592" s="15">
        <f t="shared" si="418"/>
        <v>0</v>
      </c>
      <c r="AN592" s="15">
        <f t="shared" si="418"/>
        <v>0</v>
      </c>
      <c r="AO592" s="15">
        <f t="shared" si="418"/>
        <v>0</v>
      </c>
      <c r="AP592" s="15">
        <f t="shared" si="418"/>
        <v>0</v>
      </c>
      <c r="AQ592" s="15">
        <f t="shared" si="418"/>
        <v>0</v>
      </c>
      <c r="AR592" s="15">
        <f t="shared" si="418"/>
        <v>0</v>
      </c>
      <c r="AS592" s="15">
        <f t="shared" si="418"/>
        <v>1</v>
      </c>
      <c r="AT592" s="15">
        <f t="shared" si="418"/>
        <v>0</v>
      </c>
      <c r="AU592" s="15">
        <f t="shared" si="418"/>
        <v>0</v>
      </c>
      <c r="AV592" s="15">
        <f t="shared" si="418"/>
        <v>0</v>
      </c>
      <c r="AW592" s="15">
        <f t="shared" si="418"/>
        <v>0</v>
      </c>
      <c r="AX592" s="15">
        <f t="shared" si="418"/>
        <v>0</v>
      </c>
      <c r="AY592" s="15">
        <f t="shared" si="418"/>
        <v>0</v>
      </c>
      <c r="AZ592" s="15">
        <f t="shared" si="418"/>
        <v>0</v>
      </c>
      <c r="BA592" s="15">
        <f t="shared" si="418"/>
        <v>0</v>
      </c>
      <c r="BB592" s="15">
        <f t="shared" si="418"/>
        <v>0</v>
      </c>
      <c r="BC592" s="15">
        <f t="shared" si="418"/>
        <v>0</v>
      </c>
      <c r="BD592" s="15">
        <f t="shared" si="418"/>
        <v>0</v>
      </c>
      <c r="BE592" s="15">
        <f t="shared" si="418"/>
        <v>0</v>
      </c>
      <c r="BF592" s="15">
        <f t="shared" si="418"/>
        <v>0</v>
      </c>
      <c r="BG592" s="33">
        <f t="shared" si="415"/>
        <v>4</v>
      </c>
      <c r="BH592" s="338"/>
      <c r="BI592" s="48" t="str">
        <f t="shared" si="412"/>
        <v>Masc.</v>
      </c>
      <c r="BJ592" s="41">
        <f t="shared" si="416"/>
        <v>7</v>
      </c>
    </row>
    <row r="593" spans="1:63" ht="12.95" customHeight="1" x14ac:dyDescent="0.2">
      <c r="A593" s="574"/>
      <c r="B593" s="576"/>
      <c r="C593" s="539"/>
      <c r="D593" s="534"/>
      <c r="E593" s="48" t="str">
        <f>Parameters!$B$15</f>
        <v>Fem.</v>
      </c>
      <c r="F593" s="11">
        <v>0</v>
      </c>
      <c r="G593" s="11">
        <v>0</v>
      </c>
      <c r="H593" s="11">
        <v>0</v>
      </c>
      <c r="I593" s="11">
        <v>0</v>
      </c>
      <c r="J593" s="11">
        <v>0</v>
      </c>
      <c r="K593" s="11">
        <v>0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11">
        <v>0</v>
      </c>
      <c r="U593" s="11">
        <v>0</v>
      </c>
      <c r="V593" s="11">
        <v>0</v>
      </c>
      <c r="W593" s="11">
        <v>0</v>
      </c>
      <c r="X593" s="11">
        <v>0</v>
      </c>
      <c r="Y593" s="11">
        <v>0</v>
      </c>
      <c r="Z593" s="11">
        <v>0</v>
      </c>
      <c r="AA593" s="11">
        <v>0</v>
      </c>
      <c r="AB593" s="11">
        <v>0</v>
      </c>
      <c r="AC593" s="11">
        <v>0</v>
      </c>
      <c r="AD593" s="11">
        <v>0</v>
      </c>
      <c r="AE593" s="11">
        <v>0</v>
      </c>
      <c r="AF593" s="11">
        <v>1</v>
      </c>
      <c r="AG593" s="11">
        <v>0</v>
      </c>
      <c r="AH593" s="11">
        <v>0</v>
      </c>
      <c r="AI593" s="11">
        <v>0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 s="11">
        <v>0</v>
      </c>
      <c r="AY593" s="11">
        <v>0</v>
      </c>
      <c r="AZ593" s="11">
        <v>0</v>
      </c>
      <c r="BA593" s="11"/>
      <c r="BB593" s="11"/>
      <c r="BC593" s="11"/>
      <c r="BD593" s="11"/>
      <c r="BE593" s="11"/>
      <c r="BF593" s="11"/>
      <c r="BG593" s="19">
        <f t="shared" si="415"/>
        <v>1</v>
      </c>
      <c r="BH593" s="339" t="str">
        <f>$D595</f>
        <v>Def.</v>
      </c>
      <c r="BI593" s="86" t="str">
        <f t="shared" si="412"/>
        <v>Total</v>
      </c>
      <c r="BJ593" s="23">
        <f t="shared" si="416"/>
        <v>0</v>
      </c>
    </row>
    <row r="594" spans="1:63" ht="12.95" customHeight="1" x14ac:dyDescent="0.2">
      <c r="A594" s="574"/>
      <c r="B594" s="576"/>
      <c r="C594" s="539"/>
      <c r="D594" s="535"/>
      <c r="E594" s="48" t="str">
        <f>Parameters!$B$16</f>
        <v>Masc.</v>
      </c>
      <c r="F594" s="11">
        <v>0</v>
      </c>
      <c r="G594" s="11">
        <v>0</v>
      </c>
      <c r="H594" s="11">
        <v>0</v>
      </c>
      <c r="I594" s="11">
        <v>0</v>
      </c>
      <c r="J594" s="11">
        <v>0</v>
      </c>
      <c r="K594" s="11">
        <v>0</v>
      </c>
      <c r="L594" s="11">
        <v>0</v>
      </c>
      <c r="M594" s="11">
        <v>0</v>
      </c>
      <c r="N594" s="11">
        <v>0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11">
        <v>0</v>
      </c>
      <c r="U594" s="11">
        <v>0</v>
      </c>
      <c r="V594" s="11">
        <v>0</v>
      </c>
      <c r="W594" s="11">
        <v>0</v>
      </c>
      <c r="X594" s="11">
        <v>0</v>
      </c>
      <c r="Y594" s="11">
        <v>0</v>
      </c>
      <c r="Z594" s="11">
        <v>1</v>
      </c>
      <c r="AA594" s="11">
        <v>0</v>
      </c>
      <c r="AB594" s="11">
        <v>0</v>
      </c>
      <c r="AC594" s="11">
        <v>0</v>
      </c>
      <c r="AD594" s="11">
        <v>0</v>
      </c>
      <c r="AE594" s="11">
        <v>0</v>
      </c>
      <c r="AF594" s="11">
        <v>0</v>
      </c>
      <c r="AG594" s="11">
        <v>1</v>
      </c>
      <c r="AH594" s="11">
        <v>0</v>
      </c>
      <c r="AI594" s="11">
        <v>0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1</v>
      </c>
      <c r="AT594" s="11">
        <v>0</v>
      </c>
      <c r="AU594" s="11">
        <v>0</v>
      </c>
      <c r="AV594" s="11">
        <v>0</v>
      </c>
      <c r="AW594" s="11">
        <v>0</v>
      </c>
      <c r="AX594" s="11">
        <v>0</v>
      </c>
      <c r="AY594" s="11">
        <v>0</v>
      </c>
      <c r="AZ594" s="11">
        <v>0</v>
      </c>
      <c r="BA594" s="11"/>
      <c r="BB594" s="11"/>
      <c r="BC594" s="11"/>
      <c r="BD594" s="11"/>
      <c r="BE594" s="11"/>
      <c r="BF594" s="11"/>
      <c r="BG594" s="19">
        <f t="shared" si="415"/>
        <v>3</v>
      </c>
      <c r="BH594" s="337"/>
      <c r="BI594" s="48" t="str">
        <f t="shared" si="412"/>
        <v>Fem.</v>
      </c>
      <c r="BJ594" s="41">
        <f t="shared" si="416"/>
        <v>0</v>
      </c>
    </row>
    <row r="595" spans="1:63" ht="12.95" customHeight="1" thickBot="1" x14ac:dyDescent="0.25">
      <c r="A595" s="574"/>
      <c r="B595" s="576"/>
      <c r="C595" s="539"/>
      <c r="D595" s="533" t="str">
        <f>Parameters!$B$13</f>
        <v>Def.</v>
      </c>
      <c r="E595" s="86" t="str">
        <f>Parameters!$B$14</f>
        <v>Total</v>
      </c>
      <c r="F595" s="15">
        <f t="shared" ref="F595:BF595" si="419">F596+F597</f>
        <v>0</v>
      </c>
      <c r="G595" s="15">
        <f t="shared" si="419"/>
        <v>0</v>
      </c>
      <c r="H595" s="15">
        <f t="shared" si="419"/>
        <v>0</v>
      </c>
      <c r="I595" s="15">
        <f t="shared" si="419"/>
        <v>0</v>
      </c>
      <c r="J595" s="15">
        <f t="shared" si="419"/>
        <v>0</v>
      </c>
      <c r="K595" s="15">
        <f t="shared" si="419"/>
        <v>0</v>
      </c>
      <c r="L595" s="15">
        <f t="shared" si="419"/>
        <v>0</v>
      </c>
      <c r="M595" s="15">
        <f t="shared" si="419"/>
        <v>0</v>
      </c>
      <c r="N595" s="15">
        <f t="shared" si="419"/>
        <v>0</v>
      </c>
      <c r="O595" s="15">
        <f t="shared" si="419"/>
        <v>0</v>
      </c>
      <c r="P595" s="15">
        <f t="shared" si="419"/>
        <v>0</v>
      </c>
      <c r="Q595" s="15">
        <f t="shared" si="419"/>
        <v>0</v>
      </c>
      <c r="R595" s="15">
        <f t="shared" si="419"/>
        <v>0</v>
      </c>
      <c r="S595" s="15">
        <f t="shared" si="419"/>
        <v>0</v>
      </c>
      <c r="T595" s="15">
        <f t="shared" si="419"/>
        <v>0</v>
      </c>
      <c r="U595" s="15">
        <f t="shared" si="419"/>
        <v>0</v>
      </c>
      <c r="V595" s="15">
        <f t="shared" si="419"/>
        <v>0</v>
      </c>
      <c r="W595" s="15">
        <f t="shared" si="419"/>
        <v>0</v>
      </c>
      <c r="X595" s="15">
        <f t="shared" si="419"/>
        <v>0</v>
      </c>
      <c r="Y595" s="15">
        <f t="shared" si="419"/>
        <v>0</v>
      </c>
      <c r="Z595" s="15">
        <f t="shared" si="419"/>
        <v>0</v>
      </c>
      <c r="AA595" s="15">
        <f t="shared" si="419"/>
        <v>0</v>
      </c>
      <c r="AB595" s="15">
        <f t="shared" si="419"/>
        <v>0</v>
      </c>
      <c r="AC595" s="15">
        <f t="shared" si="419"/>
        <v>0</v>
      </c>
      <c r="AD595" s="15">
        <f t="shared" si="419"/>
        <v>0</v>
      </c>
      <c r="AE595" s="15">
        <f t="shared" si="419"/>
        <v>0</v>
      </c>
      <c r="AF595" s="15">
        <f t="shared" si="419"/>
        <v>0</v>
      </c>
      <c r="AG595" s="15">
        <f t="shared" si="419"/>
        <v>0</v>
      </c>
      <c r="AH595" s="15">
        <f t="shared" si="419"/>
        <v>0</v>
      </c>
      <c r="AI595" s="15">
        <f t="shared" si="419"/>
        <v>0</v>
      </c>
      <c r="AJ595" s="15">
        <f t="shared" si="419"/>
        <v>0</v>
      </c>
      <c r="AK595" s="15">
        <f t="shared" si="419"/>
        <v>0</v>
      </c>
      <c r="AL595" s="15">
        <f t="shared" si="419"/>
        <v>0</v>
      </c>
      <c r="AM595" s="15">
        <f t="shared" si="419"/>
        <v>0</v>
      </c>
      <c r="AN595" s="15">
        <f t="shared" si="419"/>
        <v>0</v>
      </c>
      <c r="AO595" s="15">
        <f t="shared" si="419"/>
        <v>0</v>
      </c>
      <c r="AP595" s="15">
        <f t="shared" si="419"/>
        <v>0</v>
      </c>
      <c r="AQ595" s="15">
        <f t="shared" si="419"/>
        <v>0</v>
      </c>
      <c r="AR595" s="15">
        <f t="shared" si="419"/>
        <v>0</v>
      </c>
      <c r="AS595" s="15">
        <f t="shared" si="419"/>
        <v>0</v>
      </c>
      <c r="AT595" s="15">
        <f t="shared" si="419"/>
        <v>0</v>
      </c>
      <c r="AU595" s="15">
        <f t="shared" si="419"/>
        <v>0</v>
      </c>
      <c r="AV595" s="15">
        <f t="shared" si="419"/>
        <v>0</v>
      </c>
      <c r="AW595" s="15">
        <f t="shared" si="419"/>
        <v>0</v>
      </c>
      <c r="AX595" s="15">
        <f t="shared" si="419"/>
        <v>0</v>
      </c>
      <c r="AY595" s="15">
        <f t="shared" si="419"/>
        <v>0</v>
      </c>
      <c r="AZ595" s="15">
        <f t="shared" si="419"/>
        <v>0</v>
      </c>
      <c r="BA595" s="15">
        <f t="shared" si="419"/>
        <v>0</v>
      </c>
      <c r="BB595" s="15">
        <f t="shared" si="419"/>
        <v>0</v>
      </c>
      <c r="BC595" s="15">
        <f t="shared" si="419"/>
        <v>0</v>
      </c>
      <c r="BD595" s="15">
        <f t="shared" si="419"/>
        <v>0</v>
      </c>
      <c r="BE595" s="15">
        <f t="shared" si="419"/>
        <v>0</v>
      </c>
      <c r="BF595" s="15">
        <f t="shared" si="419"/>
        <v>0</v>
      </c>
      <c r="BG595" s="33">
        <f t="shared" si="415"/>
        <v>0</v>
      </c>
      <c r="BH595" s="340"/>
      <c r="BI595" s="333" t="str">
        <f t="shared" si="412"/>
        <v>Masc.</v>
      </c>
      <c r="BJ595" s="42">
        <f t="shared" si="416"/>
        <v>0</v>
      </c>
    </row>
    <row r="596" spans="1:63" ht="12.95" customHeight="1" x14ac:dyDescent="0.2">
      <c r="A596" s="574"/>
      <c r="B596" s="576"/>
      <c r="C596" s="539"/>
      <c r="D596" s="534"/>
      <c r="E596" s="48" t="str">
        <f>Parameters!$B$15</f>
        <v>Fem.</v>
      </c>
      <c r="F596" s="11">
        <v>0</v>
      </c>
      <c r="G596" s="11">
        <v>0</v>
      </c>
      <c r="H596" s="11">
        <v>0</v>
      </c>
      <c r="I596" s="11">
        <v>0</v>
      </c>
      <c r="J596" s="11">
        <v>0</v>
      </c>
      <c r="K596" s="11">
        <v>0</v>
      </c>
      <c r="L596" s="11">
        <v>0</v>
      </c>
      <c r="M596" s="11">
        <v>0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11">
        <v>0</v>
      </c>
      <c r="U596" s="11">
        <v>0</v>
      </c>
      <c r="V596" s="11">
        <v>0</v>
      </c>
      <c r="W596" s="11">
        <v>0</v>
      </c>
      <c r="X596" s="11">
        <v>0</v>
      </c>
      <c r="Y596" s="11">
        <v>0</v>
      </c>
      <c r="Z596" s="11">
        <v>0</v>
      </c>
      <c r="AA596" s="11">
        <v>0</v>
      </c>
      <c r="AB596" s="11">
        <v>0</v>
      </c>
      <c r="AC596" s="11">
        <v>0</v>
      </c>
      <c r="AD596" s="11">
        <v>0</v>
      </c>
      <c r="AE596" s="11">
        <v>0</v>
      </c>
      <c r="AF596" s="11">
        <v>0</v>
      </c>
      <c r="AG596" s="11">
        <v>0</v>
      </c>
      <c r="AH596" s="11">
        <v>0</v>
      </c>
      <c r="AI596" s="11">
        <v>0</v>
      </c>
      <c r="AJ596" s="11">
        <v>0</v>
      </c>
      <c r="AK596" s="11">
        <v>0</v>
      </c>
      <c r="AL596" s="11">
        <v>0</v>
      </c>
      <c r="AM596" s="11">
        <v>0</v>
      </c>
      <c r="AN596" s="11">
        <v>0</v>
      </c>
      <c r="AO596" s="11">
        <v>0</v>
      </c>
      <c r="AP596" s="11">
        <v>0</v>
      </c>
      <c r="AQ596" s="11">
        <v>0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 s="11">
        <v>0</v>
      </c>
      <c r="AY596" s="11">
        <v>0</v>
      </c>
      <c r="AZ596" s="11">
        <v>0</v>
      </c>
      <c r="BA596" s="11"/>
      <c r="BB596" s="11"/>
      <c r="BC596" s="11"/>
      <c r="BD596" s="11"/>
      <c r="BE596" s="11"/>
      <c r="BF596" s="11"/>
      <c r="BG596" s="19">
        <f t="shared" si="415"/>
        <v>0</v>
      </c>
    </row>
    <row r="597" spans="1:63" ht="12.95" customHeight="1" thickBot="1" x14ac:dyDescent="0.25">
      <c r="A597" s="574"/>
      <c r="B597" s="576"/>
      <c r="C597" s="540"/>
      <c r="D597" s="536"/>
      <c r="E597" s="48" t="str">
        <f>Parameters!$B$16</f>
        <v>Masc.</v>
      </c>
      <c r="F597" s="36">
        <v>0</v>
      </c>
      <c r="G597" s="36">
        <v>0</v>
      </c>
      <c r="H597" s="36">
        <v>0</v>
      </c>
      <c r="I597" s="36">
        <v>0</v>
      </c>
      <c r="J597" s="36">
        <v>0</v>
      </c>
      <c r="K597" s="36">
        <v>0</v>
      </c>
      <c r="L597" s="36">
        <v>0</v>
      </c>
      <c r="M597" s="36">
        <v>0</v>
      </c>
      <c r="N597" s="36">
        <v>0</v>
      </c>
      <c r="O597" s="36">
        <v>0</v>
      </c>
      <c r="P597" s="36">
        <v>0</v>
      </c>
      <c r="Q597" s="36">
        <v>0</v>
      </c>
      <c r="R597" s="36">
        <v>0</v>
      </c>
      <c r="S597" s="36">
        <v>0</v>
      </c>
      <c r="T597" s="36">
        <v>0</v>
      </c>
      <c r="U597" s="36">
        <v>0</v>
      </c>
      <c r="V597" s="36">
        <v>0</v>
      </c>
      <c r="W597" s="36">
        <v>0</v>
      </c>
      <c r="X597" s="36">
        <v>0</v>
      </c>
      <c r="Y597" s="36">
        <v>0</v>
      </c>
      <c r="Z597" s="36">
        <v>0</v>
      </c>
      <c r="AA597" s="36">
        <v>0</v>
      </c>
      <c r="AB597" s="36">
        <v>0</v>
      </c>
      <c r="AC597" s="36">
        <v>0</v>
      </c>
      <c r="AD597" s="36">
        <v>0</v>
      </c>
      <c r="AE597" s="36">
        <v>0</v>
      </c>
      <c r="AF597" s="36">
        <v>0</v>
      </c>
      <c r="AG597" s="36">
        <v>0</v>
      </c>
      <c r="AH597" s="36">
        <v>0</v>
      </c>
      <c r="AI597" s="36">
        <v>0</v>
      </c>
      <c r="AJ597" s="36">
        <v>0</v>
      </c>
      <c r="AK597" s="36">
        <v>0</v>
      </c>
      <c r="AL597" s="36">
        <v>0</v>
      </c>
      <c r="AM597" s="36">
        <v>0</v>
      </c>
      <c r="AN597" s="36">
        <v>0</v>
      </c>
      <c r="AO597" s="36">
        <v>0</v>
      </c>
      <c r="AP597" s="36">
        <v>0</v>
      </c>
      <c r="AQ597" s="36">
        <v>0</v>
      </c>
      <c r="AR597" s="36">
        <v>0</v>
      </c>
      <c r="AS597" s="36">
        <v>0</v>
      </c>
      <c r="AT597" s="36">
        <v>0</v>
      </c>
      <c r="AU597" s="36">
        <v>0</v>
      </c>
      <c r="AV597" s="36">
        <v>0</v>
      </c>
      <c r="AW597" s="36">
        <v>0</v>
      </c>
      <c r="AX597" s="36">
        <v>0</v>
      </c>
      <c r="AY597" s="36">
        <v>0</v>
      </c>
      <c r="AZ597" s="36">
        <v>0</v>
      </c>
      <c r="BA597" s="36"/>
      <c r="BB597" s="36"/>
      <c r="BC597" s="36"/>
      <c r="BD597" s="36"/>
      <c r="BE597" s="36"/>
      <c r="BF597" s="36"/>
      <c r="BG597" s="37">
        <f>SUM(F597:BF597)</f>
        <v>0</v>
      </c>
      <c r="BI597" s="348"/>
      <c r="BJ597" s="348"/>
      <c r="BK597" s="348"/>
    </row>
    <row r="598" spans="1:63" ht="12.95" customHeight="1" x14ac:dyDescent="0.2">
      <c r="A598" s="574"/>
      <c r="B598" s="576"/>
      <c r="C598" s="542" t="str">
        <f>Parameters!$C$4</f>
        <v>2 a 4</v>
      </c>
      <c r="D598" s="530" t="str">
        <f>Parameters!$B$10</f>
        <v>Fiebre</v>
      </c>
      <c r="E598" s="83" t="str">
        <f>Parameters!$B$14</f>
        <v>Total</v>
      </c>
      <c r="F598" s="34">
        <f>F599+F600</f>
        <v>0</v>
      </c>
      <c r="G598" s="34">
        <f t="shared" ref="G598:BF598" si="420">G599+G600</f>
        <v>0</v>
      </c>
      <c r="H598" s="34">
        <f t="shared" si="420"/>
        <v>0</v>
      </c>
      <c r="I598" s="34">
        <f t="shared" si="420"/>
        <v>0</v>
      </c>
      <c r="J598" s="34">
        <f t="shared" si="420"/>
        <v>0</v>
      </c>
      <c r="K598" s="34">
        <f t="shared" si="420"/>
        <v>0</v>
      </c>
      <c r="L598" s="34">
        <f t="shared" si="420"/>
        <v>0</v>
      </c>
      <c r="M598" s="34">
        <f t="shared" si="420"/>
        <v>0</v>
      </c>
      <c r="N598" s="34">
        <f t="shared" si="420"/>
        <v>0</v>
      </c>
      <c r="O598" s="34">
        <f t="shared" si="420"/>
        <v>0</v>
      </c>
      <c r="P598" s="34">
        <f t="shared" si="420"/>
        <v>0</v>
      </c>
      <c r="Q598" s="34">
        <f t="shared" si="420"/>
        <v>0</v>
      </c>
      <c r="R598" s="34">
        <f t="shared" si="420"/>
        <v>0</v>
      </c>
      <c r="S598" s="34">
        <f t="shared" si="420"/>
        <v>0</v>
      </c>
      <c r="T598" s="34">
        <f t="shared" si="420"/>
        <v>0</v>
      </c>
      <c r="U598" s="34">
        <f t="shared" si="420"/>
        <v>0</v>
      </c>
      <c r="V598" s="34">
        <f t="shared" si="420"/>
        <v>0</v>
      </c>
      <c r="W598" s="34">
        <f t="shared" si="420"/>
        <v>0</v>
      </c>
      <c r="X598" s="34">
        <f t="shared" si="420"/>
        <v>0</v>
      </c>
      <c r="Y598" s="34">
        <f t="shared" si="420"/>
        <v>0</v>
      </c>
      <c r="Z598" s="34">
        <f t="shared" si="420"/>
        <v>0</v>
      </c>
      <c r="AA598" s="34">
        <f t="shared" si="420"/>
        <v>0</v>
      </c>
      <c r="AB598" s="34">
        <f t="shared" si="420"/>
        <v>0</v>
      </c>
      <c r="AC598" s="34">
        <f t="shared" si="420"/>
        <v>0</v>
      </c>
      <c r="AD598" s="34">
        <f t="shared" si="420"/>
        <v>0</v>
      </c>
      <c r="AE598" s="34">
        <f t="shared" si="420"/>
        <v>0</v>
      </c>
      <c r="AF598" s="34">
        <f t="shared" si="420"/>
        <v>0</v>
      </c>
      <c r="AG598" s="34">
        <f t="shared" si="420"/>
        <v>1</v>
      </c>
      <c r="AH598" s="34">
        <f t="shared" si="420"/>
        <v>1</v>
      </c>
      <c r="AI598" s="34">
        <f t="shared" si="420"/>
        <v>1</v>
      </c>
      <c r="AJ598" s="34">
        <f t="shared" si="420"/>
        <v>0</v>
      </c>
      <c r="AK598" s="34">
        <f t="shared" si="420"/>
        <v>1</v>
      </c>
      <c r="AL598" s="34">
        <f t="shared" si="420"/>
        <v>0</v>
      </c>
      <c r="AM598" s="34">
        <f t="shared" si="420"/>
        <v>0</v>
      </c>
      <c r="AN598" s="34">
        <f t="shared" si="420"/>
        <v>1</v>
      </c>
      <c r="AO598" s="34">
        <f t="shared" si="420"/>
        <v>1</v>
      </c>
      <c r="AP598" s="34">
        <f t="shared" si="420"/>
        <v>2</v>
      </c>
      <c r="AQ598" s="34">
        <f t="shared" si="420"/>
        <v>1</v>
      </c>
      <c r="AR598" s="34">
        <f t="shared" si="420"/>
        <v>0</v>
      </c>
      <c r="AS598" s="34">
        <f t="shared" si="420"/>
        <v>0</v>
      </c>
      <c r="AT598" s="34">
        <f t="shared" si="420"/>
        <v>1</v>
      </c>
      <c r="AU598" s="34">
        <f t="shared" si="420"/>
        <v>0</v>
      </c>
      <c r="AV598" s="34">
        <f t="shared" si="420"/>
        <v>0</v>
      </c>
      <c r="AW598" s="34">
        <f t="shared" si="420"/>
        <v>0</v>
      </c>
      <c r="AX598" s="34">
        <f t="shared" si="420"/>
        <v>0</v>
      </c>
      <c r="AY598" s="34">
        <f t="shared" si="420"/>
        <v>0</v>
      </c>
      <c r="AZ598" s="34">
        <f t="shared" si="420"/>
        <v>0</v>
      </c>
      <c r="BA598" s="34">
        <f t="shared" si="420"/>
        <v>0</v>
      </c>
      <c r="BB598" s="34">
        <f t="shared" si="420"/>
        <v>0</v>
      </c>
      <c r="BC598" s="34">
        <f t="shared" si="420"/>
        <v>0</v>
      </c>
      <c r="BD598" s="34">
        <f t="shared" si="420"/>
        <v>0</v>
      </c>
      <c r="BE598" s="34">
        <f t="shared" si="420"/>
        <v>0</v>
      </c>
      <c r="BF598" s="34">
        <f t="shared" si="420"/>
        <v>0</v>
      </c>
      <c r="BG598" s="35">
        <f>SUM(F598:BF598)</f>
        <v>10</v>
      </c>
    </row>
    <row r="599" spans="1:63" ht="12.95" customHeight="1" x14ac:dyDescent="0.2">
      <c r="A599" s="574"/>
      <c r="B599" s="576"/>
      <c r="C599" s="539"/>
      <c r="D599" s="531"/>
      <c r="E599" s="84" t="str">
        <f>Parameters!$B$15</f>
        <v>Fem.</v>
      </c>
      <c r="F599" s="31">
        <v>0</v>
      </c>
      <c r="G599" s="31">
        <v>0</v>
      </c>
      <c r="H599" s="31">
        <v>0</v>
      </c>
      <c r="I599" s="31">
        <v>0</v>
      </c>
      <c r="J599" s="31">
        <v>0</v>
      </c>
      <c r="K599" s="31">
        <v>0</v>
      </c>
      <c r="L599" s="31">
        <v>0</v>
      </c>
      <c r="M599" s="31">
        <v>0</v>
      </c>
      <c r="N599" s="31">
        <v>0</v>
      </c>
      <c r="O599" s="31">
        <v>0</v>
      </c>
      <c r="P599" s="31">
        <v>0</v>
      </c>
      <c r="Q599" s="31">
        <v>0</v>
      </c>
      <c r="R599" s="31">
        <v>0</v>
      </c>
      <c r="S599" s="31">
        <v>0</v>
      </c>
      <c r="T599" s="31">
        <v>0</v>
      </c>
      <c r="U599" s="31">
        <v>0</v>
      </c>
      <c r="V599" s="31">
        <v>0</v>
      </c>
      <c r="W599" s="31">
        <v>0</v>
      </c>
      <c r="X599" s="31">
        <v>0</v>
      </c>
      <c r="Y599" s="31">
        <v>0</v>
      </c>
      <c r="Z599" s="31">
        <v>0</v>
      </c>
      <c r="AA599" s="31">
        <v>0</v>
      </c>
      <c r="AB599" s="31">
        <v>0</v>
      </c>
      <c r="AC599" s="31">
        <v>0</v>
      </c>
      <c r="AD599" s="31">
        <v>0</v>
      </c>
      <c r="AE599" s="31">
        <v>0</v>
      </c>
      <c r="AF599" s="31">
        <v>0</v>
      </c>
      <c r="AG599" s="31">
        <v>0</v>
      </c>
      <c r="AH599" s="31">
        <v>0</v>
      </c>
      <c r="AI599" s="31">
        <v>0</v>
      </c>
      <c r="AJ599" s="31">
        <v>0</v>
      </c>
      <c r="AK599" s="31">
        <v>1</v>
      </c>
      <c r="AL599" s="31">
        <v>0</v>
      </c>
      <c r="AM599" s="31">
        <v>0</v>
      </c>
      <c r="AN599" s="31">
        <v>1</v>
      </c>
      <c r="AO599" s="31">
        <v>0</v>
      </c>
      <c r="AP599" s="31">
        <v>2</v>
      </c>
      <c r="AQ599" s="31">
        <v>0</v>
      </c>
      <c r="AR599" s="31">
        <v>0</v>
      </c>
      <c r="AS599" s="31">
        <v>0</v>
      </c>
      <c r="AT599" s="31">
        <v>1</v>
      </c>
      <c r="AU599" s="31">
        <v>0</v>
      </c>
      <c r="AV599" s="31">
        <v>0</v>
      </c>
      <c r="AW599" s="31">
        <v>0</v>
      </c>
      <c r="AX599" s="31">
        <v>0</v>
      </c>
      <c r="AY599" s="31">
        <v>0</v>
      </c>
      <c r="AZ599" s="31">
        <v>0</v>
      </c>
      <c r="BA599" s="31"/>
      <c r="BB599" s="31"/>
      <c r="BC599" s="31"/>
      <c r="BD599" s="31"/>
      <c r="BE599" s="31"/>
      <c r="BF599" s="31"/>
      <c r="BG599" s="32">
        <f t="shared" ref="BG599:BG608" si="421">SUM(F599:BF599)</f>
        <v>5</v>
      </c>
    </row>
    <row r="600" spans="1:63" ht="12.95" customHeight="1" x14ac:dyDescent="0.2">
      <c r="A600" s="574"/>
      <c r="B600" s="576"/>
      <c r="C600" s="539"/>
      <c r="D600" s="532"/>
      <c r="E600" s="84" t="str">
        <f>Parameters!$B$16</f>
        <v>Masc.</v>
      </c>
      <c r="F600" s="31">
        <v>0</v>
      </c>
      <c r="G600" s="31">
        <v>0</v>
      </c>
      <c r="H600" s="31">
        <v>0</v>
      </c>
      <c r="I600" s="31">
        <v>0</v>
      </c>
      <c r="J600" s="31">
        <v>0</v>
      </c>
      <c r="K600" s="31">
        <v>0</v>
      </c>
      <c r="L600" s="31">
        <v>0</v>
      </c>
      <c r="M600" s="31">
        <v>0</v>
      </c>
      <c r="N600" s="31">
        <v>0</v>
      </c>
      <c r="O600" s="31">
        <v>0</v>
      </c>
      <c r="P600" s="31">
        <v>0</v>
      </c>
      <c r="Q600" s="31">
        <v>0</v>
      </c>
      <c r="R600" s="31">
        <v>0</v>
      </c>
      <c r="S600" s="31">
        <v>0</v>
      </c>
      <c r="T600" s="31">
        <v>0</v>
      </c>
      <c r="U600" s="31">
        <v>0</v>
      </c>
      <c r="V600" s="31">
        <v>0</v>
      </c>
      <c r="W600" s="31">
        <v>0</v>
      </c>
      <c r="X600" s="31">
        <v>0</v>
      </c>
      <c r="Y600" s="31">
        <v>0</v>
      </c>
      <c r="Z600" s="31">
        <v>0</v>
      </c>
      <c r="AA600" s="31">
        <v>0</v>
      </c>
      <c r="AB600" s="31">
        <v>0</v>
      </c>
      <c r="AC600" s="31">
        <v>0</v>
      </c>
      <c r="AD600" s="31">
        <v>0</v>
      </c>
      <c r="AE600" s="31">
        <v>0</v>
      </c>
      <c r="AF600" s="31">
        <v>0</v>
      </c>
      <c r="AG600" s="31">
        <v>1</v>
      </c>
      <c r="AH600" s="31">
        <v>1</v>
      </c>
      <c r="AI600" s="31">
        <v>1</v>
      </c>
      <c r="AJ600" s="31">
        <v>0</v>
      </c>
      <c r="AK600" s="31">
        <v>0</v>
      </c>
      <c r="AL600" s="31">
        <v>0</v>
      </c>
      <c r="AM600" s="31">
        <v>0</v>
      </c>
      <c r="AN600" s="31">
        <v>0</v>
      </c>
      <c r="AO600" s="31">
        <v>1</v>
      </c>
      <c r="AP600" s="31">
        <v>0</v>
      </c>
      <c r="AQ600" s="31">
        <v>1</v>
      </c>
      <c r="AR600" s="31">
        <v>0</v>
      </c>
      <c r="AS600" s="31">
        <v>0</v>
      </c>
      <c r="AT600" s="31">
        <v>0</v>
      </c>
      <c r="AU600" s="31">
        <v>0</v>
      </c>
      <c r="AV600" s="31">
        <v>0</v>
      </c>
      <c r="AW600" s="31">
        <v>0</v>
      </c>
      <c r="AX600" s="31">
        <v>0</v>
      </c>
      <c r="AY600" s="31">
        <v>0</v>
      </c>
      <c r="AZ600" s="31">
        <v>0</v>
      </c>
      <c r="BA600" s="31"/>
      <c r="BB600" s="31"/>
      <c r="BC600" s="31"/>
      <c r="BD600" s="31"/>
      <c r="BE600" s="31"/>
      <c r="BF600" s="31"/>
      <c r="BG600" s="32">
        <f t="shared" si="421"/>
        <v>5</v>
      </c>
    </row>
    <row r="601" spans="1:63" ht="12.95" customHeight="1" x14ac:dyDescent="0.2">
      <c r="A601" s="574"/>
      <c r="B601" s="576"/>
      <c r="C601" s="539"/>
      <c r="D601" s="541" t="str">
        <f>Parameters!$B$11</f>
        <v>Hosp.</v>
      </c>
      <c r="E601" s="86" t="str">
        <f>Parameters!$B$14</f>
        <v>Total</v>
      </c>
      <c r="F601" s="15">
        <f t="shared" ref="F601:BF601" si="422">F602+F603</f>
        <v>0</v>
      </c>
      <c r="G601" s="15">
        <f t="shared" si="422"/>
        <v>0</v>
      </c>
      <c r="H601" s="15">
        <f t="shared" si="422"/>
        <v>0</v>
      </c>
      <c r="I601" s="15">
        <f t="shared" si="422"/>
        <v>0</v>
      </c>
      <c r="J601" s="15">
        <f t="shared" si="422"/>
        <v>0</v>
      </c>
      <c r="K601" s="15">
        <f t="shared" si="422"/>
        <v>0</v>
      </c>
      <c r="L601" s="15">
        <f t="shared" si="422"/>
        <v>0</v>
      </c>
      <c r="M601" s="15">
        <f t="shared" si="422"/>
        <v>0</v>
      </c>
      <c r="N601" s="15">
        <f t="shared" si="422"/>
        <v>0</v>
      </c>
      <c r="O601" s="15">
        <f t="shared" si="422"/>
        <v>0</v>
      </c>
      <c r="P601" s="15">
        <f t="shared" si="422"/>
        <v>0</v>
      </c>
      <c r="Q601" s="15">
        <f t="shared" si="422"/>
        <v>0</v>
      </c>
      <c r="R601" s="15">
        <f t="shared" si="422"/>
        <v>0</v>
      </c>
      <c r="S601" s="15">
        <f t="shared" si="422"/>
        <v>0</v>
      </c>
      <c r="T601" s="15">
        <f t="shared" si="422"/>
        <v>0</v>
      </c>
      <c r="U601" s="15">
        <f t="shared" si="422"/>
        <v>0</v>
      </c>
      <c r="V601" s="15">
        <f t="shared" si="422"/>
        <v>0</v>
      </c>
      <c r="W601" s="15">
        <f t="shared" si="422"/>
        <v>0</v>
      </c>
      <c r="X601" s="15">
        <f t="shared" si="422"/>
        <v>0</v>
      </c>
      <c r="Y601" s="15">
        <f t="shared" si="422"/>
        <v>0</v>
      </c>
      <c r="Z601" s="15">
        <f t="shared" si="422"/>
        <v>0</v>
      </c>
      <c r="AA601" s="15">
        <f t="shared" si="422"/>
        <v>0</v>
      </c>
      <c r="AB601" s="15">
        <f t="shared" si="422"/>
        <v>0</v>
      </c>
      <c r="AC601" s="15">
        <f t="shared" si="422"/>
        <v>0</v>
      </c>
      <c r="AD601" s="15">
        <f t="shared" si="422"/>
        <v>0</v>
      </c>
      <c r="AE601" s="15">
        <f t="shared" si="422"/>
        <v>1</v>
      </c>
      <c r="AF601" s="15">
        <f t="shared" si="422"/>
        <v>0</v>
      </c>
      <c r="AG601" s="15">
        <f t="shared" si="422"/>
        <v>1</v>
      </c>
      <c r="AH601" s="15">
        <f t="shared" si="422"/>
        <v>1</v>
      </c>
      <c r="AI601" s="15">
        <f t="shared" si="422"/>
        <v>0</v>
      </c>
      <c r="AJ601" s="15">
        <f t="shared" si="422"/>
        <v>1</v>
      </c>
      <c r="AK601" s="15">
        <f t="shared" si="422"/>
        <v>0</v>
      </c>
      <c r="AL601" s="15">
        <f t="shared" si="422"/>
        <v>1</v>
      </c>
      <c r="AM601" s="15">
        <f t="shared" si="422"/>
        <v>0</v>
      </c>
      <c r="AN601" s="15">
        <f t="shared" si="422"/>
        <v>1</v>
      </c>
      <c r="AO601" s="15">
        <f t="shared" si="422"/>
        <v>1</v>
      </c>
      <c r="AP601" s="15">
        <f t="shared" si="422"/>
        <v>2</v>
      </c>
      <c r="AQ601" s="15">
        <f t="shared" si="422"/>
        <v>1</v>
      </c>
      <c r="AR601" s="15">
        <f t="shared" si="422"/>
        <v>0</v>
      </c>
      <c r="AS601" s="15">
        <f t="shared" si="422"/>
        <v>0</v>
      </c>
      <c r="AT601" s="15">
        <f t="shared" si="422"/>
        <v>0</v>
      </c>
      <c r="AU601" s="15">
        <f t="shared" si="422"/>
        <v>1</v>
      </c>
      <c r="AV601" s="15">
        <f t="shared" si="422"/>
        <v>0</v>
      </c>
      <c r="AW601" s="15">
        <f t="shared" si="422"/>
        <v>0</v>
      </c>
      <c r="AX601" s="15">
        <f t="shared" si="422"/>
        <v>0</v>
      </c>
      <c r="AY601" s="15">
        <f t="shared" si="422"/>
        <v>0</v>
      </c>
      <c r="AZ601" s="15">
        <f t="shared" si="422"/>
        <v>0</v>
      </c>
      <c r="BA601" s="15">
        <f t="shared" si="422"/>
        <v>0</v>
      </c>
      <c r="BB601" s="15">
        <f t="shared" si="422"/>
        <v>0</v>
      </c>
      <c r="BC601" s="15">
        <f t="shared" si="422"/>
        <v>0</v>
      </c>
      <c r="BD601" s="15">
        <f t="shared" si="422"/>
        <v>0</v>
      </c>
      <c r="BE601" s="15">
        <f t="shared" si="422"/>
        <v>0</v>
      </c>
      <c r="BF601" s="15">
        <f t="shared" si="422"/>
        <v>0</v>
      </c>
      <c r="BG601" s="33">
        <f t="shared" si="421"/>
        <v>11</v>
      </c>
    </row>
    <row r="602" spans="1:63" ht="12.95" customHeight="1" x14ac:dyDescent="0.2">
      <c r="A602" s="574"/>
      <c r="B602" s="576"/>
      <c r="C602" s="539"/>
      <c r="D602" s="534"/>
      <c r="E602" s="48" t="str">
        <f>Parameters!$B$15</f>
        <v>Fem.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  <c r="U602" s="11">
        <v>0</v>
      </c>
      <c r="V602" s="11">
        <v>0</v>
      </c>
      <c r="W602" s="11">
        <v>0</v>
      </c>
      <c r="X602" s="11">
        <v>0</v>
      </c>
      <c r="Y602" s="11">
        <v>0</v>
      </c>
      <c r="Z602" s="11">
        <v>0</v>
      </c>
      <c r="AA602" s="11">
        <v>0</v>
      </c>
      <c r="AB602" s="11">
        <v>0</v>
      </c>
      <c r="AC602" s="11">
        <v>0</v>
      </c>
      <c r="AD602" s="11">
        <v>0</v>
      </c>
      <c r="AE602" s="11">
        <v>1</v>
      </c>
      <c r="AF602" s="11">
        <v>0</v>
      </c>
      <c r="AG602" s="11">
        <v>0</v>
      </c>
      <c r="AH602" s="11">
        <v>0</v>
      </c>
      <c r="AI602" s="11">
        <v>0</v>
      </c>
      <c r="AJ602" s="11">
        <v>0</v>
      </c>
      <c r="AK602" s="11">
        <v>0</v>
      </c>
      <c r="AL602" s="11">
        <v>1</v>
      </c>
      <c r="AM602" s="11">
        <v>0</v>
      </c>
      <c r="AN602" s="11">
        <v>1</v>
      </c>
      <c r="AO602" s="11">
        <v>0</v>
      </c>
      <c r="AP602" s="11">
        <v>2</v>
      </c>
      <c r="AQ602" s="11">
        <v>0</v>
      </c>
      <c r="AR602" s="11">
        <v>0</v>
      </c>
      <c r="AS602" s="11">
        <v>0</v>
      </c>
      <c r="AT602" s="11">
        <v>0</v>
      </c>
      <c r="AU602" s="11">
        <v>1</v>
      </c>
      <c r="AV602" s="11">
        <v>0</v>
      </c>
      <c r="AW602" s="11">
        <v>0</v>
      </c>
      <c r="AX602" s="11">
        <v>0</v>
      </c>
      <c r="AY602" s="11">
        <v>0</v>
      </c>
      <c r="AZ602" s="11">
        <v>0</v>
      </c>
      <c r="BA602" s="11"/>
      <c r="BB602" s="11"/>
      <c r="BC602" s="11"/>
      <c r="BD602" s="11"/>
      <c r="BE602" s="11"/>
      <c r="BF602" s="11"/>
      <c r="BG602" s="19">
        <f t="shared" si="421"/>
        <v>6</v>
      </c>
    </row>
    <row r="603" spans="1:63" ht="12.95" customHeight="1" x14ac:dyDescent="0.2">
      <c r="A603" s="574"/>
      <c r="B603" s="576"/>
      <c r="C603" s="539"/>
      <c r="D603" s="535"/>
      <c r="E603" s="48" t="str">
        <f>Parameters!$B$16</f>
        <v>Masc.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  <c r="U603" s="11">
        <v>0</v>
      </c>
      <c r="V603" s="11">
        <v>0</v>
      </c>
      <c r="W603" s="11">
        <v>0</v>
      </c>
      <c r="X603" s="11">
        <v>0</v>
      </c>
      <c r="Y603" s="11">
        <v>0</v>
      </c>
      <c r="Z603" s="11">
        <v>0</v>
      </c>
      <c r="AA603" s="11">
        <v>0</v>
      </c>
      <c r="AB603" s="11">
        <v>0</v>
      </c>
      <c r="AC603" s="11">
        <v>0</v>
      </c>
      <c r="AD603" s="11">
        <v>0</v>
      </c>
      <c r="AE603" s="11">
        <v>0</v>
      </c>
      <c r="AF603" s="11">
        <v>0</v>
      </c>
      <c r="AG603" s="11">
        <v>1</v>
      </c>
      <c r="AH603" s="11">
        <v>1</v>
      </c>
      <c r="AI603" s="11">
        <v>0</v>
      </c>
      <c r="AJ603" s="11">
        <v>1</v>
      </c>
      <c r="AK603" s="11">
        <v>0</v>
      </c>
      <c r="AL603" s="11">
        <v>0</v>
      </c>
      <c r="AM603" s="11">
        <v>0</v>
      </c>
      <c r="AN603" s="11">
        <v>0</v>
      </c>
      <c r="AO603" s="11">
        <v>1</v>
      </c>
      <c r="AP603" s="11">
        <v>0</v>
      </c>
      <c r="AQ603" s="11">
        <v>1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 s="11">
        <v>0</v>
      </c>
      <c r="AY603" s="11">
        <v>0</v>
      </c>
      <c r="AZ603" s="11">
        <v>0</v>
      </c>
      <c r="BA603" s="11"/>
      <c r="BB603" s="11"/>
      <c r="BC603" s="11"/>
      <c r="BD603" s="11"/>
      <c r="BE603" s="11"/>
      <c r="BF603" s="11"/>
      <c r="BG603" s="19">
        <f t="shared" si="421"/>
        <v>5</v>
      </c>
    </row>
    <row r="604" spans="1:63" ht="12.95" customHeight="1" x14ac:dyDescent="0.2">
      <c r="A604" s="574"/>
      <c r="B604" s="576"/>
      <c r="C604" s="539"/>
      <c r="D604" s="533" t="str">
        <f>Parameters!$B$12</f>
        <v>UCI</v>
      </c>
      <c r="E604" s="86" t="str">
        <f>Parameters!$B$14</f>
        <v>Total</v>
      </c>
      <c r="F604" s="15">
        <f t="shared" ref="F604:BF604" si="423">F605+F606</f>
        <v>0</v>
      </c>
      <c r="G604" s="15">
        <f t="shared" si="423"/>
        <v>0</v>
      </c>
      <c r="H604" s="15">
        <f t="shared" si="423"/>
        <v>0</v>
      </c>
      <c r="I604" s="15">
        <f t="shared" si="423"/>
        <v>0</v>
      </c>
      <c r="J604" s="15">
        <f t="shared" si="423"/>
        <v>0</v>
      </c>
      <c r="K604" s="15">
        <f t="shared" si="423"/>
        <v>0</v>
      </c>
      <c r="L604" s="15">
        <f t="shared" si="423"/>
        <v>0</v>
      </c>
      <c r="M604" s="15">
        <f t="shared" si="423"/>
        <v>0</v>
      </c>
      <c r="N604" s="15">
        <f t="shared" si="423"/>
        <v>0</v>
      </c>
      <c r="O604" s="15">
        <f t="shared" si="423"/>
        <v>0</v>
      </c>
      <c r="P604" s="15">
        <f t="shared" si="423"/>
        <v>0</v>
      </c>
      <c r="Q604" s="15">
        <f t="shared" si="423"/>
        <v>0</v>
      </c>
      <c r="R604" s="15">
        <f t="shared" si="423"/>
        <v>0</v>
      </c>
      <c r="S604" s="15">
        <f t="shared" si="423"/>
        <v>0</v>
      </c>
      <c r="T604" s="15">
        <f t="shared" si="423"/>
        <v>0</v>
      </c>
      <c r="U604" s="15">
        <f t="shared" si="423"/>
        <v>0</v>
      </c>
      <c r="V604" s="15">
        <f t="shared" si="423"/>
        <v>0</v>
      </c>
      <c r="W604" s="15">
        <f t="shared" si="423"/>
        <v>0</v>
      </c>
      <c r="X604" s="15">
        <f t="shared" si="423"/>
        <v>0</v>
      </c>
      <c r="Y604" s="15">
        <f t="shared" si="423"/>
        <v>0</v>
      </c>
      <c r="Z604" s="15">
        <f t="shared" si="423"/>
        <v>0</v>
      </c>
      <c r="AA604" s="15">
        <f t="shared" si="423"/>
        <v>0</v>
      </c>
      <c r="AB604" s="15">
        <f t="shared" si="423"/>
        <v>0</v>
      </c>
      <c r="AC604" s="15">
        <f t="shared" si="423"/>
        <v>0</v>
      </c>
      <c r="AD604" s="15">
        <f t="shared" si="423"/>
        <v>0</v>
      </c>
      <c r="AE604" s="15">
        <f t="shared" si="423"/>
        <v>0</v>
      </c>
      <c r="AF604" s="15">
        <f t="shared" si="423"/>
        <v>0</v>
      </c>
      <c r="AG604" s="15">
        <f t="shared" si="423"/>
        <v>0</v>
      </c>
      <c r="AH604" s="15">
        <f t="shared" si="423"/>
        <v>0</v>
      </c>
      <c r="AI604" s="15">
        <f t="shared" si="423"/>
        <v>0</v>
      </c>
      <c r="AJ604" s="15">
        <f t="shared" si="423"/>
        <v>1</v>
      </c>
      <c r="AK604" s="15">
        <f t="shared" si="423"/>
        <v>0</v>
      </c>
      <c r="AL604" s="15">
        <f t="shared" si="423"/>
        <v>0</v>
      </c>
      <c r="AM604" s="15">
        <f t="shared" si="423"/>
        <v>0</v>
      </c>
      <c r="AN604" s="15">
        <f t="shared" si="423"/>
        <v>0</v>
      </c>
      <c r="AO604" s="15">
        <f t="shared" si="423"/>
        <v>0</v>
      </c>
      <c r="AP604" s="15">
        <f t="shared" si="423"/>
        <v>0</v>
      </c>
      <c r="AQ604" s="15">
        <f t="shared" si="423"/>
        <v>1</v>
      </c>
      <c r="AR604" s="15">
        <f t="shared" si="423"/>
        <v>0</v>
      </c>
      <c r="AS604" s="15">
        <f t="shared" si="423"/>
        <v>0</v>
      </c>
      <c r="AT604" s="15">
        <f t="shared" si="423"/>
        <v>0</v>
      </c>
      <c r="AU604" s="15">
        <f t="shared" si="423"/>
        <v>0</v>
      </c>
      <c r="AV604" s="15">
        <f t="shared" si="423"/>
        <v>0</v>
      </c>
      <c r="AW604" s="15">
        <f t="shared" si="423"/>
        <v>0</v>
      </c>
      <c r="AX604" s="15">
        <f t="shared" si="423"/>
        <v>0</v>
      </c>
      <c r="AY604" s="15">
        <f t="shared" si="423"/>
        <v>0</v>
      </c>
      <c r="AZ604" s="15">
        <f t="shared" si="423"/>
        <v>0</v>
      </c>
      <c r="BA604" s="15">
        <f t="shared" si="423"/>
        <v>0</v>
      </c>
      <c r="BB604" s="15">
        <f t="shared" si="423"/>
        <v>0</v>
      </c>
      <c r="BC604" s="15">
        <f t="shared" si="423"/>
        <v>0</v>
      </c>
      <c r="BD604" s="15">
        <f t="shared" si="423"/>
        <v>0</v>
      </c>
      <c r="BE604" s="15">
        <f t="shared" si="423"/>
        <v>0</v>
      </c>
      <c r="BF604" s="15">
        <f t="shared" si="423"/>
        <v>0</v>
      </c>
      <c r="BG604" s="33">
        <f t="shared" si="421"/>
        <v>2</v>
      </c>
    </row>
    <row r="605" spans="1:63" ht="12.95" customHeight="1" x14ac:dyDescent="0.2">
      <c r="A605" s="574"/>
      <c r="B605" s="576"/>
      <c r="C605" s="539"/>
      <c r="D605" s="534"/>
      <c r="E605" s="48" t="str">
        <f>Parameters!$B$15</f>
        <v>Fem.</v>
      </c>
      <c r="F605" s="11">
        <v>0</v>
      </c>
      <c r="G605" s="11">
        <v>0</v>
      </c>
      <c r="H605" s="11">
        <v>0</v>
      </c>
      <c r="I605" s="11">
        <v>0</v>
      </c>
      <c r="J605" s="11">
        <v>0</v>
      </c>
      <c r="K605" s="11">
        <v>0</v>
      </c>
      <c r="L605" s="11">
        <v>0</v>
      </c>
      <c r="M605" s="11">
        <v>0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11">
        <v>0</v>
      </c>
      <c r="U605" s="11">
        <v>0</v>
      </c>
      <c r="V605" s="11">
        <v>0</v>
      </c>
      <c r="W605" s="11">
        <v>0</v>
      </c>
      <c r="X605" s="11">
        <v>0</v>
      </c>
      <c r="Y605" s="11">
        <v>0</v>
      </c>
      <c r="Z605" s="11">
        <v>0</v>
      </c>
      <c r="AA605" s="11">
        <v>0</v>
      </c>
      <c r="AB605" s="11">
        <v>0</v>
      </c>
      <c r="AC605" s="11">
        <v>0</v>
      </c>
      <c r="AD605" s="11">
        <v>0</v>
      </c>
      <c r="AE605" s="11">
        <v>0</v>
      </c>
      <c r="AF605" s="11">
        <v>0</v>
      </c>
      <c r="AG605" s="11">
        <v>0</v>
      </c>
      <c r="AH605" s="11">
        <v>0</v>
      </c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0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 s="11">
        <v>0</v>
      </c>
      <c r="AY605" s="11">
        <v>0</v>
      </c>
      <c r="AZ605" s="11">
        <v>0</v>
      </c>
      <c r="BA605" s="11"/>
      <c r="BB605" s="11"/>
      <c r="BC605" s="11"/>
      <c r="BD605" s="11"/>
      <c r="BE605" s="11"/>
      <c r="BF605" s="11"/>
      <c r="BG605" s="19">
        <f t="shared" si="421"/>
        <v>0</v>
      </c>
    </row>
    <row r="606" spans="1:63" ht="12.95" customHeight="1" x14ac:dyDescent="0.2">
      <c r="A606" s="574"/>
      <c r="B606" s="576"/>
      <c r="C606" s="539"/>
      <c r="D606" s="535"/>
      <c r="E606" s="48" t="str">
        <f>Parameters!$B$16</f>
        <v>Masc.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  <c r="U606" s="11">
        <v>0</v>
      </c>
      <c r="V606" s="11">
        <v>0</v>
      </c>
      <c r="W606" s="11">
        <v>0</v>
      </c>
      <c r="X606" s="11">
        <v>0</v>
      </c>
      <c r="Y606" s="11">
        <v>0</v>
      </c>
      <c r="Z606" s="11">
        <v>0</v>
      </c>
      <c r="AA606" s="11">
        <v>0</v>
      </c>
      <c r="AB606" s="11">
        <v>0</v>
      </c>
      <c r="AC606" s="11">
        <v>0</v>
      </c>
      <c r="AD606" s="11">
        <v>0</v>
      </c>
      <c r="AE606" s="11">
        <v>0</v>
      </c>
      <c r="AF606" s="11">
        <v>0</v>
      </c>
      <c r="AG606" s="11">
        <v>0</v>
      </c>
      <c r="AH606" s="11">
        <v>0</v>
      </c>
      <c r="AI606" s="11">
        <v>0</v>
      </c>
      <c r="AJ606" s="11">
        <v>1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1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 s="11">
        <v>0</v>
      </c>
      <c r="AY606" s="11">
        <v>0</v>
      </c>
      <c r="AZ606" s="11">
        <v>0</v>
      </c>
      <c r="BA606" s="11"/>
      <c r="BB606" s="11"/>
      <c r="BC606" s="11"/>
      <c r="BD606" s="11"/>
      <c r="BE606" s="11"/>
      <c r="BF606" s="11"/>
      <c r="BG606" s="19">
        <f t="shared" si="421"/>
        <v>2</v>
      </c>
    </row>
    <row r="607" spans="1:63" ht="12.95" customHeight="1" x14ac:dyDescent="0.2">
      <c r="A607" s="574"/>
      <c r="B607" s="576"/>
      <c r="C607" s="539"/>
      <c r="D607" s="533" t="str">
        <f>Parameters!$B$13</f>
        <v>Def.</v>
      </c>
      <c r="E607" s="86" t="str">
        <f>Parameters!$B$14</f>
        <v>Total</v>
      </c>
      <c r="F607" s="15">
        <f t="shared" ref="F607:BF607" si="424">F608+F609</f>
        <v>0</v>
      </c>
      <c r="G607" s="15">
        <f t="shared" si="424"/>
        <v>0</v>
      </c>
      <c r="H607" s="15">
        <f t="shared" si="424"/>
        <v>0</v>
      </c>
      <c r="I607" s="15">
        <f t="shared" si="424"/>
        <v>0</v>
      </c>
      <c r="J607" s="15">
        <f t="shared" si="424"/>
        <v>0</v>
      </c>
      <c r="K607" s="15">
        <f t="shared" si="424"/>
        <v>0</v>
      </c>
      <c r="L607" s="15">
        <f t="shared" si="424"/>
        <v>0</v>
      </c>
      <c r="M607" s="15">
        <f t="shared" si="424"/>
        <v>0</v>
      </c>
      <c r="N607" s="15">
        <f t="shared" si="424"/>
        <v>0</v>
      </c>
      <c r="O607" s="15">
        <f t="shared" si="424"/>
        <v>0</v>
      </c>
      <c r="P607" s="15">
        <f t="shared" si="424"/>
        <v>0</v>
      </c>
      <c r="Q607" s="15">
        <f t="shared" si="424"/>
        <v>0</v>
      </c>
      <c r="R607" s="15">
        <f t="shared" si="424"/>
        <v>0</v>
      </c>
      <c r="S607" s="15">
        <f t="shared" si="424"/>
        <v>0</v>
      </c>
      <c r="T607" s="15">
        <f t="shared" si="424"/>
        <v>0</v>
      </c>
      <c r="U607" s="15">
        <f t="shared" si="424"/>
        <v>0</v>
      </c>
      <c r="V607" s="15">
        <f t="shared" si="424"/>
        <v>0</v>
      </c>
      <c r="W607" s="15">
        <f t="shared" si="424"/>
        <v>0</v>
      </c>
      <c r="X607" s="15">
        <f t="shared" si="424"/>
        <v>0</v>
      </c>
      <c r="Y607" s="15">
        <f t="shared" si="424"/>
        <v>0</v>
      </c>
      <c r="Z607" s="15">
        <f t="shared" si="424"/>
        <v>0</v>
      </c>
      <c r="AA607" s="15">
        <f t="shared" si="424"/>
        <v>0</v>
      </c>
      <c r="AB607" s="15">
        <f t="shared" si="424"/>
        <v>0</v>
      </c>
      <c r="AC607" s="15">
        <f t="shared" si="424"/>
        <v>0</v>
      </c>
      <c r="AD607" s="15">
        <f t="shared" si="424"/>
        <v>0</v>
      </c>
      <c r="AE607" s="15">
        <f t="shared" si="424"/>
        <v>0</v>
      </c>
      <c r="AF607" s="15">
        <f t="shared" si="424"/>
        <v>0</v>
      </c>
      <c r="AG607" s="15">
        <f t="shared" si="424"/>
        <v>0</v>
      </c>
      <c r="AH607" s="15">
        <f t="shared" si="424"/>
        <v>0</v>
      </c>
      <c r="AI607" s="15">
        <f t="shared" si="424"/>
        <v>0</v>
      </c>
      <c r="AJ607" s="15">
        <f t="shared" si="424"/>
        <v>0</v>
      </c>
      <c r="AK607" s="15">
        <f t="shared" si="424"/>
        <v>0</v>
      </c>
      <c r="AL607" s="15">
        <f t="shared" si="424"/>
        <v>0</v>
      </c>
      <c r="AM607" s="15">
        <f t="shared" si="424"/>
        <v>0</v>
      </c>
      <c r="AN607" s="15">
        <f t="shared" si="424"/>
        <v>0</v>
      </c>
      <c r="AO607" s="15">
        <f t="shared" si="424"/>
        <v>0</v>
      </c>
      <c r="AP607" s="15">
        <f t="shared" si="424"/>
        <v>0</v>
      </c>
      <c r="AQ607" s="15">
        <f t="shared" si="424"/>
        <v>0</v>
      </c>
      <c r="AR607" s="15">
        <f t="shared" si="424"/>
        <v>0</v>
      </c>
      <c r="AS607" s="15">
        <f t="shared" si="424"/>
        <v>0</v>
      </c>
      <c r="AT607" s="15">
        <f t="shared" si="424"/>
        <v>0</v>
      </c>
      <c r="AU607" s="15">
        <f t="shared" si="424"/>
        <v>0</v>
      </c>
      <c r="AV607" s="15">
        <f t="shared" si="424"/>
        <v>0</v>
      </c>
      <c r="AW607" s="15">
        <f t="shared" si="424"/>
        <v>0</v>
      </c>
      <c r="AX607" s="15">
        <f t="shared" si="424"/>
        <v>0</v>
      </c>
      <c r="AY607" s="15">
        <f t="shared" si="424"/>
        <v>0</v>
      </c>
      <c r="AZ607" s="15">
        <f t="shared" si="424"/>
        <v>0</v>
      </c>
      <c r="BA607" s="15">
        <f t="shared" si="424"/>
        <v>0</v>
      </c>
      <c r="BB607" s="15">
        <f t="shared" si="424"/>
        <v>0</v>
      </c>
      <c r="BC607" s="15">
        <f t="shared" si="424"/>
        <v>0</v>
      </c>
      <c r="BD607" s="15">
        <f t="shared" si="424"/>
        <v>0</v>
      </c>
      <c r="BE607" s="15">
        <f t="shared" si="424"/>
        <v>0</v>
      </c>
      <c r="BF607" s="15">
        <f t="shared" si="424"/>
        <v>0</v>
      </c>
      <c r="BG607" s="33">
        <f t="shared" si="421"/>
        <v>0</v>
      </c>
    </row>
    <row r="608" spans="1:63" ht="12.95" customHeight="1" x14ac:dyDescent="0.2">
      <c r="A608" s="574"/>
      <c r="B608" s="576"/>
      <c r="C608" s="539"/>
      <c r="D608" s="534"/>
      <c r="E608" s="48" t="str">
        <f>Parameters!$B$15</f>
        <v>Fem.</v>
      </c>
      <c r="F608" s="11">
        <v>0</v>
      </c>
      <c r="G608" s="11">
        <v>0</v>
      </c>
      <c r="H608" s="11">
        <v>0</v>
      </c>
      <c r="I608" s="11">
        <v>0</v>
      </c>
      <c r="J608" s="11">
        <v>0</v>
      </c>
      <c r="K608" s="11">
        <v>0</v>
      </c>
      <c r="L608" s="11">
        <v>0</v>
      </c>
      <c r="M608" s="11">
        <v>0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11">
        <v>0</v>
      </c>
      <c r="U608" s="11">
        <v>0</v>
      </c>
      <c r="V608" s="11">
        <v>0</v>
      </c>
      <c r="W608" s="11">
        <v>0</v>
      </c>
      <c r="X608" s="11">
        <v>0</v>
      </c>
      <c r="Y608" s="11">
        <v>0</v>
      </c>
      <c r="Z608" s="11">
        <v>0</v>
      </c>
      <c r="AA608" s="11">
        <v>0</v>
      </c>
      <c r="AB608" s="11">
        <v>0</v>
      </c>
      <c r="AC608" s="11">
        <v>0</v>
      </c>
      <c r="AD608" s="11">
        <v>0</v>
      </c>
      <c r="AE608" s="11">
        <v>0</v>
      </c>
      <c r="AF608" s="11">
        <v>0</v>
      </c>
      <c r="AG608" s="11">
        <v>0</v>
      </c>
      <c r="AH608" s="11">
        <v>0</v>
      </c>
      <c r="AI608" s="11">
        <v>0</v>
      </c>
      <c r="AJ608" s="11">
        <v>0</v>
      </c>
      <c r="AK608" s="11">
        <v>0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0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 s="11">
        <v>0</v>
      </c>
      <c r="AY608" s="11">
        <v>0</v>
      </c>
      <c r="AZ608" s="11">
        <v>0</v>
      </c>
      <c r="BA608" s="11"/>
      <c r="BB608" s="11"/>
      <c r="BC608" s="11"/>
      <c r="BD608" s="11"/>
      <c r="BE608" s="11"/>
      <c r="BF608" s="11"/>
      <c r="BG608" s="19">
        <f t="shared" si="421"/>
        <v>0</v>
      </c>
    </row>
    <row r="609" spans="1:62" ht="12.95" customHeight="1" thickBot="1" x14ac:dyDescent="0.25">
      <c r="A609" s="574"/>
      <c r="B609" s="576"/>
      <c r="C609" s="540"/>
      <c r="D609" s="536"/>
      <c r="E609" s="48" t="str">
        <f>Parameters!$B$16</f>
        <v>Masc.</v>
      </c>
      <c r="F609" s="36">
        <v>0</v>
      </c>
      <c r="G609" s="36">
        <v>0</v>
      </c>
      <c r="H609" s="36">
        <v>0</v>
      </c>
      <c r="I609" s="36">
        <v>0</v>
      </c>
      <c r="J609" s="36">
        <v>0</v>
      </c>
      <c r="K609" s="36">
        <v>0</v>
      </c>
      <c r="L609" s="36">
        <v>0</v>
      </c>
      <c r="M609" s="36">
        <v>0</v>
      </c>
      <c r="N609" s="36">
        <v>0</v>
      </c>
      <c r="O609" s="36">
        <v>0</v>
      </c>
      <c r="P609" s="36">
        <v>0</v>
      </c>
      <c r="Q609" s="36">
        <v>0</v>
      </c>
      <c r="R609" s="36">
        <v>0</v>
      </c>
      <c r="S609" s="36">
        <v>0</v>
      </c>
      <c r="T609" s="36">
        <v>0</v>
      </c>
      <c r="U609" s="36">
        <v>0</v>
      </c>
      <c r="V609" s="36">
        <v>0</v>
      </c>
      <c r="W609" s="36">
        <v>0</v>
      </c>
      <c r="X609" s="36">
        <v>0</v>
      </c>
      <c r="Y609" s="36">
        <v>0</v>
      </c>
      <c r="Z609" s="36">
        <v>0</v>
      </c>
      <c r="AA609" s="36">
        <v>0</v>
      </c>
      <c r="AB609" s="36">
        <v>0</v>
      </c>
      <c r="AC609" s="36">
        <v>0</v>
      </c>
      <c r="AD609" s="36">
        <v>0</v>
      </c>
      <c r="AE609" s="36">
        <v>0</v>
      </c>
      <c r="AF609" s="36">
        <v>0</v>
      </c>
      <c r="AG609" s="36">
        <v>0</v>
      </c>
      <c r="AH609" s="36">
        <v>0</v>
      </c>
      <c r="AI609" s="36">
        <v>0</v>
      </c>
      <c r="AJ609" s="36">
        <v>0</v>
      </c>
      <c r="AK609" s="36">
        <v>0</v>
      </c>
      <c r="AL609" s="36">
        <v>0</v>
      </c>
      <c r="AM609" s="36">
        <v>0</v>
      </c>
      <c r="AN609" s="36">
        <v>0</v>
      </c>
      <c r="AO609" s="36">
        <v>0</v>
      </c>
      <c r="AP609" s="36">
        <v>0</v>
      </c>
      <c r="AQ609" s="36">
        <v>0</v>
      </c>
      <c r="AR609" s="36">
        <v>0</v>
      </c>
      <c r="AS609" s="36">
        <v>0</v>
      </c>
      <c r="AT609" s="36">
        <v>0</v>
      </c>
      <c r="AU609" s="36">
        <v>0</v>
      </c>
      <c r="AV609" s="36">
        <v>0</v>
      </c>
      <c r="AW609" s="36">
        <v>0</v>
      </c>
      <c r="AX609" s="36">
        <v>0</v>
      </c>
      <c r="AY609" s="36">
        <v>0</v>
      </c>
      <c r="AZ609" s="36">
        <v>0</v>
      </c>
      <c r="BA609" s="36"/>
      <c r="BB609" s="36"/>
      <c r="BC609" s="36"/>
      <c r="BD609" s="36"/>
      <c r="BE609" s="36"/>
      <c r="BF609" s="36"/>
      <c r="BG609" s="37">
        <f>SUM(F609:BF609)</f>
        <v>0</v>
      </c>
    </row>
    <row r="610" spans="1:62" ht="12.95" customHeight="1" x14ac:dyDescent="0.2">
      <c r="A610" s="574"/>
      <c r="B610" s="576"/>
      <c r="C610" s="537" t="str">
        <f>Parameters!$C$5</f>
        <v>5 a 19</v>
      </c>
      <c r="D610" s="530" t="str">
        <f>Parameters!$B$10</f>
        <v>Fiebre</v>
      </c>
      <c r="E610" s="83" t="str">
        <f>Parameters!$B$14</f>
        <v>Total</v>
      </c>
      <c r="F610" s="34">
        <f>F611+F612</f>
        <v>0</v>
      </c>
      <c r="G610" s="34">
        <f t="shared" ref="G610:BF610" si="425">G611+G612</f>
        <v>0</v>
      </c>
      <c r="H610" s="34">
        <f t="shared" si="425"/>
        <v>0</v>
      </c>
      <c r="I610" s="34">
        <f t="shared" si="425"/>
        <v>0</v>
      </c>
      <c r="J610" s="34">
        <f t="shared" si="425"/>
        <v>0</v>
      </c>
      <c r="K610" s="34">
        <f t="shared" si="425"/>
        <v>0</v>
      </c>
      <c r="L610" s="34">
        <f t="shared" si="425"/>
        <v>0</v>
      </c>
      <c r="M610" s="34">
        <f t="shared" si="425"/>
        <v>0</v>
      </c>
      <c r="N610" s="34">
        <f t="shared" si="425"/>
        <v>0</v>
      </c>
      <c r="O610" s="34">
        <f t="shared" si="425"/>
        <v>0</v>
      </c>
      <c r="P610" s="34">
        <f t="shared" si="425"/>
        <v>0</v>
      </c>
      <c r="Q610" s="34">
        <f t="shared" si="425"/>
        <v>0</v>
      </c>
      <c r="R610" s="34">
        <f t="shared" si="425"/>
        <v>0</v>
      </c>
      <c r="S610" s="34">
        <f t="shared" si="425"/>
        <v>0</v>
      </c>
      <c r="T610" s="34">
        <f t="shared" si="425"/>
        <v>0</v>
      </c>
      <c r="U610" s="34">
        <f t="shared" si="425"/>
        <v>0</v>
      </c>
      <c r="V610" s="34">
        <f t="shared" si="425"/>
        <v>0</v>
      </c>
      <c r="W610" s="34">
        <f t="shared" si="425"/>
        <v>0</v>
      </c>
      <c r="X610" s="34">
        <f t="shared" si="425"/>
        <v>0</v>
      </c>
      <c r="Y610" s="34">
        <f t="shared" si="425"/>
        <v>0</v>
      </c>
      <c r="Z610" s="34">
        <f t="shared" si="425"/>
        <v>0</v>
      </c>
      <c r="AA610" s="34">
        <f t="shared" si="425"/>
        <v>0</v>
      </c>
      <c r="AB610" s="34">
        <f t="shared" si="425"/>
        <v>0</v>
      </c>
      <c r="AC610" s="34">
        <f t="shared" si="425"/>
        <v>0</v>
      </c>
      <c r="AD610" s="34">
        <f t="shared" si="425"/>
        <v>1</v>
      </c>
      <c r="AE610" s="34">
        <f t="shared" si="425"/>
        <v>0</v>
      </c>
      <c r="AF610" s="34">
        <f t="shared" si="425"/>
        <v>0</v>
      </c>
      <c r="AG610" s="34">
        <f t="shared" si="425"/>
        <v>0</v>
      </c>
      <c r="AH610" s="34">
        <f t="shared" si="425"/>
        <v>0</v>
      </c>
      <c r="AI610" s="34">
        <f t="shared" si="425"/>
        <v>0</v>
      </c>
      <c r="AJ610" s="34">
        <f t="shared" si="425"/>
        <v>0</v>
      </c>
      <c r="AK610" s="34">
        <f t="shared" si="425"/>
        <v>0</v>
      </c>
      <c r="AL610" s="34">
        <f t="shared" si="425"/>
        <v>0</v>
      </c>
      <c r="AM610" s="34">
        <f t="shared" si="425"/>
        <v>1</v>
      </c>
      <c r="AN610" s="34">
        <f t="shared" si="425"/>
        <v>1</v>
      </c>
      <c r="AO610" s="34">
        <f t="shared" si="425"/>
        <v>0</v>
      </c>
      <c r="AP610" s="34">
        <f t="shared" si="425"/>
        <v>0</v>
      </c>
      <c r="AQ610" s="34">
        <f t="shared" si="425"/>
        <v>0</v>
      </c>
      <c r="AR610" s="34">
        <f t="shared" si="425"/>
        <v>0</v>
      </c>
      <c r="AS610" s="34">
        <f t="shared" si="425"/>
        <v>0</v>
      </c>
      <c r="AT610" s="34">
        <f t="shared" si="425"/>
        <v>1</v>
      </c>
      <c r="AU610" s="34">
        <f t="shared" si="425"/>
        <v>0</v>
      </c>
      <c r="AV610" s="34">
        <f t="shared" si="425"/>
        <v>0</v>
      </c>
      <c r="AW610" s="34">
        <f t="shared" si="425"/>
        <v>0</v>
      </c>
      <c r="AX610" s="34">
        <f t="shared" si="425"/>
        <v>0</v>
      </c>
      <c r="AY610" s="34">
        <f t="shared" si="425"/>
        <v>0</v>
      </c>
      <c r="AZ610" s="34">
        <f t="shared" si="425"/>
        <v>0</v>
      </c>
      <c r="BA610" s="34">
        <f t="shared" si="425"/>
        <v>0</v>
      </c>
      <c r="BB610" s="34">
        <f t="shared" si="425"/>
        <v>0</v>
      </c>
      <c r="BC610" s="34">
        <f t="shared" si="425"/>
        <v>0</v>
      </c>
      <c r="BD610" s="34">
        <f t="shared" si="425"/>
        <v>0</v>
      </c>
      <c r="BE610" s="34">
        <f t="shared" si="425"/>
        <v>0</v>
      </c>
      <c r="BF610" s="34">
        <f t="shared" si="425"/>
        <v>0</v>
      </c>
      <c r="BG610" s="35">
        <f>SUM(F610:BF610)</f>
        <v>4</v>
      </c>
    </row>
    <row r="611" spans="1:62" ht="12.95" customHeight="1" x14ac:dyDescent="0.2">
      <c r="A611" s="574"/>
      <c r="B611" s="576"/>
      <c r="C611" s="538"/>
      <c r="D611" s="531"/>
      <c r="E611" s="84" t="str">
        <f>Parameters!$B$15</f>
        <v>Fem.</v>
      </c>
      <c r="F611" s="31">
        <v>0</v>
      </c>
      <c r="G611" s="31">
        <v>0</v>
      </c>
      <c r="H611" s="31">
        <v>0</v>
      </c>
      <c r="I611" s="31">
        <v>0</v>
      </c>
      <c r="J611" s="31">
        <v>0</v>
      </c>
      <c r="K611" s="31">
        <v>0</v>
      </c>
      <c r="L611" s="31">
        <v>0</v>
      </c>
      <c r="M611" s="31">
        <v>0</v>
      </c>
      <c r="N611" s="31">
        <v>0</v>
      </c>
      <c r="O611" s="31">
        <v>0</v>
      </c>
      <c r="P611" s="31">
        <v>0</v>
      </c>
      <c r="Q611" s="31">
        <v>0</v>
      </c>
      <c r="R611" s="31">
        <v>0</v>
      </c>
      <c r="S611" s="31">
        <v>0</v>
      </c>
      <c r="T611" s="31">
        <v>0</v>
      </c>
      <c r="U611" s="31">
        <v>0</v>
      </c>
      <c r="V611" s="31">
        <v>0</v>
      </c>
      <c r="W611" s="31">
        <v>0</v>
      </c>
      <c r="X611" s="31">
        <v>0</v>
      </c>
      <c r="Y611" s="31">
        <v>0</v>
      </c>
      <c r="Z611" s="31">
        <v>0</v>
      </c>
      <c r="AA611" s="31">
        <v>0</v>
      </c>
      <c r="AB611" s="31">
        <v>0</v>
      </c>
      <c r="AC611" s="31">
        <v>0</v>
      </c>
      <c r="AD611" s="31">
        <v>0</v>
      </c>
      <c r="AE611" s="31">
        <v>0</v>
      </c>
      <c r="AF611" s="31">
        <v>0</v>
      </c>
      <c r="AG611" s="31">
        <v>0</v>
      </c>
      <c r="AH611" s="31">
        <v>0</v>
      </c>
      <c r="AI611" s="31">
        <v>0</v>
      </c>
      <c r="AJ611" s="31">
        <v>0</v>
      </c>
      <c r="AK611" s="31">
        <v>0</v>
      </c>
      <c r="AL611" s="31">
        <v>0</v>
      </c>
      <c r="AM611" s="31">
        <v>0</v>
      </c>
      <c r="AN611" s="31">
        <v>0</v>
      </c>
      <c r="AO611" s="31">
        <v>0</v>
      </c>
      <c r="AP611" s="31">
        <v>0</v>
      </c>
      <c r="AQ611" s="31">
        <v>0</v>
      </c>
      <c r="AR611" s="31">
        <v>0</v>
      </c>
      <c r="AS611" s="31">
        <v>0</v>
      </c>
      <c r="AT611" s="31">
        <v>0</v>
      </c>
      <c r="AU611" s="31">
        <v>0</v>
      </c>
      <c r="AV611" s="31">
        <v>0</v>
      </c>
      <c r="AW611" s="31">
        <v>0</v>
      </c>
      <c r="AX611" s="31">
        <v>0</v>
      </c>
      <c r="AY611" s="31">
        <v>0</v>
      </c>
      <c r="AZ611" s="31">
        <v>0</v>
      </c>
      <c r="BA611" s="31"/>
      <c r="BB611" s="31"/>
      <c r="BC611" s="31"/>
      <c r="BD611" s="31"/>
      <c r="BE611" s="31"/>
      <c r="BF611" s="31"/>
      <c r="BG611" s="32">
        <f t="shared" ref="BG611:BG620" si="426">SUM(F611:BF611)</f>
        <v>0</v>
      </c>
    </row>
    <row r="612" spans="1:62" ht="12.95" customHeight="1" x14ac:dyDescent="0.2">
      <c r="A612" s="574"/>
      <c r="B612" s="576"/>
      <c r="C612" s="538"/>
      <c r="D612" s="532"/>
      <c r="E612" s="84" t="str">
        <f>Parameters!$B$16</f>
        <v>Masc.</v>
      </c>
      <c r="F612" s="31">
        <v>0</v>
      </c>
      <c r="G612" s="31">
        <v>0</v>
      </c>
      <c r="H612" s="31">
        <v>0</v>
      </c>
      <c r="I612" s="31">
        <v>0</v>
      </c>
      <c r="J612" s="31">
        <v>0</v>
      </c>
      <c r="K612" s="31">
        <v>0</v>
      </c>
      <c r="L612" s="31">
        <v>0</v>
      </c>
      <c r="M612" s="31">
        <v>0</v>
      </c>
      <c r="N612" s="31">
        <v>0</v>
      </c>
      <c r="O612" s="31">
        <v>0</v>
      </c>
      <c r="P612" s="31">
        <v>0</v>
      </c>
      <c r="Q612" s="31">
        <v>0</v>
      </c>
      <c r="R612" s="31">
        <v>0</v>
      </c>
      <c r="S612" s="31">
        <v>0</v>
      </c>
      <c r="T612" s="31">
        <v>0</v>
      </c>
      <c r="U612" s="31">
        <v>0</v>
      </c>
      <c r="V612" s="31">
        <v>0</v>
      </c>
      <c r="W612" s="31">
        <v>0</v>
      </c>
      <c r="X612" s="31">
        <v>0</v>
      </c>
      <c r="Y612" s="31">
        <v>0</v>
      </c>
      <c r="Z612" s="31">
        <v>0</v>
      </c>
      <c r="AA612" s="31">
        <v>0</v>
      </c>
      <c r="AB612" s="31">
        <v>0</v>
      </c>
      <c r="AC612" s="31">
        <v>0</v>
      </c>
      <c r="AD612" s="31">
        <v>1</v>
      </c>
      <c r="AE612" s="31">
        <v>0</v>
      </c>
      <c r="AF612" s="31">
        <v>0</v>
      </c>
      <c r="AG612" s="31">
        <v>0</v>
      </c>
      <c r="AH612" s="31">
        <v>0</v>
      </c>
      <c r="AI612" s="31">
        <v>0</v>
      </c>
      <c r="AJ612" s="31">
        <v>0</v>
      </c>
      <c r="AK612" s="31">
        <v>0</v>
      </c>
      <c r="AL612" s="31">
        <v>0</v>
      </c>
      <c r="AM612" s="31">
        <v>1</v>
      </c>
      <c r="AN612" s="31">
        <v>1</v>
      </c>
      <c r="AO612" s="31">
        <v>0</v>
      </c>
      <c r="AP612" s="31">
        <v>0</v>
      </c>
      <c r="AQ612" s="31">
        <v>0</v>
      </c>
      <c r="AR612" s="31">
        <v>0</v>
      </c>
      <c r="AS612" s="31">
        <v>0</v>
      </c>
      <c r="AT612" s="31">
        <v>1</v>
      </c>
      <c r="AU612" s="31">
        <v>0</v>
      </c>
      <c r="AV612" s="31">
        <v>0</v>
      </c>
      <c r="AW612" s="31">
        <v>0</v>
      </c>
      <c r="AX612" s="31">
        <v>0</v>
      </c>
      <c r="AY612" s="31">
        <v>0</v>
      </c>
      <c r="AZ612" s="31">
        <v>0</v>
      </c>
      <c r="BA612" s="31"/>
      <c r="BB612" s="31"/>
      <c r="BC612" s="31"/>
      <c r="BD612" s="31"/>
      <c r="BE612" s="31"/>
      <c r="BF612" s="31"/>
      <c r="BG612" s="32">
        <f t="shared" si="426"/>
        <v>4</v>
      </c>
    </row>
    <row r="613" spans="1:62" ht="12.95" customHeight="1" x14ac:dyDescent="0.2">
      <c r="A613" s="574"/>
      <c r="B613" s="576"/>
      <c r="C613" s="539"/>
      <c r="D613" s="541" t="str">
        <f>Parameters!$B$11</f>
        <v>Hosp.</v>
      </c>
      <c r="E613" s="86" t="str">
        <f>Parameters!$B$14</f>
        <v>Total</v>
      </c>
      <c r="F613" s="15">
        <f t="shared" ref="F613:BF613" si="427">F614+F615</f>
        <v>0</v>
      </c>
      <c r="G613" s="15">
        <f t="shared" si="427"/>
        <v>0</v>
      </c>
      <c r="H613" s="15">
        <f t="shared" si="427"/>
        <v>0</v>
      </c>
      <c r="I613" s="15">
        <f t="shared" si="427"/>
        <v>0</v>
      </c>
      <c r="J613" s="15">
        <f t="shared" si="427"/>
        <v>0</v>
      </c>
      <c r="K613" s="15">
        <f t="shared" si="427"/>
        <v>0</v>
      </c>
      <c r="L613" s="15">
        <f t="shared" si="427"/>
        <v>0</v>
      </c>
      <c r="M613" s="15">
        <f t="shared" si="427"/>
        <v>0</v>
      </c>
      <c r="N613" s="15">
        <f t="shared" si="427"/>
        <v>0</v>
      </c>
      <c r="O613" s="15">
        <f t="shared" si="427"/>
        <v>0</v>
      </c>
      <c r="P613" s="15">
        <f t="shared" si="427"/>
        <v>0</v>
      </c>
      <c r="Q613" s="15">
        <f t="shared" si="427"/>
        <v>0</v>
      </c>
      <c r="R613" s="15">
        <f t="shared" si="427"/>
        <v>0</v>
      </c>
      <c r="S613" s="15">
        <f t="shared" si="427"/>
        <v>0</v>
      </c>
      <c r="T613" s="15">
        <f t="shared" si="427"/>
        <v>0</v>
      </c>
      <c r="U613" s="15">
        <f t="shared" si="427"/>
        <v>0</v>
      </c>
      <c r="V613" s="15">
        <f t="shared" si="427"/>
        <v>1</v>
      </c>
      <c r="W613" s="15">
        <f t="shared" si="427"/>
        <v>0</v>
      </c>
      <c r="X613" s="15">
        <f t="shared" si="427"/>
        <v>0</v>
      </c>
      <c r="Y613" s="15">
        <f t="shared" si="427"/>
        <v>0</v>
      </c>
      <c r="Z613" s="15">
        <f t="shared" si="427"/>
        <v>0</v>
      </c>
      <c r="AA613" s="15">
        <f t="shared" si="427"/>
        <v>0</v>
      </c>
      <c r="AB613" s="15">
        <f t="shared" si="427"/>
        <v>0</v>
      </c>
      <c r="AC613" s="15">
        <f t="shared" si="427"/>
        <v>0</v>
      </c>
      <c r="AD613" s="15">
        <f t="shared" si="427"/>
        <v>1</v>
      </c>
      <c r="AE613" s="15">
        <f t="shared" si="427"/>
        <v>1</v>
      </c>
      <c r="AF613" s="15">
        <f t="shared" si="427"/>
        <v>0</v>
      </c>
      <c r="AG613" s="15">
        <f t="shared" si="427"/>
        <v>0</v>
      </c>
      <c r="AH613" s="15">
        <f t="shared" si="427"/>
        <v>0</v>
      </c>
      <c r="AI613" s="15">
        <f t="shared" si="427"/>
        <v>0</v>
      </c>
      <c r="AJ613" s="15">
        <f t="shared" si="427"/>
        <v>0</v>
      </c>
      <c r="AK613" s="15">
        <f t="shared" si="427"/>
        <v>0</v>
      </c>
      <c r="AL613" s="15">
        <f t="shared" si="427"/>
        <v>0</v>
      </c>
      <c r="AM613" s="15">
        <f t="shared" si="427"/>
        <v>0</v>
      </c>
      <c r="AN613" s="15">
        <f t="shared" si="427"/>
        <v>2</v>
      </c>
      <c r="AO613" s="15">
        <f t="shared" si="427"/>
        <v>0</v>
      </c>
      <c r="AP613" s="15">
        <f t="shared" si="427"/>
        <v>0</v>
      </c>
      <c r="AQ613" s="15">
        <f t="shared" si="427"/>
        <v>0</v>
      </c>
      <c r="AR613" s="15">
        <f t="shared" si="427"/>
        <v>0</v>
      </c>
      <c r="AS613" s="15">
        <f t="shared" si="427"/>
        <v>0</v>
      </c>
      <c r="AT613" s="15">
        <f t="shared" si="427"/>
        <v>1</v>
      </c>
      <c r="AU613" s="15">
        <f t="shared" si="427"/>
        <v>0</v>
      </c>
      <c r="AV613" s="15">
        <f t="shared" si="427"/>
        <v>0</v>
      </c>
      <c r="AW613" s="15">
        <f t="shared" si="427"/>
        <v>0</v>
      </c>
      <c r="AX613" s="15">
        <f t="shared" si="427"/>
        <v>0</v>
      </c>
      <c r="AY613" s="15">
        <f t="shared" si="427"/>
        <v>0</v>
      </c>
      <c r="AZ613" s="15">
        <f t="shared" si="427"/>
        <v>0</v>
      </c>
      <c r="BA613" s="15">
        <f t="shared" si="427"/>
        <v>0</v>
      </c>
      <c r="BB613" s="15">
        <f t="shared" si="427"/>
        <v>0</v>
      </c>
      <c r="BC613" s="15">
        <f t="shared" si="427"/>
        <v>0</v>
      </c>
      <c r="BD613" s="15">
        <f t="shared" si="427"/>
        <v>0</v>
      </c>
      <c r="BE613" s="15">
        <f t="shared" si="427"/>
        <v>0</v>
      </c>
      <c r="BF613" s="15">
        <f t="shared" si="427"/>
        <v>0</v>
      </c>
      <c r="BG613" s="33">
        <f t="shared" si="426"/>
        <v>6</v>
      </c>
    </row>
    <row r="614" spans="1:62" ht="12.95" customHeight="1" x14ac:dyDescent="0.2">
      <c r="A614" s="574"/>
      <c r="B614" s="576"/>
      <c r="C614" s="539"/>
      <c r="D614" s="534"/>
      <c r="E614" s="48" t="str">
        <f>Parameters!$B$15</f>
        <v>Fem.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  <c r="U614" s="11">
        <v>0</v>
      </c>
      <c r="V614" s="11">
        <v>1</v>
      </c>
      <c r="W614" s="11">
        <v>0</v>
      </c>
      <c r="X614" s="11">
        <v>0</v>
      </c>
      <c r="Y614" s="11">
        <v>0</v>
      </c>
      <c r="Z614" s="11">
        <v>0</v>
      </c>
      <c r="AA614" s="11">
        <v>0</v>
      </c>
      <c r="AB614" s="11">
        <v>0</v>
      </c>
      <c r="AC614" s="11">
        <v>0</v>
      </c>
      <c r="AD614" s="11">
        <v>0</v>
      </c>
      <c r="AE614" s="11">
        <v>1</v>
      </c>
      <c r="AF614" s="11">
        <v>0</v>
      </c>
      <c r="AG614" s="11">
        <v>0</v>
      </c>
      <c r="AH614" s="11">
        <v>0</v>
      </c>
      <c r="AI614" s="11">
        <v>0</v>
      </c>
      <c r="AJ614" s="11">
        <v>0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0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 s="11">
        <v>0</v>
      </c>
      <c r="AY614" s="11">
        <v>0</v>
      </c>
      <c r="AZ614" s="11">
        <v>0</v>
      </c>
      <c r="BA614" s="11"/>
      <c r="BB614" s="11"/>
      <c r="BC614" s="11"/>
      <c r="BD614" s="11"/>
      <c r="BE614" s="11"/>
      <c r="BF614" s="11"/>
      <c r="BG614" s="19">
        <f t="shared" si="426"/>
        <v>2</v>
      </c>
    </row>
    <row r="615" spans="1:62" ht="12.95" customHeight="1" x14ac:dyDescent="0.2">
      <c r="A615" s="574"/>
      <c r="B615" s="576"/>
      <c r="C615" s="539"/>
      <c r="D615" s="535"/>
      <c r="E615" s="48" t="str">
        <f>Parameters!$B$16</f>
        <v>Masc.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  <c r="U615" s="11">
        <v>0</v>
      </c>
      <c r="V615" s="11">
        <v>0</v>
      </c>
      <c r="W615" s="11">
        <v>0</v>
      </c>
      <c r="X615" s="11">
        <v>0</v>
      </c>
      <c r="Y615" s="11">
        <v>0</v>
      </c>
      <c r="Z615" s="11">
        <v>0</v>
      </c>
      <c r="AA615" s="11">
        <v>0</v>
      </c>
      <c r="AB615" s="11">
        <v>0</v>
      </c>
      <c r="AC615" s="11">
        <v>0</v>
      </c>
      <c r="AD615" s="11">
        <v>1</v>
      </c>
      <c r="AE615" s="11">
        <v>0</v>
      </c>
      <c r="AF615" s="11">
        <v>0</v>
      </c>
      <c r="AG615" s="11">
        <v>0</v>
      </c>
      <c r="AH615" s="11">
        <v>0</v>
      </c>
      <c r="AI615" s="11">
        <v>0</v>
      </c>
      <c r="AJ615" s="11">
        <v>0</v>
      </c>
      <c r="AK615" s="11">
        <v>0</v>
      </c>
      <c r="AL615" s="11">
        <v>0</v>
      </c>
      <c r="AM615" s="11">
        <v>0</v>
      </c>
      <c r="AN615" s="11">
        <v>2</v>
      </c>
      <c r="AO615" s="11">
        <v>0</v>
      </c>
      <c r="AP615" s="11">
        <v>0</v>
      </c>
      <c r="AQ615" s="11">
        <v>0</v>
      </c>
      <c r="AR615" s="11">
        <v>0</v>
      </c>
      <c r="AS615" s="11">
        <v>0</v>
      </c>
      <c r="AT615" s="11">
        <v>1</v>
      </c>
      <c r="AU615" s="11">
        <v>0</v>
      </c>
      <c r="AV615" s="11">
        <v>0</v>
      </c>
      <c r="AW615" s="11">
        <v>0</v>
      </c>
      <c r="AX615" s="11">
        <v>0</v>
      </c>
      <c r="AY615" s="11">
        <v>0</v>
      </c>
      <c r="AZ615" s="11">
        <v>0</v>
      </c>
      <c r="BA615" s="11"/>
      <c r="BB615" s="11"/>
      <c r="BC615" s="11"/>
      <c r="BD615" s="11"/>
      <c r="BE615" s="11"/>
      <c r="BF615" s="11"/>
      <c r="BG615" s="19">
        <f t="shared" si="426"/>
        <v>4</v>
      </c>
    </row>
    <row r="616" spans="1:62" ht="12.95" customHeight="1" x14ac:dyDescent="0.2">
      <c r="A616" s="574"/>
      <c r="B616" s="576"/>
      <c r="C616" s="539"/>
      <c r="D616" s="533" t="str">
        <f>Parameters!$B$12</f>
        <v>UCI</v>
      </c>
      <c r="E616" s="86" t="str">
        <f>Parameters!$B$14</f>
        <v>Total</v>
      </c>
      <c r="F616" s="15">
        <f t="shared" ref="F616:BF616" si="428">F617+F618</f>
        <v>0</v>
      </c>
      <c r="G616" s="15">
        <f t="shared" si="428"/>
        <v>0</v>
      </c>
      <c r="H616" s="15">
        <f t="shared" si="428"/>
        <v>0</v>
      </c>
      <c r="I616" s="15">
        <f t="shared" si="428"/>
        <v>0</v>
      </c>
      <c r="J616" s="15">
        <f t="shared" si="428"/>
        <v>0</v>
      </c>
      <c r="K616" s="15">
        <f t="shared" si="428"/>
        <v>0</v>
      </c>
      <c r="L616" s="15">
        <f t="shared" si="428"/>
        <v>0</v>
      </c>
      <c r="M616" s="15">
        <f t="shared" si="428"/>
        <v>0</v>
      </c>
      <c r="N616" s="15">
        <f t="shared" si="428"/>
        <v>0</v>
      </c>
      <c r="O616" s="15">
        <f t="shared" si="428"/>
        <v>0</v>
      </c>
      <c r="P616" s="15">
        <f t="shared" si="428"/>
        <v>0</v>
      </c>
      <c r="Q616" s="15">
        <f t="shared" si="428"/>
        <v>0</v>
      </c>
      <c r="R616" s="15">
        <f t="shared" si="428"/>
        <v>0</v>
      </c>
      <c r="S616" s="15">
        <f t="shared" si="428"/>
        <v>0</v>
      </c>
      <c r="T616" s="15">
        <f t="shared" si="428"/>
        <v>0</v>
      </c>
      <c r="U616" s="15">
        <f t="shared" si="428"/>
        <v>0</v>
      </c>
      <c r="V616" s="15">
        <f t="shared" si="428"/>
        <v>0</v>
      </c>
      <c r="W616" s="15">
        <f t="shared" si="428"/>
        <v>0</v>
      </c>
      <c r="X616" s="15">
        <f t="shared" si="428"/>
        <v>0</v>
      </c>
      <c r="Y616" s="15">
        <f t="shared" si="428"/>
        <v>0</v>
      </c>
      <c r="Z616" s="15">
        <f t="shared" si="428"/>
        <v>0</v>
      </c>
      <c r="AA616" s="15">
        <f t="shared" si="428"/>
        <v>0</v>
      </c>
      <c r="AB616" s="15">
        <f t="shared" si="428"/>
        <v>0</v>
      </c>
      <c r="AC616" s="15">
        <f t="shared" si="428"/>
        <v>0</v>
      </c>
      <c r="AD616" s="15">
        <f t="shared" si="428"/>
        <v>0</v>
      </c>
      <c r="AE616" s="15">
        <f t="shared" si="428"/>
        <v>0</v>
      </c>
      <c r="AF616" s="15">
        <f t="shared" si="428"/>
        <v>0</v>
      </c>
      <c r="AG616" s="15">
        <f t="shared" si="428"/>
        <v>0</v>
      </c>
      <c r="AH616" s="15">
        <f t="shared" si="428"/>
        <v>0</v>
      </c>
      <c r="AI616" s="15">
        <f t="shared" si="428"/>
        <v>0</v>
      </c>
      <c r="AJ616" s="15">
        <f t="shared" si="428"/>
        <v>0</v>
      </c>
      <c r="AK616" s="15">
        <f t="shared" si="428"/>
        <v>0</v>
      </c>
      <c r="AL616" s="15">
        <f t="shared" si="428"/>
        <v>0</v>
      </c>
      <c r="AM616" s="15">
        <f t="shared" si="428"/>
        <v>0</v>
      </c>
      <c r="AN616" s="15">
        <f t="shared" si="428"/>
        <v>0</v>
      </c>
      <c r="AO616" s="15">
        <f t="shared" si="428"/>
        <v>0</v>
      </c>
      <c r="AP616" s="15">
        <f t="shared" si="428"/>
        <v>0</v>
      </c>
      <c r="AQ616" s="15">
        <f t="shared" si="428"/>
        <v>0</v>
      </c>
      <c r="AR616" s="15">
        <f t="shared" si="428"/>
        <v>0</v>
      </c>
      <c r="AS616" s="15">
        <f t="shared" si="428"/>
        <v>0</v>
      </c>
      <c r="AT616" s="15">
        <f t="shared" si="428"/>
        <v>0</v>
      </c>
      <c r="AU616" s="15">
        <f t="shared" si="428"/>
        <v>0</v>
      </c>
      <c r="AV616" s="15">
        <f t="shared" si="428"/>
        <v>0</v>
      </c>
      <c r="AW616" s="15">
        <f t="shared" si="428"/>
        <v>0</v>
      </c>
      <c r="AX616" s="15">
        <f t="shared" si="428"/>
        <v>0</v>
      </c>
      <c r="AY616" s="15">
        <f t="shared" si="428"/>
        <v>0</v>
      </c>
      <c r="AZ616" s="15">
        <f t="shared" si="428"/>
        <v>0</v>
      </c>
      <c r="BA616" s="15">
        <f t="shared" si="428"/>
        <v>0</v>
      </c>
      <c r="BB616" s="15">
        <f t="shared" si="428"/>
        <v>0</v>
      </c>
      <c r="BC616" s="15">
        <f t="shared" si="428"/>
        <v>0</v>
      </c>
      <c r="BD616" s="15">
        <f t="shared" si="428"/>
        <v>0</v>
      </c>
      <c r="BE616" s="15">
        <f t="shared" si="428"/>
        <v>0</v>
      </c>
      <c r="BF616" s="15">
        <f t="shared" si="428"/>
        <v>0</v>
      </c>
      <c r="BG616" s="33">
        <f t="shared" si="426"/>
        <v>0</v>
      </c>
    </row>
    <row r="617" spans="1:62" ht="12.95" customHeight="1" x14ac:dyDescent="0.2">
      <c r="A617" s="574"/>
      <c r="B617" s="576"/>
      <c r="C617" s="539"/>
      <c r="D617" s="534"/>
      <c r="E617" s="48" t="str">
        <f>Parameters!$B$15</f>
        <v>Fem.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  <c r="U617" s="11">
        <v>0</v>
      </c>
      <c r="V617" s="11">
        <v>0</v>
      </c>
      <c r="W617" s="11">
        <v>0</v>
      </c>
      <c r="X617" s="11">
        <v>0</v>
      </c>
      <c r="Y617" s="11">
        <v>0</v>
      </c>
      <c r="Z617" s="11">
        <v>0</v>
      </c>
      <c r="AA617" s="11">
        <v>0</v>
      </c>
      <c r="AB617" s="11">
        <v>0</v>
      </c>
      <c r="AC617" s="11">
        <v>0</v>
      </c>
      <c r="AD617" s="11">
        <v>0</v>
      </c>
      <c r="AE617" s="11">
        <v>0</v>
      </c>
      <c r="AF617" s="11">
        <v>0</v>
      </c>
      <c r="AG617" s="11">
        <v>0</v>
      </c>
      <c r="AH617" s="11">
        <v>0</v>
      </c>
      <c r="AI617" s="11">
        <v>0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 s="11">
        <v>0</v>
      </c>
      <c r="AY617" s="11">
        <v>0</v>
      </c>
      <c r="AZ617" s="11">
        <v>0</v>
      </c>
      <c r="BA617" s="11"/>
      <c r="BB617" s="11"/>
      <c r="BC617" s="11"/>
      <c r="BD617" s="11"/>
      <c r="BE617" s="11"/>
      <c r="BF617" s="11"/>
      <c r="BG617" s="19">
        <f t="shared" si="426"/>
        <v>0</v>
      </c>
    </row>
    <row r="618" spans="1:62" ht="12.95" customHeight="1" x14ac:dyDescent="0.2">
      <c r="A618" s="574"/>
      <c r="B618" s="576"/>
      <c r="C618" s="539"/>
      <c r="D618" s="535"/>
      <c r="E618" s="48" t="str">
        <f>Parameters!$B$16</f>
        <v>Masc.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  <c r="U618" s="11">
        <v>0</v>
      </c>
      <c r="V618" s="11">
        <v>0</v>
      </c>
      <c r="W618" s="11">
        <v>0</v>
      </c>
      <c r="X618" s="11">
        <v>0</v>
      </c>
      <c r="Y618" s="11">
        <v>0</v>
      </c>
      <c r="Z618" s="11">
        <v>0</v>
      </c>
      <c r="AA618" s="11">
        <v>0</v>
      </c>
      <c r="AB618" s="11">
        <v>0</v>
      </c>
      <c r="AC618" s="11">
        <v>0</v>
      </c>
      <c r="AD618" s="11">
        <v>0</v>
      </c>
      <c r="AE618" s="11">
        <v>0</v>
      </c>
      <c r="AF618" s="11">
        <v>0</v>
      </c>
      <c r="AG618" s="11">
        <v>0</v>
      </c>
      <c r="AH618" s="11">
        <v>0</v>
      </c>
      <c r="AI618" s="11">
        <v>0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 s="11">
        <v>0</v>
      </c>
      <c r="AY618" s="11">
        <v>0</v>
      </c>
      <c r="AZ618" s="11">
        <v>0</v>
      </c>
      <c r="BA618" s="11"/>
      <c r="BB618" s="11"/>
      <c r="BC618" s="11"/>
      <c r="BD618" s="11"/>
      <c r="BE618" s="11"/>
      <c r="BF618" s="11"/>
      <c r="BG618" s="19">
        <f t="shared" si="426"/>
        <v>0</v>
      </c>
    </row>
    <row r="619" spans="1:62" ht="12.95" customHeight="1" x14ac:dyDescent="0.2">
      <c r="A619" s="574"/>
      <c r="B619" s="576"/>
      <c r="C619" s="539"/>
      <c r="D619" s="533" t="str">
        <f>Parameters!$B$13</f>
        <v>Def.</v>
      </c>
      <c r="E619" s="86" t="str">
        <f>Parameters!$B$14</f>
        <v>Total</v>
      </c>
      <c r="F619" s="15">
        <f t="shared" ref="F619:BF619" si="429">F620+F621</f>
        <v>0</v>
      </c>
      <c r="G619" s="15">
        <f t="shared" si="429"/>
        <v>0</v>
      </c>
      <c r="H619" s="15">
        <f t="shared" si="429"/>
        <v>0</v>
      </c>
      <c r="I619" s="15">
        <f t="shared" si="429"/>
        <v>0</v>
      </c>
      <c r="J619" s="15">
        <f t="shared" si="429"/>
        <v>0</v>
      </c>
      <c r="K619" s="15">
        <f t="shared" si="429"/>
        <v>0</v>
      </c>
      <c r="L619" s="15">
        <f t="shared" si="429"/>
        <v>0</v>
      </c>
      <c r="M619" s="15">
        <f t="shared" si="429"/>
        <v>0</v>
      </c>
      <c r="N619" s="15">
        <f t="shared" si="429"/>
        <v>0</v>
      </c>
      <c r="O619" s="15">
        <f t="shared" si="429"/>
        <v>0</v>
      </c>
      <c r="P619" s="15">
        <f t="shared" si="429"/>
        <v>0</v>
      </c>
      <c r="Q619" s="15">
        <f t="shared" si="429"/>
        <v>0</v>
      </c>
      <c r="R619" s="15">
        <f t="shared" si="429"/>
        <v>0</v>
      </c>
      <c r="S619" s="15">
        <f t="shared" si="429"/>
        <v>0</v>
      </c>
      <c r="T619" s="15">
        <f t="shared" si="429"/>
        <v>0</v>
      </c>
      <c r="U619" s="15">
        <f t="shared" si="429"/>
        <v>0</v>
      </c>
      <c r="V619" s="15">
        <f t="shared" si="429"/>
        <v>0</v>
      </c>
      <c r="W619" s="15">
        <f t="shared" si="429"/>
        <v>0</v>
      </c>
      <c r="X619" s="15">
        <f t="shared" si="429"/>
        <v>0</v>
      </c>
      <c r="Y619" s="15">
        <f t="shared" si="429"/>
        <v>0</v>
      </c>
      <c r="Z619" s="15">
        <f t="shared" si="429"/>
        <v>0</v>
      </c>
      <c r="AA619" s="15">
        <f t="shared" si="429"/>
        <v>0</v>
      </c>
      <c r="AB619" s="15">
        <f t="shared" si="429"/>
        <v>0</v>
      </c>
      <c r="AC619" s="15">
        <f t="shared" si="429"/>
        <v>0</v>
      </c>
      <c r="AD619" s="15">
        <f t="shared" si="429"/>
        <v>0</v>
      </c>
      <c r="AE619" s="15">
        <f t="shared" si="429"/>
        <v>0</v>
      </c>
      <c r="AF619" s="15">
        <f t="shared" si="429"/>
        <v>0</v>
      </c>
      <c r="AG619" s="15">
        <f t="shared" si="429"/>
        <v>0</v>
      </c>
      <c r="AH619" s="15">
        <f t="shared" si="429"/>
        <v>0</v>
      </c>
      <c r="AI619" s="15">
        <f t="shared" si="429"/>
        <v>0</v>
      </c>
      <c r="AJ619" s="15">
        <f t="shared" si="429"/>
        <v>0</v>
      </c>
      <c r="AK619" s="15">
        <f t="shared" si="429"/>
        <v>0</v>
      </c>
      <c r="AL619" s="15">
        <f t="shared" si="429"/>
        <v>0</v>
      </c>
      <c r="AM619" s="15">
        <f t="shared" si="429"/>
        <v>0</v>
      </c>
      <c r="AN619" s="15">
        <f t="shared" si="429"/>
        <v>0</v>
      </c>
      <c r="AO619" s="15">
        <f t="shared" si="429"/>
        <v>0</v>
      </c>
      <c r="AP619" s="15">
        <f t="shared" si="429"/>
        <v>0</v>
      </c>
      <c r="AQ619" s="15">
        <f t="shared" si="429"/>
        <v>0</v>
      </c>
      <c r="AR619" s="15">
        <f t="shared" si="429"/>
        <v>0</v>
      </c>
      <c r="AS619" s="15">
        <f t="shared" si="429"/>
        <v>0</v>
      </c>
      <c r="AT619" s="15">
        <f t="shared" si="429"/>
        <v>0</v>
      </c>
      <c r="AU619" s="15">
        <f t="shared" si="429"/>
        <v>0</v>
      </c>
      <c r="AV619" s="15">
        <f t="shared" si="429"/>
        <v>0</v>
      </c>
      <c r="AW619" s="15">
        <f t="shared" si="429"/>
        <v>0</v>
      </c>
      <c r="AX619" s="15">
        <f t="shared" si="429"/>
        <v>0</v>
      </c>
      <c r="AY619" s="15">
        <f t="shared" si="429"/>
        <v>0</v>
      </c>
      <c r="AZ619" s="15">
        <f t="shared" si="429"/>
        <v>0</v>
      </c>
      <c r="BA619" s="15">
        <f t="shared" si="429"/>
        <v>0</v>
      </c>
      <c r="BB619" s="15">
        <f t="shared" si="429"/>
        <v>0</v>
      </c>
      <c r="BC619" s="15">
        <f t="shared" si="429"/>
        <v>0</v>
      </c>
      <c r="BD619" s="15">
        <f t="shared" si="429"/>
        <v>0</v>
      </c>
      <c r="BE619" s="15">
        <f t="shared" si="429"/>
        <v>0</v>
      </c>
      <c r="BF619" s="15">
        <f t="shared" si="429"/>
        <v>0</v>
      </c>
      <c r="BG619" s="33">
        <f t="shared" si="426"/>
        <v>0</v>
      </c>
      <c r="BI619" s="9"/>
      <c r="BJ619" s="73"/>
    </row>
    <row r="620" spans="1:62" ht="12.95" customHeight="1" x14ac:dyDescent="0.2">
      <c r="A620" s="574"/>
      <c r="B620" s="576"/>
      <c r="C620" s="539"/>
      <c r="D620" s="534"/>
      <c r="E620" s="48" t="str">
        <f>Parameters!$B$15</f>
        <v>Fem.</v>
      </c>
      <c r="F620" s="11">
        <v>0</v>
      </c>
      <c r="G620" s="11">
        <v>0</v>
      </c>
      <c r="H620" s="11">
        <v>0</v>
      </c>
      <c r="I620" s="11">
        <v>0</v>
      </c>
      <c r="J620" s="11">
        <v>0</v>
      </c>
      <c r="K620" s="11">
        <v>0</v>
      </c>
      <c r="L620" s="11">
        <v>0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11">
        <v>0</v>
      </c>
      <c r="U620" s="11">
        <v>0</v>
      </c>
      <c r="V620" s="11">
        <v>0</v>
      </c>
      <c r="W620" s="11">
        <v>0</v>
      </c>
      <c r="X620" s="11">
        <v>0</v>
      </c>
      <c r="Y620" s="11">
        <v>0</v>
      </c>
      <c r="Z620" s="11">
        <v>0</v>
      </c>
      <c r="AA620" s="11">
        <v>0</v>
      </c>
      <c r="AB620" s="11">
        <v>0</v>
      </c>
      <c r="AC620" s="11">
        <v>0</v>
      </c>
      <c r="AD620" s="11">
        <v>0</v>
      </c>
      <c r="AE620" s="11">
        <v>0</v>
      </c>
      <c r="AF620" s="11">
        <v>0</v>
      </c>
      <c r="AG620" s="11">
        <v>0</v>
      </c>
      <c r="AH620" s="11">
        <v>0</v>
      </c>
      <c r="AI620" s="11">
        <v>0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 s="11">
        <v>0</v>
      </c>
      <c r="AY620" s="11">
        <v>0</v>
      </c>
      <c r="AZ620" s="11">
        <v>0</v>
      </c>
      <c r="BA620" s="11"/>
      <c r="BB620" s="11"/>
      <c r="BC620" s="11"/>
      <c r="BD620" s="11"/>
      <c r="BE620" s="11"/>
      <c r="BF620" s="11"/>
      <c r="BG620" s="19">
        <f t="shared" si="426"/>
        <v>0</v>
      </c>
    </row>
    <row r="621" spans="1:62" ht="12.95" customHeight="1" thickBot="1" x14ac:dyDescent="0.25">
      <c r="A621" s="574"/>
      <c r="B621" s="576"/>
      <c r="C621" s="540"/>
      <c r="D621" s="536"/>
      <c r="E621" s="48" t="str">
        <f>Parameters!$B$16</f>
        <v>Masc.</v>
      </c>
      <c r="F621" s="36">
        <v>0</v>
      </c>
      <c r="G621" s="36">
        <v>0</v>
      </c>
      <c r="H621" s="36">
        <v>0</v>
      </c>
      <c r="I621" s="36">
        <v>0</v>
      </c>
      <c r="J621" s="36">
        <v>0</v>
      </c>
      <c r="K621" s="36">
        <v>0</v>
      </c>
      <c r="L621" s="36">
        <v>0</v>
      </c>
      <c r="M621" s="36">
        <v>0</v>
      </c>
      <c r="N621" s="36">
        <v>0</v>
      </c>
      <c r="O621" s="36">
        <v>0</v>
      </c>
      <c r="P621" s="36">
        <v>0</v>
      </c>
      <c r="Q621" s="36">
        <v>0</v>
      </c>
      <c r="R621" s="36">
        <v>0</v>
      </c>
      <c r="S621" s="36">
        <v>0</v>
      </c>
      <c r="T621" s="36">
        <v>0</v>
      </c>
      <c r="U621" s="36">
        <v>0</v>
      </c>
      <c r="V621" s="36">
        <v>0</v>
      </c>
      <c r="W621" s="36">
        <v>0</v>
      </c>
      <c r="X621" s="36">
        <v>0</v>
      </c>
      <c r="Y621" s="36">
        <v>0</v>
      </c>
      <c r="Z621" s="36">
        <v>0</v>
      </c>
      <c r="AA621" s="36">
        <v>0</v>
      </c>
      <c r="AB621" s="36">
        <v>0</v>
      </c>
      <c r="AC621" s="36">
        <v>0</v>
      </c>
      <c r="AD621" s="36">
        <v>0</v>
      </c>
      <c r="AE621" s="36">
        <v>0</v>
      </c>
      <c r="AF621" s="36">
        <v>0</v>
      </c>
      <c r="AG621" s="36">
        <v>0</v>
      </c>
      <c r="AH621" s="36">
        <v>0</v>
      </c>
      <c r="AI621" s="36">
        <v>0</v>
      </c>
      <c r="AJ621" s="36">
        <v>0</v>
      </c>
      <c r="AK621" s="36">
        <v>0</v>
      </c>
      <c r="AL621" s="36">
        <v>0</v>
      </c>
      <c r="AM621" s="36">
        <v>0</v>
      </c>
      <c r="AN621" s="36">
        <v>0</v>
      </c>
      <c r="AO621" s="36">
        <v>0</v>
      </c>
      <c r="AP621" s="36">
        <v>0</v>
      </c>
      <c r="AQ621" s="36">
        <v>0</v>
      </c>
      <c r="AR621" s="36">
        <v>0</v>
      </c>
      <c r="AS621" s="36">
        <v>0</v>
      </c>
      <c r="AT621" s="36">
        <v>0</v>
      </c>
      <c r="AU621" s="36">
        <v>0</v>
      </c>
      <c r="AV621" s="36">
        <v>0</v>
      </c>
      <c r="AW621" s="36">
        <v>0</v>
      </c>
      <c r="AX621" s="36">
        <v>0</v>
      </c>
      <c r="AY621" s="36">
        <v>0</v>
      </c>
      <c r="AZ621" s="36">
        <v>0</v>
      </c>
      <c r="BA621" s="36"/>
      <c r="BB621" s="36"/>
      <c r="BC621" s="36"/>
      <c r="BD621" s="36"/>
      <c r="BE621" s="36"/>
      <c r="BF621" s="36"/>
      <c r="BG621" s="37">
        <f>SUM(F621:BF621)</f>
        <v>0</v>
      </c>
    </row>
    <row r="622" spans="1:62" ht="12.95" customHeight="1" x14ac:dyDescent="0.2">
      <c r="A622" s="574"/>
      <c r="B622" s="576"/>
      <c r="C622" s="537" t="str">
        <f>Parameters!$C$6</f>
        <v>20 a 39</v>
      </c>
      <c r="D622" s="530" t="str">
        <f>Parameters!$B$10</f>
        <v>Fiebre</v>
      </c>
      <c r="E622" s="83" t="str">
        <f>Parameters!$B$14</f>
        <v>Total</v>
      </c>
      <c r="F622" s="34">
        <f>F623+F624</f>
        <v>0</v>
      </c>
      <c r="G622" s="34">
        <f t="shared" ref="G622:BF622" si="430">G623+G624</f>
        <v>0</v>
      </c>
      <c r="H622" s="34">
        <f t="shared" si="430"/>
        <v>0</v>
      </c>
      <c r="I622" s="34">
        <f t="shared" si="430"/>
        <v>0</v>
      </c>
      <c r="J622" s="34">
        <f t="shared" si="430"/>
        <v>0</v>
      </c>
      <c r="K622" s="34">
        <f t="shared" si="430"/>
        <v>0</v>
      </c>
      <c r="L622" s="34">
        <f t="shared" si="430"/>
        <v>0</v>
      </c>
      <c r="M622" s="34">
        <f t="shared" si="430"/>
        <v>0</v>
      </c>
      <c r="N622" s="34">
        <f t="shared" si="430"/>
        <v>0</v>
      </c>
      <c r="O622" s="34">
        <f t="shared" si="430"/>
        <v>0</v>
      </c>
      <c r="P622" s="34">
        <f t="shared" si="430"/>
        <v>0</v>
      </c>
      <c r="Q622" s="34">
        <f t="shared" si="430"/>
        <v>0</v>
      </c>
      <c r="R622" s="34">
        <f t="shared" si="430"/>
        <v>0</v>
      </c>
      <c r="S622" s="34">
        <f t="shared" si="430"/>
        <v>0</v>
      </c>
      <c r="T622" s="34">
        <f t="shared" si="430"/>
        <v>0</v>
      </c>
      <c r="U622" s="34">
        <f t="shared" si="430"/>
        <v>0</v>
      </c>
      <c r="V622" s="34">
        <f t="shared" si="430"/>
        <v>0</v>
      </c>
      <c r="W622" s="34">
        <f t="shared" si="430"/>
        <v>0</v>
      </c>
      <c r="X622" s="34">
        <f t="shared" si="430"/>
        <v>0</v>
      </c>
      <c r="Y622" s="34">
        <f t="shared" si="430"/>
        <v>0</v>
      </c>
      <c r="Z622" s="34">
        <f t="shared" si="430"/>
        <v>0</v>
      </c>
      <c r="AA622" s="34">
        <f t="shared" si="430"/>
        <v>0</v>
      </c>
      <c r="AB622" s="34">
        <f t="shared" si="430"/>
        <v>0</v>
      </c>
      <c r="AC622" s="34">
        <f t="shared" si="430"/>
        <v>0</v>
      </c>
      <c r="AD622" s="34">
        <f t="shared" si="430"/>
        <v>0</v>
      </c>
      <c r="AE622" s="34">
        <f t="shared" si="430"/>
        <v>0</v>
      </c>
      <c r="AF622" s="34">
        <f t="shared" si="430"/>
        <v>0</v>
      </c>
      <c r="AG622" s="34">
        <f t="shared" si="430"/>
        <v>1</v>
      </c>
      <c r="AH622" s="34">
        <f t="shared" si="430"/>
        <v>0</v>
      </c>
      <c r="AI622" s="34">
        <f t="shared" si="430"/>
        <v>0</v>
      </c>
      <c r="AJ622" s="34">
        <f t="shared" si="430"/>
        <v>0</v>
      </c>
      <c r="AK622" s="34">
        <f t="shared" si="430"/>
        <v>0</v>
      </c>
      <c r="AL622" s="34">
        <f t="shared" si="430"/>
        <v>0</v>
      </c>
      <c r="AM622" s="34">
        <f t="shared" si="430"/>
        <v>0</v>
      </c>
      <c r="AN622" s="34">
        <f t="shared" si="430"/>
        <v>0</v>
      </c>
      <c r="AO622" s="34">
        <f t="shared" si="430"/>
        <v>0</v>
      </c>
      <c r="AP622" s="34">
        <f t="shared" si="430"/>
        <v>0</v>
      </c>
      <c r="AQ622" s="34">
        <f t="shared" si="430"/>
        <v>0</v>
      </c>
      <c r="AR622" s="34">
        <f t="shared" si="430"/>
        <v>0</v>
      </c>
      <c r="AS622" s="34">
        <f t="shared" si="430"/>
        <v>0</v>
      </c>
      <c r="AT622" s="34">
        <f t="shared" si="430"/>
        <v>0</v>
      </c>
      <c r="AU622" s="34">
        <f t="shared" si="430"/>
        <v>0</v>
      </c>
      <c r="AV622" s="34">
        <f t="shared" si="430"/>
        <v>0</v>
      </c>
      <c r="AW622" s="34">
        <f t="shared" si="430"/>
        <v>0</v>
      </c>
      <c r="AX622" s="34">
        <f t="shared" si="430"/>
        <v>0</v>
      </c>
      <c r="AY622" s="34">
        <f t="shared" si="430"/>
        <v>0</v>
      </c>
      <c r="AZ622" s="34">
        <f t="shared" si="430"/>
        <v>0</v>
      </c>
      <c r="BA622" s="34">
        <f t="shared" si="430"/>
        <v>0</v>
      </c>
      <c r="BB622" s="34">
        <f t="shared" si="430"/>
        <v>0</v>
      </c>
      <c r="BC622" s="34">
        <f t="shared" si="430"/>
        <v>0</v>
      </c>
      <c r="BD622" s="34">
        <f t="shared" si="430"/>
        <v>0</v>
      </c>
      <c r="BE622" s="34">
        <f t="shared" si="430"/>
        <v>0</v>
      </c>
      <c r="BF622" s="34">
        <f t="shared" si="430"/>
        <v>0</v>
      </c>
      <c r="BG622" s="35">
        <f>SUM(F622:BF622)</f>
        <v>1</v>
      </c>
    </row>
    <row r="623" spans="1:62" ht="12.95" customHeight="1" x14ac:dyDescent="0.2">
      <c r="A623" s="574"/>
      <c r="B623" s="576"/>
      <c r="C623" s="538"/>
      <c r="D623" s="531"/>
      <c r="E623" s="84" t="str">
        <f>Parameters!$B$15</f>
        <v>Fem.</v>
      </c>
      <c r="F623" s="31">
        <v>0</v>
      </c>
      <c r="G623" s="31">
        <v>0</v>
      </c>
      <c r="H623" s="31">
        <v>0</v>
      </c>
      <c r="I623" s="31">
        <v>0</v>
      </c>
      <c r="J623" s="31">
        <v>0</v>
      </c>
      <c r="K623" s="31">
        <v>0</v>
      </c>
      <c r="L623" s="31">
        <v>0</v>
      </c>
      <c r="M623" s="31">
        <v>0</v>
      </c>
      <c r="N623" s="31">
        <v>0</v>
      </c>
      <c r="O623" s="31">
        <v>0</v>
      </c>
      <c r="P623" s="31">
        <v>0</v>
      </c>
      <c r="Q623" s="31">
        <v>0</v>
      </c>
      <c r="R623" s="31">
        <v>0</v>
      </c>
      <c r="S623" s="31">
        <v>0</v>
      </c>
      <c r="T623" s="31">
        <v>0</v>
      </c>
      <c r="U623" s="31">
        <v>0</v>
      </c>
      <c r="V623" s="31">
        <v>0</v>
      </c>
      <c r="W623" s="31">
        <v>0</v>
      </c>
      <c r="X623" s="31">
        <v>0</v>
      </c>
      <c r="Y623" s="31">
        <v>0</v>
      </c>
      <c r="Z623" s="31">
        <v>0</v>
      </c>
      <c r="AA623" s="31">
        <v>0</v>
      </c>
      <c r="AB623" s="31">
        <v>0</v>
      </c>
      <c r="AC623" s="31">
        <v>0</v>
      </c>
      <c r="AD623" s="31">
        <v>0</v>
      </c>
      <c r="AE623" s="31">
        <v>0</v>
      </c>
      <c r="AF623" s="31">
        <v>0</v>
      </c>
      <c r="AG623" s="31">
        <v>1</v>
      </c>
      <c r="AH623" s="31">
        <v>0</v>
      </c>
      <c r="AI623" s="31">
        <v>0</v>
      </c>
      <c r="AJ623" s="31">
        <v>0</v>
      </c>
      <c r="AK623" s="31">
        <v>0</v>
      </c>
      <c r="AL623" s="31">
        <v>0</v>
      </c>
      <c r="AM623" s="31">
        <v>0</v>
      </c>
      <c r="AN623" s="31">
        <v>0</v>
      </c>
      <c r="AO623" s="31">
        <v>0</v>
      </c>
      <c r="AP623" s="31">
        <v>0</v>
      </c>
      <c r="AQ623" s="31">
        <v>0</v>
      </c>
      <c r="AR623" s="31">
        <v>0</v>
      </c>
      <c r="AS623" s="31">
        <v>0</v>
      </c>
      <c r="AT623" s="31">
        <v>0</v>
      </c>
      <c r="AU623" s="31">
        <v>0</v>
      </c>
      <c r="AV623" s="31">
        <v>0</v>
      </c>
      <c r="AW623" s="31">
        <v>0</v>
      </c>
      <c r="AX623" s="31">
        <v>0</v>
      </c>
      <c r="AY623" s="31">
        <v>0</v>
      </c>
      <c r="AZ623" s="31">
        <v>0</v>
      </c>
      <c r="BA623" s="31"/>
      <c r="BB623" s="31"/>
      <c r="BC623" s="31"/>
      <c r="BD623" s="31"/>
      <c r="BE623" s="31"/>
      <c r="BF623" s="31"/>
      <c r="BG623" s="32">
        <f t="shared" ref="BG623:BG632" si="431">SUM(F623:BF623)</f>
        <v>1</v>
      </c>
    </row>
    <row r="624" spans="1:62" ht="12.95" customHeight="1" x14ac:dyDescent="0.2">
      <c r="A624" s="574"/>
      <c r="B624" s="576"/>
      <c r="C624" s="538"/>
      <c r="D624" s="532"/>
      <c r="E624" s="84" t="str">
        <f>Parameters!$B$16</f>
        <v>Masc.</v>
      </c>
      <c r="F624" s="31">
        <v>0</v>
      </c>
      <c r="G624" s="31">
        <v>0</v>
      </c>
      <c r="H624" s="31">
        <v>0</v>
      </c>
      <c r="I624" s="31">
        <v>0</v>
      </c>
      <c r="J624" s="31">
        <v>0</v>
      </c>
      <c r="K624" s="31">
        <v>0</v>
      </c>
      <c r="L624" s="31">
        <v>0</v>
      </c>
      <c r="M624" s="31">
        <v>0</v>
      </c>
      <c r="N624" s="31">
        <v>0</v>
      </c>
      <c r="O624" s="31">
        <v>0</v>
      </c>
      <c r="P624" s="31">
        <v>0</v>
      </c>
      <c r="Q624" s="31">
        <v>0</v>
      </c>
      <c r="R624" s="31">
        <v>0</v>
      </c>
      <c r="S624" s="31">
        <v>0</v>
      </c>
      <c r="T624" s="31">
        <v>0</v>
      </c>
      <c r="U624" s="31">
        <v>0</v>
      </c>
      <c r="V624" s="31">
        <v>0</v>
      </c>
      <c r="W624" s="31">
        <v>0</v>
      </c>
      <c r="X624" s="31">
        <v>0</v>
      </c>
      <c r="Y624" s="31">
        <v>0</v>
      </c>
      <c r="Z624" s="31">
        <v>0</v>
      </c>
      <c r="AA624" s="31">
        <v>0</v>
      </c>
      <c r="AB624" s="31">
        <v>0</v>
      </c>
      <c r="AC624" s="31">
        <v>0</v>
      </c>
      <c r="AD624" s="31">
        <v>0</v>
      </c>
      <c r="AE624" s="31">
        <v>0</v>
      </c>
      <c r="AF624" s="31">
        <v>0</v>
      </c>
      <c r="AG624" s="31">
        <v>0</v>
      </c>
      <c r="AH624" s="31">
        <v>0</v>
      </c>
      <c r="AI624" s="31">
        <v>0</v>
      </c>
      <c r="AJ624" s="31">
        <v>0</v>
      </c>
      <c r="AK624" s="31">
        <v>0</v>
      </c>
      <c r="AL624" s="31">
        <v>0</v>
      </c>
      <c r="AM624" s="31">
        <v>0</v>
      </c>
      <c r="AN624" s="31">
        <v>0</v>
      </c>
      <c r="AO624" s="31">
        <v>0</v>
      </c>
      <c r="AP624" s="31">
        <v>0</v>
      </c>
      <c r="AQ624" s="31">
        <v>0</v>
      </c>
      <c r="AR624" s="31">
        <v>0</v>
      </c>
      <c r="AS624" s="31">
        <v>0</v>
      </c>
      <c r="AT624" s="31">
        <v>0</v>
      </c>
      <c r="AU624" s="31">
        <v>0</v>
      </c>
      <c r="AV624" s="31">
        <v>0</v>
      </c>
      <c r="AW624" s="31">
        <v>0</v>
      </c>
      <c r="AX624" s="31">
        <v>0</v>
      </c>
      <c r="AY624" s="31">
        <v>0</v>
      </c>
      <c r="AZ624" s="31">
        <v>0</v>
      </c>
      <c r="BA624" s="31"/>
      <c r="BB624" s="31"/>
      <c r="BC624" s="31"/>
      <c r="BD624" s="31"/>
      <c r="BE624" s="31"/>
      <c r="BF624" s="31"/>
      <c r="BG624" s="32">
        <f t="shared" si="431"/>
        <v>0</v>
      </c>
    </row>
    <row r="625" spans="1:62" ht="12.95" customHeight="1" x14ac:dyDescent="0.2">
      <c r="A625" s="574"/>
      <c r="B625" s="576"/>
      <c r="C625" s="539"/>
      <c r="D625" s="541" t="str">
        <f>Parameters!$B$11</f>
        <v>Hosp.</v>
      </c>
      <c r="E625" s="86" t="str">
        <f>Parameters!$B$14</f>
        <v>Total</v>
      </c>
      <c r="F625" s="15">
        <f t="shared" ref="F625:BF625" si="432">F626+F627</f>
        <v>0</v>
      </c>
      <c r="G625" s="15">
        <f t="shared" si="432"/>
        <v>0</v>
      </c>
      <c r="H625" s="15">
        <f t="shared" si="432"/>
        <v>0</v>
      </c>
      <c r="I625" s="15">
        <f t="shared" si="432"/>
        <v>0</v>
      </c>
      <c r="J625" s="15">
        <f t="shared" si="432"/>
        <v>0</v>
      </c>
      <c r="K625" s="15">
        <f t="shared" si="432"/>
        <v>0</v>
      </c>
      <c r="L625" s="15">
        <f t="shared" si="432"/>
        <v>0</v>
      </c>
      <c r="M625" s="15">
        <f t="shared" si="432"/>
        <v>0</v>
      </c>
      <c r="N625" s="15">
        <f t="shared" si="432"/>
        <v>0</v>
      </c>
      <c r="O625" s="15">
        <f t="shared" si="432"/>
        <v>0</v>
      </c>
      <c r="P625" s="15">
        <f t="shared" si="432"/>
        <v>0</v>
      </c>
      <c r="Q625" s="15">
        <f t="shared" si="432"/>
        <v>0</v>
      </c>
      <c r="R625" s="15">
        <f t="shared" si="432"/>
        <v>0</v>
      </c>
      <c r="S625" s="15">
        <f t="shared" si="432"/>
        <v>0</v>
      </c>
      <c r="T625" s="15">
        <f t="shared" si="432"/>
        <v>0</v>
      </c>
      <c r="U625" s="15">
        <f t="shared" si="432"/>
        <v>0</v>
      </c>
      <c r="V625" s="15">
        <f t="shared" si="432"/>
        <v>0</v>
      </c>
      <c r="W625" s="15">
        <f t="shared" si="432"/>
        <v>0</v>
      </c>
      <c r="X625" s="15">
        <f t="shared" si="432"/>
        <v>0</v>
      </c>
      <c r="Y625" s="15">
        <f t="shared" si="432"/>
        <v>0</v>
      </c>
      <c r="Z625" s="15">
        <f t="shared" si="432"/>
        <v>0</v>
      </c>
      <c r="AA625" s="15">
        <f t="shared" si="432"/>
        <v>0</v>
      </c>
      <c r="AB625" s="15">
        <f t="shared" si="432"/>
        <v>0</v>
      </c>
      <c r="AC625" s="15">
        <f t="shared" si="432"/>
        <v>0</v>
      </c>
      <c r="AD625" s="15">
        <f t="shared" si="432"/>
        <v>0</v>
      </c>
      <c r="AE625" s="15">
        <f t="shared" si="432"/>
        <v>0</v>
      </c>
      <c r="AF625" s="15">
        <f t="shared" si="432"/>
        <v>0</v>
      </c>
      <c r="AG625" s="15">
        <f t="shared" si="432"/>
        <v>0</v>
      </c>
      <c r="AH625" s="15">
        <f t="shared" si="432"/>
        <v>1</v>
      </c>
      <c r="AI625" s="15">
        <f t="shared" si="432"/>
        <v>0</v>
      </c>
      <c r="AJ625" s="15">
        <f t="shared" si="432"/>
        <v>0</v>
      </c>
      <c r="AK625" s="15">
        <f t="shared" si="432"/>
        <v>0</v>
      </c>
      <c r="AL625" s="15">
        <f t="shared" si="432"/>
        <v>0</v>
      </c>
      <c r="AM625" s="15">
        <f t="shared" si="432"/>
        <v>0</v>
      </c>
      <c r="AN625" s="15">
        <f t="shared" si="432"/>
        <v>0</v>
      </c>
      <c r="AO625" s="15">
        <f t="shared" si="432"/>
        <v>0</v>
      </c>
      <c r="AP625" s="15">
        <f t="shared" si="432"/>
        <v>0</v>
      </c>
      <c r="AQ625" s="15">
        <f t="shared" si="432"/>
        <v>0</v>
      </c>
      <c r="AR625" s="15">
        <f t="shared" si="432"/>
        <v>0</v>
      </c>
      <c r="AS625" s="15">
        <f t="shared" si="432"/>
        <v>0</v>
      </c>
      <c r="AT625" s="15">
        <f t="shared" si="432"/>
        <v>0</v>
      </c>
      <c r="AU625" s="15">
        <f t="shared" si="432"/>
        <v>0</v>
      </c>
      <c r="AV625" s="15">
        <f t="shared" si="432"/>
        <v>0</v>
      </c>
      <c r="AW625" s="15">
        <f t="shared" si="432"/>
        <v>0</v>
      </c>
      <c r="AX625" s="15">
        <f t="shared" si="432"/>
        <v>0</v>
      </c>
      <c r="AY625" s="15">
        <f t="shared" si="432"/>
        <v>0</v>
      </c>
      <c r="AZ625" s="15">
        <f t="shared" si="432"/>
        <v>0</v>
      </c>
      <c r="BA625" s="15">
        <f t="shared" si="432"/>
        <v>0</v>
      </c>
      <c r="BB625" s="15">
        <f t="shared" si="432"/>
        <v>0</v>
      </c>
      <c r="BC625" s="15">
        <f t="shared" si="432"/>
        <v>0</v>
      </c>
      <c r="BD625" s="15">
        <f t="shared" si="432"/>
        <v>0</v>
      </c>
      <c r="BE625" s="15">
        <f t="shared" si="432"/>
        <v>0</v>
      </c>
      <c r="BF625" s="15">
        <f t="shared" si="432"/>
        <v>0</v>
      </c>
      <c r="BG625" s="33">
        <f t="shared" si="431"/>
        <v>1</v>
      </c>
    </row>
    <row r="626" spans="1:62" ht="12.95" customHeight="1" x14ac:dyDescent="0.2">
      <c r="A626" s="574"/>
      <c r="B626" s="576"/>
      <c r="C626" s="539"/>
      <c r="D626" s="534"/>
      <c r="E626" s="48" t="str">
        <f>Parameters!$B$15</f>
        <v>Fem.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  <c r="U626" s="11">
        <v>0</v>
      </c>
      <c r="V626" s="11">
        <v>0</v>
      </c>
      <c r="W626" s="11">
        <v>0</v>
      </c>
      <c r="X626" s="11">
        <v>0</v>
      </c>
      <c r="Y626" s="11">
        <v>0</v>
      </c>
      <c r="Z626" s="11">
        <v>0</v>
      </c>
      <c r="AA626" s="11">
        <v>0</v>
      </c>
      <c r="AB626" s="11">
        <v>0</v>
      </c>
      <c r="AC626" s="11">
        <v>0</v>
      </c>
      <c r="AD626" s="11">
        <v>0</v>
      </c>
      <c r="AE626" s="11">
        <v>0</v>
      </c>
      <c r="AF626" s="11">
        <v>0</v>
      </c>
      <c r="AG626" s="11">
        <v>0</v>
      </c>
      <c r="AH626" s="11">
        <v>1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0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 s="11">
        <v>0</v>
      </c>
      <c r="AY626" s="11">
        <v>0</v>
      </c>
      <c r="AZ626" s="11">
        <v>0</v>
      </c>
      <c r="BA626" s="11"/>
      <c r="BB626" s="11"/>
      <c r="BC626" s="11"/>
      <c r="BD626" s="11"/>
      <c r="BE626" s="11"/>
      <c r="BF626" s="11"/>
      <c r="BG626" s="19">
        <f t="shared" si="431"/>
        <v>1</v>
      </c>
    </row>
    <row r="627" spans="1:62" ht="12.95" customHeight="1" x14ac:dyDescent="0.2">
      <c r="A627" s="574"/>
      <c r="B627" s="576"/>
      <c r="C627" s="539"/>
      <c r="D627" s="535"/>
      <c r="E627" s="48" t="str">
        <f>Parameters!$B$16</f>
        <v>Masc.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  <c r="U627" s="11">
        <v>0</v>
      </c>
      <c r="V627" s="11">
        <v>0</v>
      </c>
      <c r="W627" s="11">
        <v>0</v>
      </c>
      <c r="X627" s="11">
        <v>0</v>
      </c>
      <c r="Y627" s="11">
        <v>0</v>
      </c>
      <c r="Z627" s="11">
        <v>0</v>
      </c>
      <c r="AA627" s="11">
        <v>0</v>
      </c>
      <c r="AB627" s="11">
        <v>0</v>
      </c>
      <c r="AC627" s="11">
        <v>0</v>
      </c>
      <c r="AD627" s="11">
        <v>0</v>
      </c>
      <c r="AE627" s="11">
        <v>0</v>
      </c>
      <c r="AF627" s="11">
        <v>0</v>
      </c>
      <c r="AG627" s="11">
        <v>0</v>
      </c>
      <c r="AH627" s="11">
        <v>0</v>
      </c>
      <c r="AI627" s="11">
        <v>0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 s="11">
        <v>0</v>
      </c>
      <c r="AY627" s="11">
        <v>0</v>
      </c>
      <c r="AZ627" s="11">
        <v>0</v>
      </c>
      <c r="BA627" s="11"/>
      <c r="BB627" s="11"/>
      <c r="BC627" s="11"/>
      <c r="BD627" s="11"/>
      <c r="BE627" s="11"/>
      <c r="BF627" s="11"/>
      <c r="BG627" s="19">
        <f t="shared" si="431"/>
        <v>0</v>
      </c>
    </row>
    <row r="628" spans="1:62" ht="12.95" customHeight="1" x14ac:dyDescent="0.2">
      <c r="A628" s="574"/>
      <c r="B628" s="576"/>
      <c r="C628" s="539"/>
      <c r="D628" s="533" t="str">
        <f>Parameters!$B$12</f>
        <v>UCI</v>
      </c>
      <c r="E628" s="86" t="str">
        <f>Parameters!$B$14</f>
        <v>Total</v>
      </c>
      <c r="F628" s="15">
        <f t="shared" ref="F628:BF628" si="433">F629+F630</f>
        <v>0</v>
      </c>
      <c r="G628" s="15">
        <f t="shared" si="433"/>
        <v>0</v>
      </c>
      <c r="H628" s="15">
        <f t="shared" si="433"/>
        <v>0</v>
      </c>
      <c r="I628" s="15">
        <f t="shared" si="433"/>
        <v>0</v>
      </c>
      <c r="J628" s="15">
        <f t="shared" si="433"/>
        <v>0</v>
      </c>
      <c r="K628" s="15">
        <f t="shared" si="433"/>
        <v>0</v>
      </c>
      <c r="L628" s="15">
        <f t="shared" si="433"/>
        <v>0</v>
      </c>
      <c r="M628" s="15">
        <f t="shared" si="433"/>
        <v>0</v>
      </c>
      <c r="N628" s="15">
        <f t="shared" si="433"/>
        <v>0</v>
      </c>
      <c r="O628" s="15">
        <f t="shared" si="433"/>
        <v>0</v>
      </c>
      <c r="P628" s="15">
        <f t="shared" si="433"/>
        <v>0</v>
      </c>
      <c r="Q628" s="15">
        <f t="shared" si="433"/>
        <v>0</v>
      </c>
      <c r="R628" s="15">
        <f t="shared" si="433"/>
        <v>0</v>
      </c>
      <c r="S628" s="15">
        <f t="shared" si="433"/>
        <v>0</v>
      </c>
      <c r="T628" s="15">
        <f t="shared" si="433"/>
        <v>0</v>
      </c>
      <c r="U628" s="15">
        <f t="shared" si="433"/>
        <v>0</v>
      </c>
      <c r="V628" s="15">
        <f t="shared" si="433"/>
        <v>0</v>
      </c>
      <c r="W628" s="15">
        <f t="shared" si="433"/>
        <v>0</v>
      </c>
      <c r="X628" s="15">
        <f t="shared" si="433"/>
        <v>0</v>
      </c>
      <c r="Y628" s="15">
        <f t="shared" si="433"/>
        <v>0</v>
      </c>
      <c r="Z628" s="15">
        <f t="shared" si="433"/>
        <v>0</v>
      </c>
      <c r="AA628" s="15">
        <f t="shared" si="433"/>
        <v>0</v>
      </c>
      <c r="AB628" s="15">
        <f t="shared" si="433"/>
        <v>0</v>
      </c>
      <c r="AC628" s="15">
        <f t="shared" si="433"/>
        <v>0</v>
      </c>
      <c r="AD628" s="15">
        <f t="shared" si="433"/>
        <v>0</v>
      </c>
      <c r="AE628" s="15">
        <f t="shared" si="433"/>
        <v>0</v>
      </c>
      <c r="AF628" s="15">
        <f t="shared" si="433"/>
        <v>0</v>
      </c>
      <c r="AG628" s="15">
        <f t="shared" si="433"/>
        <v>0</v>
      </c>
      <c r="AH628" s="15">
        <f t="shared" si="433"/>
        <v>0</v>
      </c>
      <c r="AI628" s="15">
        <f t="shared" si="433"/>
        <v>0</v>
      </c>
      <c r="AJ628" s="15">
        <f t="shared" si="433"/>
        <v>0</v>
      </c>
      <c r="AK628" s="15">
        <f t="shared" si="433"/>
        <v>0</v>
      </c>
      <c r="AL628" s="15">
        <f t="shared" si="433"/>
        <v>0</v>
      </c>
      <c r="AM628" s="15">
        <f t="shared" si="433"/>
        <v>0</v>
      </c>
      <c r="AN628" s="15">
        <f t="shared" si="433"/>
        <v>0</v>
      </c>
      <c r="AO628" s="15">
        <f t="shared" si="433"/>
        <v>0</v>
      </c>
      <c r="AP628" s="15">
        <f t="shared" si="433"/>
        <v>0</v>
      </c>
      <c r="AQ628" s="15">
        <f t="shared" si="433"/>
        <v>0</v>
      </c>
      <c r="AR628" s="15">
        <f t="shared" si="433"/>
        <v>0</v>
      </c>
      <c r="AS628" s="15">
        <f t="shared" si="433"/>
        <v>0</v>
      </c>
      <c r="AT628" s="15">
        <f t="shared" si="433"/>
        <v>0</v>
      </c>
      <c r="AU628" s="15">
        <f t="shared" si="433"/>
        <v>0</v>
      </c>
      <c r="AV628" s="15">
        <f t="shared" si="433"/>
        <v>0</v>
      </c>
      <c r="AW628" s="15">
        <f t="shared" si="433"/>
        <v>0</v>
      </c>
      <c r="AX628" s="15">
        <f t="shared" si="433"/>
        <v>0</v>
      </c>
      <c r="AY628" s="15">
        <f t="shared" si="433"/>
        <v>0</v>
      </c>
      <c r="AZ628" s="15">
        <f t="shared" si="433"/>
        <v>0</v>
      </c>
      <c r="BA628" s="15">
        <f t="shared" si="433"/>
        <v>0</v>
      </c>
      <c r="BB628" s="15">
        <f t="shared" si="433"/>
        <v>0</v>
      </c>
      <c r="BC628" s="15">
        <f t="shared" si="433"/>
        <v>0</v>
      </c>
      <c r="BD628" s="15">
        <f t="shared" si="433"/>
        <v>0</v>
      </c>
      <c r="BE628" s="15">
        <f t="shared" si="433"/>
        <v>0</v>
      </c>
      <c r="BF628" s="15">
        <f t="shared" si="433"/>
        <v>0</v>
      </c>
      <c r="BG628" s="33">
        <f t="shared" si="431"/>
        <v>0</v>
      </c>
    </row>
    <row r="629" spans="1:62" ht="12.95" customHeight="1" x14ac:dyDescent="0.2">
      <c r="A629" s="574"/>
      <c r="B629" s="576"/>
      <c r="C629" s="539"/>
      <c r="D629" s="534"/>
      <c r="E629" s="48" t="str">
        <f>Parameters!$B$15</f>
        <v>Fem.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  <c r="U629" s="11">
        <v>0</v>
      </c>
      <c r="V629" s="11">
        <v>0</v>
      </c>
      <c r="W629" s="11">
        <v>0</v>
      </c>
      <c r="X629" s="11">
        <v>0</v>
      </c>
      <c r="Y629" s="11">
        <v>0</v>
      </c>
      <c r="Z629" s="11">
        <v>0</v>
      </c>
      <c r="AA629" s="11">
        <v>0</v>
      </c>
      <c r="AB629" s="11">
        <v>0</v>
      </c>
      <c r="AC629" s="11">
        <v>0</v>
      </c>
      <c r="AD629" s="11">
        <v>0</v>
      </c>
      <c r="AE629" s="11">
        <v>0</v>
      </c>
      <c r="AF629" s="11">
        <v>0</v>
      </c>
      <c r="AG629" s="11">
        <v>0</v>
      </c>
      <c r="AH629" s="11">
        <v>0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0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 s="11">
        <v>0</v>
      </c>
      <c r="AY629" s="11">
        <v>0</v>
      </c>
      <c r="AZ629" s="11">
        <v>0</v>
      </c>
      <c r="BA629" s="11"/>
      <c r="BB629" s="11"/>
      <c r="BC629" s="11"/>
      <c r="BD629" s="11"/>
      <c r="BE629" s="11"/>
      <c r="BF629" s="11"/>
      <c r="BG629" s="19">
        <f t="shared" si="431"/>
        <v>0</v>
      </c>
    </row>
    <row r="630" spans="1:62" ht="12.95" customHeight="1" x14ac:dyDescent="0.2">
      <c r="A630" s="574"/>
      <c r="B630" s="576"/>
      <c r="C630" s="539"/>
      <c r="D630" s="535"/>
      <c r="E630" s="48" t="str">
        <f>Parameters!$B$16</f>
        <v>Masc.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  <c r="U630" s="11">
        <v>0</v>
      </c>
      <c r="V630" s="11">
        <v>0</v>
      </c>
      <c r="W630" s="11">
        <v>0</v>
      </c>
      <c r="X630" s="11">
        <v>0</v>
      </c>
      <c r="Y630" s="11">
        <v>0</v>
      </c>
      <c r="Z630" s="11">
        <v>0</v>
      </c>
      <c r="AA630" s="11">
        <v>0</v>
      </c>
      <c r="AB630" s="11">
        <v>0</v>
      </c>
      <c r="AC630" s="11">
        <v>0</v>
      </c>
      <c r="AD630" s="11">
        <v>0</v>
      </c>
      <c r="AE630" s="11">
        <v>0</v>
      </c>
      <c r="AF630" s="11">
        <v>0</v>
      </c>
      <c r="AG630" s="11">
        <v>0</v>
      </c>
      <c r="AH630" s="11">
        <v>0</v>
      </c>
      <c r="AI630" s="11">
        <v>0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 s="11">
        <v>0</v>
      </c>
      <c r="AY630" s="11">
        <v>0</v>
      </c>
      <c r="AZ630" s="11">
        <v>0</v>
      </c>
      <c r="BA630" s="11"/>
      <c r="BB630" s="11"/>
      <c r="BC630" s="11"/>
      <c r="BD630" s="11"/>
      <c r="BE630" s="11"/>
      <c r="BF630" s="11"/>
      <c r="BG630" s="19">
        <f t="shared" si="431"/>
        <v>0</v>
      </c>
    </row>
    <row r="631" spans="1:62" ht="12.95" customHeight="1" x14ac:dyDescent="0.2">
      <c r="A631" s="574"/>
      <c r="B631" s="576"/>
      <c r="C631" s="539"/>
      <c r="D631" s="533" t="str">
        <f>Parameters!$B$13</f>
        <v>Def.</v>
      </c>
      <c r="E631" s="86" t="str">
        <f>Parameters!$B$14</f>
        <v>Total</v>
      </c>
      <c r="F631" s="15">
        <f t="shared" ref="F631:BF631" si="434">F632+F633</f>
        <v>0</v>
      </c>
      <c r="G631" s="15">
        <f t="shared" si="434"/>
        <v>0</v>
      </c>
      <c r="H631" s="15">
        <f t="shared" si="434"/>
        <v>0</v>
      </c>
      <c r="I631" s="15">
        <f t="shared" si="434"/>
        <v>0</v>
      </c>
      <c r="J631" s="15">
        <f t="shared" si="434"/>
        <v>0</v>
      </c>
      <c r="K631" s="15">
        <f t="shared" si="434"/>
        <v>0</v>
      </c>
      <c r="L631" s="15">
        <f t="shared" si="434"/>
        <v>0</v>
      </c>
      <c r="M631" s="15">
        <f t="shared" si="434"/>
        <v>0</v>
      </c>
      <c r="N631" s="15">
        <f t="shared" si="434"/>
        <v>0</v>
      </c>
      <c r="O631" s="15">
        <f t="shared" si="434"/>
        <v>0</v>
      </c>
      <c r="P631" s="15">
        <f t="shared" si="434"/>
        <v>0</v>
      </c>
      <c r="Q631" s="15">
        <f t="shared" si="434"/>
        <v>0</v>
      </c>
      <c r="R631" s="15">
        <f t="shared" si="434"/>
        <v>0</v>
      </c>
      <c r="S631" s="15">
        <f t="shared" si="434"/>
        <v>0</v>
      </c>
      <c r="T631" s="15">
        <f t="shared" si="434"/>
        <v>0</v>
      </c>
      <c r="U631" s="15">
        <f t="shared" si="434"/>
        <v>0</v>
      </c>
      <c r="V631" s="15">
        <f t="shared" si="434"/>
        <v>0</v>
      </c>
      <c r="W631" s="15">
        <f t="shared" si="434"/>
        <v>0</v>
      </c>
      <c r="X631" s="15">
        <f t="shared" si="434"/>
        <v>0</v>
      </c>
      <c r="Y631" s="15">
        <f t="shared" si="434"/>
        <v>0</v>
      </c>
      <c r="Z631" s="15">
        <f t="shared" si="434"/>
        <v>0</v>
      </c>
      <c r="AA631" s="15">
        <f t="shared" si="434"/>
        <v>0</v>
      </c>
      <c r="AB631" s="15">
        <f t="shared" si="434"/>
        <v>0</v>
      </c>
      <c r="AC631" s="15">
        <f t="shared" si="434"/>
        <v>0</v>
      </c>
      <c r="AD631" s="15">
        <f t="shared" si="434"/>
        <v>0</v>
      </c>
      <c r="AE631" s="15">
        <f t="shared" si="434"/>
        <v>0</v>
      </c>
      <c r="AF631" s="15">
        <f t="shared" si="434"/>
        <v>0</v>
      </c>
      <c r="AG631" s="15">
        <f t="shared" si="434"/>
        <v>0</v>
      </c>
      <c r="AH631" s="15">
        <f t="shared" si="434"/>
        <v>0</v>
      </c>
      <c r="AI631" s="15">
        <f t="shared" si="434"/>
        <v>0</v>
      </c>
      <c r="AJ631" s="15">
        <f t="shared" si="434"/>
        <v>0</v>
      </c>
      <c r="AK631" s="15">
        <f t="shared" si="434"/>
        <v>0</v>
      </c>
      <c r="AL631" s="15">
        <f t="shared" si="434"/>
        <v>0</v>
      </c>
      <c r="AM631" s="15">
        <f t="shared" si="434"/>
        <v>0</v>
      </c>
      <c r="AN631" s="15">
        <f t="shared" si="434"/>
        <v>0</v>
      </c>
      <c r="AO631" s="15">
        <f t="shared" si="434"/>
        <v>0</v>
      </c>
      <c r="AP631" s="15">
        <f t="shared" si="434"/>
        <v>0</v>
      </c>
      <c r="AQ631" s="15">
        <f t="shared" si="434"/>
        <v>0</v>
      </c>
      <c r="AR631" s="15">
        <f t="shared" si="434"/>
        <v>0</v>
      </c>
      <c r="AS631" s="15">
        <f t="shared" si="434"/>
        <v>0</v>
      </c>
      <c r="AT631" s="15">
        <f t="shared" si="434"/>
        <v>0</v>
      </c>
      <c r="AU631" s="15">
        <f t="shared" si="434"/>
        <v>0</v>
      </c>
      <c r="AV631" s="15">
        <f t="shared" si="434"/>
        <v>0</v>
      </c>
      <c r="AW631" s="15">
        <f t="shared" si="434"/>
        <v>0</v>
      </c>
      <c r="AX631" s="15">
        <f t="shared" si="434"/>
        <v>0</v>
      </c>
      <c r="AY631" s="15">
        <f t="shared" si="434"/>
        <v>0</v>
      </c>
      <c r="AZ631" s="15">
        <f t="shared" si="434"/>
        <v>0</v>
      </c>
      <c r="BA631" s="15">
        <f t="shared" si="434"/>
        <v>0</v>
      </c>
      <c r="BB631" s="15">
        <f t="shared" si="434"/>
        <v>0</v>
      </c>
      <c r="BC631" s="15">
        <f t="shared" si="434"/>
        <v>0</v>
      </c>
      <c r="BD631" s="15">
        <f t="shared" si="434"/>
        <v>0</v>
      </c>
      <c r="BE631" s="15">
        <f t="shared" si="434"/>
        <v>0</v>
      </c>
      <c r="BF631" s="15">
        <f t="shared" si="434"/>
        <v>0</v>
      </c>
      <c r="BG631" s="33">
        <f t="shared" si="431"/>
        <v>0</v>
      </c>
      <c r="BI631" s="9"/>
      <c r="BJ631" s="73"/>
    </row>
    <row r="632" spans="1:62" ht="12.95" customHeight="1" x14ac:dyDescent="0.2">
      <c r="A632" s="574"/>
      <c r="B632" s="576"/>
      <c r="C632" s="539"/>
      <c r="D632" s="534"/>
      <c r="E632" s="48" t="str">
        <f>Parameters!$B$15</f>
        <v>Fem.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  <c r="U632" s="11">
        <v>0</v>
      </c>
      <c r="V632" s="11">
        <v>0</v>
      </c>
      <c r="W632" s="11">
        <v>0</v>
      </c>
      <c r="X632" s="11">
        <v>0</v>
      </c>
      <c r="Y632" s="11">
        <v>0</v>
      </c>
      <c r="Z632" s="11">
        <v>0</v>
      </c>
      <c r="AA632" s="11">
        <v>0</v>
      </c>
      <c r="AB632" s="11">
        <v>0</v>
      </c>
      <c r="AC632" s="11">
        <v>0</v>
      </c>
      <c r="AD632" s="11">
        <v>0</v>
      </c>
      <c r="AE632" s="11">
        <v>0</v>
      </c>
      <c r="AF632" s="11">
        <v>0</v>
      </c>
      <c r="AG632" s="11">
        <v>0</v>
      </c>
      <c r="AH632" s="11">
        <v>0</v>
      </c>
      <c r="AI632" s="11">
        <v>0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 s="11">
        <v>0</v>
      </c>
      <c r="AY632" s="11">
        <v>0</v>
      </c>
      <c r="AZ632" s="11">
        <v>0</v>
      </c>
      <c r="BA632" s="11"/>
      <c r="BB632" s="11"/>
      <c r="BC632" s="11"/>
      <c r="BD632" s="11"/>
      <c r="BE632" s="11"/>
      <c r="BF632" s="11"/>
      <c r="BG632" s="19">
        <f t="shared" si="431"/>
        <v>0</v>
      </c>
      <c r="BI632" s="9"/>
      <c r="BJ632" s="73"/>
    </row>
    <row r="633" spans="1:62" ht="12.95" customHeight="1" thickBot="1" x14ac:dyDescent="0.25">
      <c r="A633" s="574"/>
      <c r="B633" s="576"/>
      <c r="C633" s="540"/>
      <c r="D633" s="536"/>
      <c r="E633" s="48" t="str">
        <f>Parameters!$B$16</f>
        <v>Masc.</v>
      </c>
      <c r="F633" s="36">
        <v>0</v>
      </c>
      <c r="G633" s="36">
        <v>0</v>
      </c>
      <c r="H633" s="36">
        <v>0</v>
      </c>
      <c r="I633" s="36">
        <v>0</v>
      </c>
      <c r="J633" s="36">
        <v>0</v>
      </c>
      <c r="K633" s="36">
        <v>0</v>
      </c>
      <c r="L633" s="36">
        <v>0</v>
      </c>
      <c r="M633" s="36">
        <v>0</v>
      </c>
      <c r="N633" s="36">
        <v>0</v>
      </c>
      <c r="O633" s="36">
        <v>0</v>
      </c>
      <c r="P633" s="36">
        <v>0</v>
      </c>
      <c r="Q633" s="36">
        <v>0</v>
      </c>
      <c r="R633" s="36">
        <v>0</v>
      </c>
      <c r="S633" s="36">
        <v>0</v>
      </c>
      <c r="T633" s="36">
        <v>0</v>
      </c>
      <c r="U633" s="36">
        <v>0</v>
      </c>
      <c r="V633" s="36">
        <v>0</v>
      </c>
      <c r="W633" s="36">
        <v>0</v>
      </c>
      <c r="X633" s="36">
        <v>0</v>
      </c>
      <c r="Y633" s="36">
        <v>0</v>
      </c>
      <c r="Z633" s="36">
        <v>0</v>
      </c>
      <c r="AA633" s="36">
        <v>0</v>
      </c>
      <c r="AB633" s="36">
        <v>0</v>
      </c>
      <c r="AC633" s="36">
        <v>0</v>
      </c>
      <c r="AD633" s="36">
        <v>0</v>
      </c>
      <c r="AE633" s="36">
        <v>0</v>
      </c>
      <c r="AF633" s="36">
        <v>0</v>
      </c>
      <c r="AG633" s="36">
        <v>0</v>
      </c>
      <c r="AH633" s="36">
        <v>0</v>
      </c>
      <c r="AI633" s="36">
        <v>0</v>
      </c>
      <c r="AJ633" s="36">
        <v>0</v>
      </c>
      <c r="AK633" s="36">
        <v>0</v>
      </c>
      <c r="AL633" s="36">
        <v>0</v>
      </c>
      <c r="AM633" s="36">
        <v>0</v>
      </c>
      <c r="AN633" s="36">
        <v>0</v>
      </c>
      <c r="AO633" s="36">
        <v>0</v>
      </c>
      <c r="AP633" s="36">
        <v>0</v>
      </c>
      <c r="AQ633" s="36">
        <v>0</v>
      </c>
      <c r="AR633" s="36">
        <v>0</v>
      </c>
      <c r="AS633" s="36">
        <v>0</v>
      </c>
      <c r="AT633" s="36">
        <v>0</v>
      </c>
      <c r="AU633" s="36">
        <v>0</v>
      </c>
      <c r="AV633" s="36">
        <v>0</v>
      </c>
      <c r="AW633" s="36">
        <v>0</v>
      </c>
      <c r="AX633" s="36">
        <v>0</v>
      </c>
      <c r="AY633" s="36">
        <v>0</v>
      </c>
      <c r="AZ633" s="36">
        <v>0</v>
      </c>
      <c r="BA633" s="36"/>
      <c r="BB633" s="36"/>
      <c r="BC633" s="36"/>
      <c r="BD633" s="36"/>
      <c r="BE633" s="36"/>
      <c r="BF633" s="36"/>
      <c r="BG633" s="37">
        <f>SUM(F633:BF633)</f>
        <v>0</v>
      </c>
      <c r="BI633" s="9"/>
      <c r="BJ633" s="73"/>
    </row>
    <row r="634" spans="1:62" ht="12.95" customHeight="1" x14ac:dyDescent="0.2">
      <c r="A634" s="574"/>
      <c r="B634" s="576"/>
      <c r="C634" s="537" t="str">
        <f>Parameters!$C$7</f>
        <v>40 a 59</v>
      </c>
      <c r="D634" s="530" t="str">
        <f>Parameters!$B$10</f>
        <v>Fiebre</v>
      </c>
      <c r="E634" s="83" t="str">
        <f>Parameters!$B$14</f>
        <v>Total</v>
      </c>
      <c r="F634" s="34">
        <f>F635+F636</f>
        <v>0</v>
      </c>
      <c r="G634" s="34">
        <f t="shared" ref="G634:BF634" si="435">G635+G636</f>
        <v>0</v>
      </c>
      <c r="H634" s="34">
        <f t="shared" si="435"/>
        <v>0</v>
      </c>
      <c r="I634" s="34">
        <f t="shared" si="435"/>
        <v>0</v>
      </c>
      <c r="J634" s="34">
        <f t="shared" si="435"/>
        <v>0</v>
      </c>
      <c r="K634" s="34">
        <f t="shared" si="435"/>
        <v>0</v>
      </c>
      <c r="L634" s="34">
        <f t="shared" si="435"/>
        <v>0</v>
      </c>
      <c r="M634" s="34">
        <f t="shared" si="435"/>
        <v>0</v>
      </c>
      <c r="N634" s="34">
        <f t="shared" si="435"/>
        <v>0</v>
      </c>
      <c r="O634" s="34">
        <f t="shared" si="435"/>
        <v>0</v>
      </c>
      <c r="P634" s="34">
        <f t="shared" si="435"/>
        <v>0</v>
      </c>
      <c r="Q634" s="34">
        <f t="shared" si="435"/>
        <v>0</v>
      </c>
      <c r="R634" s="34">
        <f t="shared" si="435"/>
        <v>0</v>
      </c>
      <c r="S634" s="34">
        <f t="shared" si="435"/>
        <v>0</v>
      </c>
      <c r="T634" s="34">
        <f t="shared" si="435"/>
        <v>0</v>
      </c>
      <c r="U634" s="34">
        <f t="shared" si="435"/>
        <v>0</v>
      </c>
      <c r="V634" s="34">
        <f t="shared" si="435"/>
        <v>0</v>
      </c>
      <c r="W634" s="34">
        <f t="shared" si="435"/>
        <v>0</v>
      </c>
      <c r="X634" s="34">
        <f t="shared" si="435"/>
        <v>0</v>
      </c>
      <c r="Y634" s="34">
        <f t="shared" si="435"/>
        <v>0</v>
      </c>
      <c r="Z634" s="34">
        <f t="shared" si="435"/>
        <v>0</v>
      </c>
      <c r="AA634" s="34">
        <f t="shared" si="435"/>
        <v>0</v>
      </c>
      <c r="AB634" s="34">
        <f t="shared" si="435"/>
        <v>0</v>
      </c>
      <c r="AC634" s="34">
        <f t="shared" si="435"/>
        <v>0</v>
      </c>
      <c r="AD634" s="34">
        <f t="shared" si="435"/>
        <v>0</v>
      </c>
      <c r="AE634" s="34">
        <f t="shared" si="435"/>
        <v>0</v>
      </c>
      <c r="AF634" s="34">
        <f t="shared" si="435"/>
        <v>1</v>
      </c>
      <c r="AG634" s="34">
        <f t="shared" si="435"/>
        <v>1</v>
      </c>
      <c r="AH634" s="34">
        <f t="shared" si="435"/>
        <v>0</v>
      </c>
      <c r="AI634" s="34">
        <f t="shared" si="435"/>
        <v>1</v>
      </c>
      <c r="AJ634" s="34">
        <f t="shared" si="435"/>
        <v>0</v>
      </c>
      <c r="AK634" s="34">
        <f t="shared" si="435"/>
        <v>0</v>
      </c>
      <c r="AL634" s="34">
        <f t="shared" si="435"/>
        <v>0</v>
      </c>
      <c r="AM634" s="34">
        <f t="shared" si="435"/>
        <v>1</v>
      </c>
      <c r="AN634" s="34">
        <f t="shared" si="435"/>
        <v>0</v>
      </c>
      <c r="AO634" s="34">
        <f t="shared" si="435"/>
        <v>1</v>
      </c>
      <c r="AP634" s="34">
        <f t="shared" si="435"/>
        <v>0</v>
      </c>
      <c r="AQ634" s="34">
        <f t="shared" si="435"/>
        <v>1</v>
      </c>
      <c r="AR634" s="34">
        <f t="shared" si="435"/>
        <v>0</v>
      </c>
      <c r="AS634" s="34">
        <f t="shared" si="435"/>
        <v>2</v>
      </c>
      <c r="AT634" s="34">
        <f t="shared" si="435"/>
        <v>0</v>
      </c>
      <c r="AU634" s="34">
        <f t="shared" si="435"/>
        <v>0</v>
      </c>
      <c r="AV634" s="34">
        <f t="shared" si="435"/>
        <v>0</v>
      </c>
      <c r="AW634" s="34">
        <f t="shared" si="435"/>
        <v>0</v>
      </c>
      <c r="AX634" s="34">
        <f t="shared" si="435"/>
        <v>0</v>
      </c>
      <c r="AY634" s="34">
        <f t="shared" si="435"/>
        <v>0</v>
      </c>
      <c r="AZ634" s="34">
        <f t="shared" si="435"/>
        <v>0</v>
      </c>
      <c r="BA634" s="34">
        <f t="shared" si="435"/>
        <v>0</v>
      </c>
      <c r="BB634" s="34">
        <f t="shared" si="435"/>
        <v>0</v>
      </c>
      <c r="BC634" s="34">
        <f t="shared" si="435"/>
        <v>0</v>
      </c>
      <c r="BD634" s="34">
        <f t="shared" si="435"/>
        <v>0</v>
      </c>
      <c r="BE634" s="34">
        <f t="shared" si="435"/>
        <v>0</v>
      </c>
      <c r="BF634" s="34">
        <f t="shared" si="435"/>
        <v>0</v>
      </c>
      <c r="BG634" s="35">
        <f>SUM(F634:BF634)</f>
        <v>8</v>
      </c>
      <c r="BI634" s="9"/>
      <c r="BJ634" s="73"/>
    </row>
    <row r="635" spans="1:62" ht="12.95" customHeight="1" x14ac:dyDescent="0.2">
      <c r="A635" s="574"/>
      <c r="B635" s="576"/>
      <c r="C635" s="538"/>
      <c r="D635" s="531"/>
      <c r="E635" s="84" t="str">
        <f>Parameters!$B$15</f>
        <v>Fem.</v>
      </c>
      <c r="F635" s="31">
        <v>0</v>
      </c>
      <c r="G635" s="31">
        <v>0</v>
      </c>
      <c r="H635" s="31">
        <v>0</v>
      </c>
      <c r="I635" s="31">
        <v>0</v>
      </c>
      <c r="J635" s="31">
        <v>0</v>
      </c>
      <c r="K635" s="31">
        <v>0</v>
      </c>
      <c r="L635" s="31">
        <v>0</v>
      </c>
      <c r="M635" s="31">
        <v>0</v>
      </c>
      <c r="N635" s="31">
        <v>0</v>
      </c>
      <c r="O635" s="31">
        <v>0</v>
      </c>
      <c r="P635" s="31">
        <v>0</v>
      </c>
      <c r="Q635" s="31">
        <v>0</v>
      </c>
      <c r="R635" s="31">
        <v>0</v>
      </c>
      <c r="S635" s="31">
        <v>0</v>
      </c>
      <c r="T635" s="31">
        <v>0</v>
      </c>
      <c r="U635" s="31">
        <v>0</v>
      </c>
      <c r="V635" s="31">
        <v>0</v>
      </c>
      <c r="W635" s="31">
        <v>0</v>
      </c>
      <c r="X635" s="31">
        <v>0</v>
      </c>
      <c r="Y635" s="31">
        <v>0</v>
      </c>
      <c r="Z635" s="31">
        <v>0</v>
      </c>
      <c r="AA635" s="31">
        <v>0</v>
      </c>
      <c r="AB635" s="31">
        <v>0</v>
      </c>
      <c r="AC635" s="31">
        <v>0</v>
      </c>
      <c r="AD635" s="31">
        <v>0</v>
      </c>
      <c r="AE635" s="31">
        <v>0</v>
      </c>
      <c r="AF635" s="31">
        <v>1</v>
      </c>
      <c r="AG635" s="31">
        <v>1</v>
      </c>
      <c r="AH635" s="31">
        <v>0</v>
      </c>
      <c r="AI635" s="31">
        <v>0</v>
      </c>
      <c r="AJ635" s="31">
        <v>0</v>
      </c>
      <c r="AK635" s="31">
        <v>0</v>
      </c>
      <c r="AL635" s="31">
        <v>0</v>
      </c>
      <c r="AM635" s="31">
        <v>1</v>
      </c>
      <c r="AN635" s="31">
        <v>0</v>
      </c>
      <c r="AO635" s="31">
        <v>0</v>
      </c>
      <c r="AP635" s="31">
        <v>0</v>
      </c>
      <c r="AQ635" s="31">
        <v>1</v>
      </c>
      <c r="AR635" s="31">
        <v>0</v>
      </c>
      <c r="AS635" s="31">
        <v>2</v>
      </c>
      <c r="AT635" s="31">
        <v>0</v>
      </c>
      <c r="AU635" s="31">
        <v>0</v>
      </c>
      <c r="AV635" s="31">
        <v>0</v>
      </c>
      <c r="AW635" s="31">
        <v>0</v>
      </c>
      <c r="AX635" s="31">
        <v>0</v>
      </c>
      <c r="AY635" s="31">
        <v>0</v>
      </c>
      <c r="AZ635" s="31">
        <v>0</v>
      </c>
      <c r="BA635" s="31"/>
      <c r="BB635" s="31"/>
      <c r="BC635" s="31"/>
      <c r="BD635" s="31"/>
      <c r="BE635" s="31"/>
      <c r="BF635" s="31"/>
      <c r="BG635" s="32">
        <f t="shared" ref="BG635:BG644" si="436">SUM(F635:BF635)</f>
        <v>6</v>
      </c>
      <c r="BI635" s="9"/>
      <c r="BJ635" s="73"/>
    </row>
    <row r="636" spans="1:62" ht="12.95" customHeight="1" x14ac:dyDescent="0.2">
      <c r="A636" s="574"/>
      <c r="B636" s="576"/>
      <c r="C636" s="538"/>
      <c r="D636" s="532"/>
      <c r="E636" s="84" t="str">
        <f>Parameters!$B$16</f>
        <v>Masc.</v>
      </c>
      <c r="F636" s="31">
        <v>0</v>
      </c>
      <c r="G636" s="31">
        <v>0</v>
      </c>
      <c r="H636" s="31">
        <v>0</v>
      </c>
      <c r="I636" s="31">
        <v>0</v>
      </c>
      <c r="J636" s="31">
        <v>0</v>
      </c>
      <c r="K636" s="31">
        <v>0</v>
      </c>
      <c r="L636" s="31">
        <v>0</v>
      </c>
      <c r="M636" s="31">
        <v>0</v>
      </c>
      <c r="N636" s="31">
        <v>0</v>
      </c>
      <c r="O636" s="31">
        <v>0</v>
      </c>
      <c r="P636" s="31">
        <v>0</v>
      </c>
      <c r="Q636" s="31">
        <v>0</v>
      </c>
      <c r="R636" s="31">
        <v>0</v>
      </c>
      <c r="S636" s="31">
        <v>0</v>
      </c>
      <c r="T636" s="31">
        <v>0</v>
      </c>
      <c r="U636" s="31">
        <v>0</v>
      </c>
      <c r="V636" s="31">
        <v>0</v>
      </c>
      <c r="W636" s="31">
        <v>0</v>
      </c>
      <c r="X636" s="31">
        <v>0</v>
      </c>
      <c r="Y636" s="31">
        <v>0</v>
      </c>
      <c r="Z636" s="31">
        <v>0</v>
      </c>
      <c r="AA636" s="31">
        <v>0</v>
      </c>
      <c r="AB636" s="31">
        <v>0</v>
      </c>
      <c r="AC636" s="31">
        <v>0</v>
      </c>
      <c r="AD636" s="31">
        <v>0</v>
      </c>
      <c r="AE636" s="31">
        <v>0</v>
      </c>
      <c r="AF636" s="31">
        <v>0</v>
      </c>
      <c r="AG636" s="31">
        <v>0</v>
      </c>
      <c r="AH636" s="31">
        <v>0</v>
      </c>
      <c r="AI636" s="31">
        <v>1</v>
      </c>
      <c r="AJ636" s="31">
        <v>0</v>
      </c>
      <c r="AK636" s="31">
        <v>0</v>
      </c>
      <c r="AL636" s="31">
        <v>0</v>
      </c>
      <c r="AM636" s="31">
        <v>0</v>
      </c>
      <c r="AN636" s="31">
        <v>0</v>
      </c>
      <c r="AO636" s="31">
        <v>1</v>
      </c>
      <c r="AP636" s="31">
        <v>0</v>
      </c>
      <c r="AQ636" s="31">
        <v>0</v>
      </c>
      <c r="AR636" s="31">
        <v>0</v>
      </c>
      <c r="AS636" s="31">
        <v>0</v>
      </c>
      <c r="AT636" s="31">
        <v>0</v>
      </c>
      <c r="AU636" s="31">
        <v>0</v>
      </c>
      <c r="AV636" s="31">
        <v>0</v>
      </c>
      <c r="AW636" s="31">
        <v>0</v>
      </c>
      <c r="AX636" s="31">
        <v>0</v>
      </c>
      <c r="AY636" s="31">
        <v>0</v>
      </c>
      <c r="AZ636" s="31">
        <v>0</v>
      </c>
      <c r="BA636" s="31"/>
      <c r="BB636" s="31"/>
      <c r="BC636" s="31"/>
      <c r="BD636" s="31"/>
      <c r="BE636" s="31"/>
      <c r="BF636" s="31"/>
      <c r="BG636" s="32">
        <f t="shared" si="436"/>
        <v>2</v>
      </c>
      <c r="BI636" s="9"/>
      <c r="BJ636" s="73"/>
    </row>
    <row r="637" spans="1:62" ht="12.95" customHeight="1" x14ac:dyDescent="0.2">
      <c r="A637" s="574"/>
      <c r="B637" s="576"/>
      <c r="C637" s="539"/>
      <c r="D637" s="541" t="str">
        <f>Parameters!$B$11</f>
        <v>Hosp.</v>
      </c>
      <c r="E637" s="86" t="str">
        <f>Parameters!$B$14</f>
        <v>Total</v>
      </c>
      <c r="F637" s="15">
        <f t="shared" ref="F637:BF637" si="437">F638+F639</f>
        <v>0</v>
      </c>
      <c r="G637" s="15">
        <f t="shared" si="437"/>
        <v>0</v>
      </c>
      <c r="H637" s="15">
        <f t="shared" si="437"/>
        <v>0</v>
      </c>
      <c r="I637" s="15">
        <f t="shared" si="437"/>
        <v>0</v>
      </c>
      <c r="J637" s="15">
        <f t="shared" si="437"/>
        <v>0</v>
      </c>
      <c r="K637" s="15">
        <f t="shared" si="437"/>
        <v>0</v>
      </c>
      <c r="L637" s="15">
        <f t="shared" si="437"/>
        <v>0</v>
      </c>
      <c r="M637" s="15">
        <f t="shared" si="437"/>
        <v>0</v>
      </c>
      <c r="N637" s="15">
        <f t="shared" si="437"/>
        <v>0</v>
      </c>
      <c r="O637" s="15">
        <f t="shared" si="437"/>
        <v>0</v>
      </c>
      <c r="P637" s="15">
        <f t="shared" si="437"/>
        <v>0</v>
      </c>
      <c r="Q637" s="15">
        <f t="shared" si="437"/>
        <v>0</v>
      </c>
      <c r="R637" s="15">
        <f t="shared" si="437"/>
        <v>1</v>
      </c>
      <c r="S637" s="15">
        <f t="shared" si="437"/>
        <v>0</v>
      </c>
      <c r="T637" s="15">
        <f t="shared" si="437"/>
        <v>0</v>
      </c>
      <c r="U637" s="15">
        <f t="shared" si="437"/>
        <v>0</v>
      </c>
      <c r="V637" s="15">
        <f t="shared" si="437"/>
        <v>0</v>
      </c>
      <c r="W637" s="15">
        <f t="shared" si="437"/>
        <v>0</v>
      </c>
      <c r="X637" s="15">
        <f t="shared" si="437"/>
        <v>0</v>
      </c>
      <c r="Y637" s="15">
        <f t="shared" si="437"/>
        <v>0</v>
      </c>
      <c r="Z637" s="15">
        <f t="shared" si="437"/>
        <v>0</v>
      </c>
      <c r="AA637" s="15">
        <f t="shared" si="437"/>
        <v>0</v>
      </c>
      <c r="AB637" s="15">
        <f t="shared" si="437"/>
        <v>0</v>
      </c>
      <c r="AC637" s="15">
        <f t="shared" si="437"/>
        <v>0</v>
      </c>
      <c r="AD637" s="15">
        <f t="shared" si="437"/>
        <v>0</v>
      </c>
      <c r="AE637" s="15">
        <f t="shared" si="437"/>
        <v>0</v>
      </c>
      <c r="AF637" s="15">
        <f t="shared" si="437"/>
        <v>1</v>
      </c>
      <c r="AG637" s="15">
        <f t="shared" si="437"/>
        <v>1</v>
      </c>
      <c r="AH637" s="15">
        <f t="shared" si="437"/>
        <v>0</v>
      </c>
      <c r="AI637" s="15">
        <f t="shared" si="437"/>
        <v>0</v>
      </c>
      <c r="AJ637" s="15">
        <f t="shared" si="437"/>
        <v>1</v>
      </c>
      <c r="AK637" s="15">
        <f t="shared" si="437"/>
        <v>0</v>
      </c>
      <c r="AL637" s="15">
        <f t="shared" si="437"/>
        <v>0</v>
      </c>
      <c r="AM637" s="15">
        <f t="shared" si="437"/>
        <v>1</v>
      </c>
      <c r="AN637" s="15">
        <f t="shared" si="437"/>
        <v>0</v>
      </c>
      <c r="AO637" s="15">
        <f t="shared" si="437"/>
        <v>1</v>
      </c>
      <c r="AP637" s="15">
        <f t="shared" si="437"/>
        <v>0</v>
      </c>
      <c r="AQ637" s="15">
        <f t="shared" si="437"/>
        <v>1</v>
      </c>
      <c r="AR637" s="15">
        <f t="shared" si="437"/>
        <v>0</v>
      </c>
      <c r="AS637" s="15">
        <f t="shared" si="437"/>
        <v>1</v>
      </c>
      <c r="AT637" s="15">
        <f t="shared" si="437"/>
        <v>1</v>
      </c>
      <c r="AU637" s="15">
        <f t="shared" si="437"/>
        <v>0</v>
      </c>
      <c r="AV637" s="15">
        <f t="shared" si="437"/>
        <v>0</v>
      </c>
      <c r="AW637" s="15">
        <f t="shared" si="437"/>
        <v>0</v>
      </c>
      <c r="AX637" s="15">
        <f t="shared" si="437"/>
        <v>0</v>
      </c>
      <c r="AY637" s="15">
        <f t="shared" si="437"/>
        <v>0</v>
      </c>
      <c r="AZ637" s="15">
        <f t="shared" si="437"/>
        <v>0</v>
      </c>
      <c r="BA637" s="15">
        <f t="shared" si="437"/>
        <v>0</v>
      </c>
      <c r="BB637" s="15">
        <f t="shared" si="437"/>
        <v>0</v>
      </c>
      <c r="BC637" s="15">
        <f t="shared" si="437"/>
        <v>0</v>
      </c>
      <c r="BD637" s="15">
        <f t="shared" si="437"/>
        <v>0</v>
      </c>
      <c r="BE637" s="15">
        <f t="shared" si="437"/>
        <v>0</v>
      </c>
      <c r="BF637" s="15">
        <f t="shared" si="437"/>
        <v>0</v>
      </c>
      <c r="BG637" s="33">
        <f t="shared" si="436"/>
        <v>9</v>
      </c>
      <c r="BI637" s="9"/>
      <c r="BJ637" s="73"/>
    </row>
    <row r="638" spans="1:62" ht="12.95" customHeight="1" x14ac:dyDescent="0.2">
      <c r="A638" s="574"/>
      <c r="B638" s="576"/>
      <c r="C638" s="539"/>
      <c r="D638" s="534"/>
      <c r="E638" s="48" t="str">
        <f>Parameters!$B$15</f>
        <v>Fem.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  <c r="U638" s="11">
        <v>0</v>
      </c>
      <c r="V638" s="11">
        <v>0</v>
      </c>
      <c r="W638" s="11">
        <v>0</v>
      </c>
      <c r="X638" s="11">
        <v>0</v>
      </c>
      <c r="Y638" s="11">
        <v>0</v>
      </c>
      <c r="Z638" s="11">
        <v>0</v>
      </c>
      <c r="AA638" s="11">
        <v>0</v>
      </c>
      <c r="AB638" s="11">
        <v>0</v>
      </c>
      <c r="AC638" s="11">
        <v>0</v>
      </c>
      <c r="AD638" s="11">
        <v>0</v>
      </c>
      <c r="AE638" s="11">
        <v>0</v>
      </c>
      <c r="AF638" s="11">
        <v>1</v>
      </c>
      <c r="AG638" s="11">
        <v>1</v>
      </c>
      <c r="AH638" s="11">
        <v>0</v>
      </c>
      <c r="AI638" s="11">
        <v>0</v>
      </c>
      <c r="AJ638" s="11">
        <v>0</v>
      </c>
      <c r="AK638" s="11">
        <v>0</v>
      </c>
      <c r="AL638" s="11">
        <v>0</v>
      </c>
      <c r="AM638" s="11">
        <v>1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1</v>
      </c>
      <c r="AT638" s="11">
        <v>1</v>
      </c>
      <c r="AU638" s="11">
        <v>0</v>
      </c>
      <c r="AV638" s="11">
        <v>0</v>
      </c>
      <c r="AW638" s="11">
        <v>0</v>
      </c>
      <c r="AX638" s="11">
        <v>0</v>
      </c>
      <c r="AY638" s="11">
        <v>0</v>
      </c>
      <c r="AZ638" s="11">
        <v>0</v>
      </c>
      <c r="BA638" s="11"/>
      <c r="BB638" s="11"/>
      <c r="BC638" s="11"/>
      <c r="BD638" s="11"/>
      <c r="BE638" s="11"/>
      <c r="BF638" s="11"/>
      <c r="BG638" s="19">
        <f t="shared" si="436"/>
        <v>6</v>
      </c>
      <c r="BI638" s="9"/>
      <c r="BJ638" s="73"/>
    </row>
    <row r="639" spans="1:62" ht="12.95" customHeight="1" x14ac:dyDescent="0.2">
      <c r="A639" s="574"/>
      <c r="B639" s="576"/>
      <c r="C639" s="539"/>
      <c r="D639" s="535"/>
      <c r="E639" s="48" t="str">
        <f>Parameters!$B$16</f>
        <v>Masc.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1</v>
      </c>
      <c r="S639" s="11">
        <v>0</v>
      </c>
      <c r="T639" s="11">
        <v>0</v>
      </c>
      <c r="U639" s="11">
        <v>0</v>
      </c>
      <c r="V639" s="11">
        <v>0</v>
      </c>
      <c r="W639" s="11">
        <v>0</v>
      </c>
      <c r="X639" s="11">
        <v>0</v>
      </c>
      <c r="Y639" s="11">
        <v>0</v>
      </c>
      <c r="Z639" s="11">
        <v>0</v>
      </c>
      <c r="AA639" s="11">
        <v>0</v>
      </c>
      <c r="AB639" s="11">
        <v>0</v>
      </c>
      <c r="AC639" s="11">
        <v>0</v>
      </c>
      <c r="AD639" s="11">
        <v>0</v>
      </c>
      <c r="AE639" s="11">
        <v>0</v>
      </c>
      <c r="AF639" s="11">
        <v>0</v>
      </c>
      <c r="AG639" s="11">
        <v>0</v>
      </c>
      <c r="AH639" s="11">
        <v>0</v>
      </c>
      <c r="AI639" s="11">
        <v>0</v>
      </c>
      <c r="AJ639" s="11">
        <v>1</v>
      </c>
      <c r="AK639" s="11">
        <v>0</v>
      </c>
      <c r="AL639" s="11">
        <v>0</v>
      </c>
      <c r="AM639" s="11">
        <v>0</v>
      </c>
      <c r="AN639" s="11">
        <v>0</v>
      </c>
      <c r="AO639" s="11">
        <v>1</v>
      </c>
      <c r="AP639" s="11">
        <v>0</v>
      </c>
      <c r="AQ639" s="11">
        <v>0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 s="11">
        <v>0</v>
      </c>
      <c r="AY639" s="11">
        <v>0</v>
      </c>
      <c r="AZ639" s="11">
        <v>0</v>
      </c>
      <c r="BA639" s="11"/>
      <c r="BB639" s="11"/>
      <c r="BC639" s="11"/>
      <c r="BD639" s="11"/>
      <c r="BE639" s="11"/>
      <c r="BF639" s="11"/>
      <c r="BG639" s="19">
        <f t="shared" si="436"/>
        <v>3</v>
      </c>
      <c r="BI639" s="9"/>
      <c r="BJ639" s="73"/>
    </row>
    <row r="640" spans="1:62" ht="12.95" customHeight="1" x14ac:dyDescent="0.2">
      <c r="A640" s="574"/>
      <c r="B640" s="576"/>
      <c r="C640" s="539"/>
      <c r="D640" s="533" t="str">
        <f>Parameters!$B$12</f>
        <v>UCI</v>
      </c>
      <c r="E640" s="86" t="str">
        <f>Parameters!$B$14</f>
        <v>Total</v>
      </c>
      <c r="F640" s="15">
        <f t="shared" ref="F640:BF640" si="438">F641+F642</f>
        <v>0</v>
      </c>
      <c r="G640" s="15">
        <f t="shared" si="438"/>
        <v>0</v>
      </c>
      <c r="H640" s="15">
        <f t="shared" si="438"/>
        <v>0</v>
      </c>
      <c r="I640" s="15">
        <f t="shared" si="438"/>
        <v>0</v>
      </c>
      <c r="J640" s="15">
        <f t="shared" si="438"/>
        <v>0</v>
      </c>
      <c r="K640" s="15">
        <f t="shared" si="438"/>
        <v>0</v>
      </c>
      <c r="L640" s="15">
        <f t="shared" si="438"/>
        <v>0</v>
      </c>
      <c r="M640" s="15">
        <f t="shared" si="438"/>
        <v>0</v>
      </c>
      <c r="N640" s="15">
        <f t="shared" si="438"/>
        <v>0</v>
      </c>
      <c r="O640" s="15">
        <f t="shared" si="438"/>
        <v>0</v>
      </c>
      <c r="P640" s="15">
        <f t="shared" si="438"/>
        <v>0</v>
      </c>
      <c r="Q640" s="15">
        <f t="shared" si="438"/>
        <v>0</v>
      </c>
      <c r="R640" s="15">
        <f t="shared" si="438"/>
        <v>0</v>
      </c>
      <c r="S640" s="15">
        <f t="shared" si="438"/>
        <v>0</v>
      </c>
      <c r="T640" s="15">
        <f t="shared" si="438"/>
        <v>0</v>
      </c>
      <c r="U640" s="15">
        <f t="shared" si="438"/>
        <v>0</v>
      </c>
      <c r="V640" s="15">
        <f t="shared" si="438"/>
        <v>0</v>
      </c>
      <c r="W640" s="15">
        <f t="shared" si="438"/>
        <v>0</v>
      </c>
      <c r="X640" s="15">
        <f t="shared" si="438"/>
        <v>0</v>
      </c>
      <c r="Y640" s="15">
        <f t="shared" si="438"/>
        <v>0</v>
      </c>
      <c r="Z640" s="15">
        <f t="shared" si="438"/>
        <v>0</v>
      </c>
      <c r="AA640" s="15">
        <f t="shared" si="438"/>
        <v>0</v>
      </c>
      <c r="AB640" s="15">
        <f t="shared" si="438"/>
        <v>0</v>
      </c>
      <c r="AC640" s="15">
        <f t="shared" si="438"/>
        <v>0</v>
      </c>
      <c r="AD640" s="15">
        <f t="shared" si="438"/>
        <v>0</v>
      </c>
      <c r="AE640" s="15">
        <f t="shared" si="438"/>
        <v>0</v>
      </c>
      <c r="AF640" s="15">
        <f t="shared" si="438"/>
        <v>0</v>
      </c>
      <c r="AG640" s="15">
        <f t="shared" si="438"/>
        <v>0</v>
      </c>
      <c r="AH640" s="15">
        <f t="shared" si="438"/>
        <v>0</v>
      </c>
      <c r="AI640" s="15">
        <f t="shared" si="438"/>
        <v>0</v>
      </c>
      <c r="AJ640" s="15">
        <f t="shared" si="438"/>
        <v>1</v>
      </c>
      <c r="AK640" s="15">
        <f t="shared" si="438"/>
        <v>0</v>
      </c>
      <c r="AL640" s="15">
        <f t="shared" si="438"/>
        <v>0</v>
      </c>
      <c r="AM640" s="15">
        <f t="shared" si="438"/>
        <v>0</v>
      </c>
      <c r="AN640" s="15">
        <f t="shared" si="438"/>
        <v>0</v>
      </c>
      <c r="AO640" s="15">
        <f t="shared" si="438"/>
        <v>0</v>
      </c>
      <c r="AP640" s="15">
        <f t="shared" si="438"/>
        <v>0</v>
      </c>
      <c r="AQ640" s="15">
        <f t="shared" si="438"/>
        <v>0</v>
      </c>
      <c r="AR640" s="15">
        <f t="shared" si="438"/>
        <v>0</v>
      </c>
      <c r="AS640" s="15">
        <f t="shared" si="438"/>
        <v>0</v>
      </c>
      <c r="AT640" s="15">
        <f t="shared" si="438"/>
        <v>0</v>
      </c>
      <c r="AU640" s="15">
        <f t="shared" si="438"/>
        <v>0</v>
      </c>
      <c r="AV640" s="15">
        <f t="shared" si="438"/>
        <v>0</v>
      </c>
      <c r="AW640" s="15">
        <f t="shared" si="438"/>
        <v>0</v>
      </c>
      <c r="AX640" s="15">
        <f t="shared" si="438"/>
        <v>0</v>
      </c>
      <c r="AY640" s="15">
        <f t="shared" si="438"/>
        <v>0</v>
      </c>
      <c r="AZ640" s="15">
        <f t="shared" si="438"/>
        <v>0</v>
      </c>
      <c r="BA640" s="15">
        <f t="shared" si="438"/>
        <v>0</v>
      </c>
      <c r="BB640" s="15">
        <f t="shared" si="438"/>
        <v>0</v>
      </c>
      <c r="BC640" s="15">
        <f t="shared" si="438"/>
        <v>0</v>
      </c>
      <c r="BD640" s="15">
        <f t="shared" si="438"/>
        <v>0</v>
      </c>
      <c r="BE640" s="15">
        <f t="shared" si="438"/>
        <v>0</v>
      </c>
      <c r="BF640" s="15">
        <f t="shared" si="438"/>
        <v>0</v>
      </c>
      <c r="BG640" s="33">
        <f t="shared" si="436"/>
        <v>1</v>
      </c>
      <c r="BI640" s="9"/>
      <c r="BJ640" s="73"/>
    </row>
    <row r="641" spans="1:62" ht="12.95" customHeight="1" x14ac:dyDescent="0.2">
      <c r="A641" s="574"/>
      <c r="B641" s="576"/>
      <c r="C641" s="539"/>
      <c r="D641" s="534"/>
      <c r="E641" s="48" t="str">
        <f>Parameters!$B$15</f>
        <v>Fem.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  <c r="U641" s="11">
        <v>0</v>
      </c>
      <c r="V641" s="11">
        <v>0</v>
      </c>
      <c r="W641" s="11">
        <v>0</v>
      </c>
      <c r="X641" s="11">
        <v>0</v>
      </c>
      <c r="Y641" s="11">
        <v>0</v>
      </c>
      <c r="Z641" s="11">
        <v>0</v>
      </c>
      <c r="AA641" s="11">
        <v>0</v>
      </c>
      <c r="AB641" s="11">
        <v>0</v>
      </c>
      <c r="AC641" s="11">
        <v>0</v>
      </c>
      <c r="AD641" s="11">
        <v>0</v>
      </c>
      <c r="AE641" s="11">
        <v>0</v>
      </c>
      <c r="AF641" s="11">
        <v>0</v>
      </c>
      <c r="AG641" s="11">
        <v>0</v>
      </c>
      <c r="AH641" s="11">
        <v>0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0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 s="11">
        <v>0</v>
      </c>
      <c r="AY641" s="11">
        <v>0</v>
      </c>
      <c r="AZ641" s="11">
        <v>0</v>
      </c>
      <c r="BA641" s="11"/>
      <c r="BB641" s="11"/>
      <c r="BC641" s="11"/>
      <c r="BD641" s="11"/>
      <c r="BE641" s="11"/>
      <c r="BF641" s="11"/>
      <c r="BG641" s="19">
        <f t="shared" si="436"/>
        <v>0</v>
      </c>
      <c r="BI641" s="9"/>
      <c r="BJ641" s="73"/>
    </row>
    <row r="642" spans="1:62" ht="12.95" customHeight="1" x14ac:dyDescent="0.2">
      <c r="A642" s="574"/>
      <c r="B642" s="576"/>
      <c r="C642" s="539"/>
      <c r="D642" s="535"/>
      <c r="E642" s="48" t="str">
        <f>Parameters!$B$16</f>
        <v>Masc.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  <c r="U642" s="11">
        <v>0</v>
      </c>
      <c r="V642" s="11">
        <v>0</v>
      </c>
      <c r="W642" s="11">
        <v>0</v>
      </c>
      <c r="X642" s="11">
        <v>0</v>
      </c>
      <c r="Y642" s="11">
        <v>0</v>
      </c>
      <c r="Z642" s="11">
        <v>0</v>
      </c>
      <c r="AA642" s="11">
        <v>0</v>
      </c>
      <c r="AB642" s="11">
        <v>0</v>
      </c>
      <c r="AC642" s="11">
        <v>0</v>
      </c>
      <c r="AD642" s="11">
        <v>0</v>
      </c>
      <c r="AE642" s="11">
        <v>0</v>
      </c>
      <c r="AF642" s="11">
        <v>0</v>
      </c>
      <c r="AG642" s="11">
        <v>0</v>
      </c>
      <c r="AH642" s="11">
        <v>0</v>
      </c>
      <c r="AI642" s="11">
        <v>0</v>
      </c>
      <c r="AJ642" s="11">
        <v>1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 s="11">
        <v>0</v>
      </c>
      <c r="AY642" s="11">
        <v>0</v>
      </c>
      <c r="AZ642" s="11">
        <v>0</v>
      </c>
      <c r="BA642" s="11"/>
      <c r="BB642" s="11"/>
      <c r="BC642" s="11"/>
      <c r="BD642" s="11"/>
      <c r="BE642" s="11"/>
      <c r="BF642" s="11"/>
      <c r="BG642" s="19">
        <f t="shared" si="436"/>
        <v>1</v>
      </c>
      <c r="BI642" s="9"/>
      <c r="BJ642" s="73"/>
    </row>
    <row r="643" spans="1:62" ht="12.95" customHeight="1" x14ac:dyDescent="0.2">
      <c r="A643" s="574"/>
      <c r="B643" s="576"/>
      <c r="C643" s="539"/>
      <c r="D643" s="533" t="str">
        <f>Parameters!$B$13</f>
        <v>Def.</v>
      </c>
      <c r="E643" s="86" t="str">
        <f>Parameters!$B$14</f>
        <v>Total</v>
      </c>
      <c r="F643" s="15">
        <f t="shared" ref="F643:BF643" si="439">F644+F645</f>
        <v>0</v>
      </c>
      <c r="G643" s="15">
        <f t="shared" si="439"/>
        <v>0</v>
      </c>
      <c r="H643" s="15">
        <f t="shared" si="439"/>
        <v>0</v>
      </c>
      <c r="I643" s="15">
        <f t="shared" si="439"/>
        <v>0</v>
      </c>
      <c r="J643" s="15">
        <f t="shared" si="439"/>
        <v>0</v>
      </c>
      <c r="K643" s="15">
        <f t="shared" si="439"/>
        <v>0</v>
      </c>
      <c r="L643" s="15">
        <f t="shared" si="439"/>
        <v>0</v>
      </c>
      <c r="M643" s="15">
        <f t="shared" si="439"/>
        <v>0</v>
      </c>
      <c r="N643" s="15">
        <f t="shared" si="439"/>
        <v>0</v>
      </c>
      <c r="O643" s="15">
        <f t="shared" si="439"/>
        <v>0</v>
      </c>
      <c r="P643" s="15">
        <f t="shared" si="439"/>
        <v>0</v>
      </c>
      <c r="Q643" s="15">
        <f t="shared" si="439"/>
        <v>0</v>
      </c>
      <c r="R643" s="15">
        <f t="shared" si="439"/>
        <v>0</v>
      </c>
      <c r="S643" s="15">
        <f t="shared" si="439"/>
        <v>0</v>
      </c>
      <c r="T643" s="15">
        <f t="shared" si="439"/>
        <v>0</v>
      </c>
      <c r="U643" s="15">
        <f t="shared" si="439"/>
        <v>0</v>
      </c>
      <c r="V643" s="15">
        <f t="shared" si="439"/>
        <v>0</v>
      </c>
      <c r="W643" s="15">
        <f t="shared" si="439"/>
        <v>0</v>
      </c>
      <c r="X643" s="15">
        <f t="shared" si="439"/>
        <v>0</v>
      </c>
      <c r="Y643" s="15">
        <f t="shared" si="439"/>
        <v>0</v>
      </c>
      <c r="Z643" s="15">
        <f t="shared" si="439"/>
        <v>0</v>
      </c>
      <c r="AA643" s="15">
        <f t="shared" si="439"/>
        <v>0</v>
      </c>
      <c r="AB643" s="15">
        <f t="shared" si="439"/>
        <v>0</v>
      </c>
      <c r="AC643" s="15">
        <f t="shared" si="439"/>
        <v>0</v>
      </c>
      <c r="AD643" s="15">
        <f t="shared" si="439"/>
        <v>0</v>
      </c>
      <c r="AE643" s="15">
        <f t="shared" si="439"/>
        <v>0</v>
      </c>
      <c r="AF643" s="15">
        <f t="shared" si="439"/>
        <v>0</v>
      </c>
      <c r="AG643" s="15">
        <f t="shared" si="439"/>
        <v>0</v>
      </c>
      <c r="AH643" s="15">
        <f t="shared" si="439"/>
        <v>0</v>
      </c>
      <c r="AI643" s="15">
        <f t="shared" si="439"/>
        <v>0</v>
      </c>
      <c r="AJ643" s="15">
        <f t="shared" si="439"/>
        <v>0</v>
      </c>
      <c r="AK643" s="15">
        <f t="shared" si="439"/>
        <v>0</v>
      </c>
      <c r="AL643" s="15">
        <f t="shared" si="439"/>
        <v>0</v>
      </c>
      <c r="AM643" s="15">
        <f t="shared" si="439"/>
        <v>0</v>
      </c>
      <c r="AN643" s="15">
        <f t="shared" si="439"/>
        <v>0</v>
      </c>
      <c r="AO643" s="15">
        <f t="shared" si="439"/>
        <v>0</v>
      </c>
      <c r="AP643" s="15">
        <f t="shared" si="439"/>
        <v>0</v>
      </c>
      <c r="AQ643" s="15">
        <f t="shared" si="439"/>
        <v>0</v>
      </c>
      <c r="AR643" s="15">
        <f t="shared" si="439"/>
        <v>0</v>
      </c>
      <c r="AS643" s="15">
        <f t="shared" si="439"/>
        <v>0</v>
      </c>
      <c r="AT643" s="15">
        <f t="shared" si="439"/>
        <v>0</v>
      </c>
      <c r="AU643" s="15">
        <f t="shared" si="439"/>
        <v>0</v>
      </c>
      <c r="AV643" s="15">
        <f t="shared" si="439"/>
        <v>0</v>
      </c>
      <c r="AW643" s="15">
        <f t="shared" si="439"/>
        <v>0</v>
      </c>
      <c r="AX643" s="15">
        <f t="shared" si="439"/>
        <v>0</v>
      </c>
      <c r="AY643" s="15">
        <f t="shared" si="439"/>
        <v>0</v>
      </c>
      <c r="AZ643" s="15">
        <f t="shared" si="439"/>
        <v>0</v>
      </c>
      <c r="BA643" s="15">
        <f t="shared" si="439"/>
        <v>0</v>
      </c>
      <c r="BB643" s="15">
        <f t="shared" si="439"/>
        <v>0</v>
      </c>
      <c r="BC643" s="15">
        <f t="shared" si="439"/>
        <v>0</v>
      </c>
      <c r="BD643" s="15">
        <f t="shared" si="439"/>
        <v>0</v>
      </c>
      <c r="BE643" s="15">
        <f t="shared" si="439"/>
        <v>0</v>
      </c>
      <c r="BF643" s="15">
        <f t="shared" si="439"/>
        <v>0</v>
      </c>
      <c r="BG643" s="33">
        <f t="shared" si="436"/>
        <v>0</v>
      </c>
    </row>
    <row r="644" spans="1:62" ht="12.95" customHeight="1" x14ac:dyDescent="0.2">
      <c r="A644" s="574"/>
      <c r="B644" s="576"/>
      <c r="C644" s="539"/>
      <c r="D644" s="534"/>
      <c r="E644" s="48" t="str">
        <f>Parameters!$B$15</f>
        <v>Fem.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  <c r="U644" s="11">
        <v>0</v>
      </c>
      <c r="V644" s="11">
        <v>0</v>
      </c>
      <c r="W644" s="11">
        <v>0</v>
      </c>
      <c r="X644" s="11">
        <v>0</v>
      </c>
      <c r="Y644" s="11">
        <v>0</v>
      </c>
      <c r="Z644" s="11">
        <v>0</v>
      </c>
      <c r="AA644" s="11">
        <v>0</v>
      </c>
      <c r="AB644" s="11">
        <v>0</v>
      </c>
      <c r="AC644" s="11">
        <v>0</v>
      </c>
      <c r="AD644" s="11">
        <v>0</v>
      </c>
      <c r="AE644" s="11">
        <v>0</v>
      </c>
      <c r="AF644" s="11">
        <v>0</v>
      </c>
      <c r="AG644" s="11">
        <v>0</v>
      </c>
      <c r="AH644" s="11">
        <v>0</v>
      </c>
      <c r="AI644" s="11">
        <v>0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 s="11">
        <v>0</v>
      </c>
      <c r="AY644" s="11">
        <v>0</v>
      </c>
      <c r="AZ644" s="11">
        <v>0</v>
      </c>
      <c r="BA644" s="11"/>
      <c r="BB644" s="11"/>
      <c r="BC644" s="11"/>
      <c r="BD644" s="11"/>
      <c r="BE644" s="11"/>
      <c r="BF644" s="11"/>
      <c r="BG644" s="19">
        <f t="shared" si="436"/>
        <v>0</v>
      </c>
    </row>
    <row r="645" spans="1:62" ht="12.95" customHeight="1" thickBot="1" x14ac:dyDescent="0.25">
      <c r="A645" s="574"/>
      <c r="B645" s="576"/>
      <c r="C645" s="540"/>
      <c r="D645" s="536"/>
      <c r="E645" s="48" t="str">
        <f>Parameters!$B$16</f>
        <v>Masc.</v>
      </c>
      <c r="F645" s="36">
        <v>0</v>
      </c>
      <c r="G645" s="36">
        <v>0</v>
      </c>
      <c r="H645" s="36">
        <v>0</v>
      </c>
      <c r="I645" s="36">
        <v>0</v>
      </c>
      <c r="J645" s="36">
        <v>0</v>
      </c>
      <c r="K645" s="36">
        <v>0</v>
      </c>
      <c r="L645" s="36">
        <v>0</v>
      </c>
      <c r="M645" s="36">
        <v>0</v>
      </c>
      <c r="N645" s="36">
        <v>0</v>
      </c>
      <c r="O645" s="36">
        <v>0</v>
      </c>
      <c r="P645" s="36">
        <v>0</v>
      </c>
      <c r="Q645" s="36">
        <v>0</v>
      </c>
      <c r="R645" s="36">
        <v>0</v>
      </c>
      <c r="S645" s="36">
        <v>0</v>
      </c>
      <c r="T645" s="36">
        <v>0</v>
      </c>
      <c r="U645" s="36">
        <v>0</v>
      </c>
      <c r="V645" s="36">
        <v>0</v>
      </c>
      <c r="W645" s="36">
        <v>0</v>
      </c>
      <c r="X645" s="36">
        <v>0</v>
      </c>
      <c r="Y645" s="36">
        <v>0</v>
      </c>
      <c r="Z645" s="36">
        <v>0</v>
      </c>
      <c r="AA645" s="36">
        <v>0</v>
      </c>
      <c r="AB645" s="36">
        <v>0</v>
      </c>
      <c r="AC645" s="36">
        <v>0</v>
      </c>
      <c r="AD645" s="36">
        <v>0</v>
      </c>
      <c r="AE645" s="36">
        <v>0</v>
      </c>
      <c r="AF645" s="36">
        <v>0</v>
      </c>
      <c r="AG645" s="36">
        <v>0</v>
      </c>
      <c r="AH645" s="36">
        <v>0</v>
      </c>
      <c r="AI645" s="36">
        <v>0</v>
      </c>
      <c r="AJ645" s="36">
        <v>0</v>
      </c>
      <c r="AK645" s="36">
        <v>0</v>
      </c>
      <c r="AL645" s="36">
        <v>0</v>
      </c>
      <c r="AM645" s="36">
        <v>0</v>
      </c>
      <c r="AN645" s="36">
        <v>0</v>
      </c>
      <c r="AO645" s="36">
        <v>0</v>
      </c>
      <c r="AP645" s="36">
        <v>0</v>
      </c>
      <c r="AQ645" s="36">
        <v>0</v>
      </c>
      <c r="AR645" s="36">
        <v>0</v>
      </c>
      <c r="AS645" s="36">
        <v>0</v>
      </c>
      <c r="AT645" s="36">
        <v>0</v>
      </c>
      <c r="AU645" s="36">
        <v>0</v>
      </c>
      <c r="AV645" s="36">
        <v>0</v>
      </c>
      <c r="AW645" s="36">
        <v>0</v>
      </c>
      <c r="AX645" s="36">
        <v>0</v>
      </c>
      <c r="AY645" s="36">
        <v>0</v>
      </c>
      <c r="AZ645" s="36">
        <v>0</v>
      </c>
      <c r="BA645" s="36"/>
      <c r="BB645" s="36"/>
      <c r="BC645" s="36"/>
      <c r="BD645" s="36"/>
      <c r="BE645" s="36"/>
      <c r="BF645" s="36"/>
      <c r="BG645" s="37">
        <f>SUM(F645:BF645)</f>
        <v>0</v>
      </c>
    </row>
    <row r="646" spans="1:62" ht="12.95" customHeight="1" x14ac:dyDescent="0.2">
      <c r="A646" s="574"/>
      <c r="B646" s="576"/>
      <c r="C646" s="537" t="str">
        <f>Parameters!$C$8</f>
        <v>60 y +</v>
      </c>
      <c r="D646" s="530" t="str">
        <f>Parameters!$B$10</f>
        <v>Fiebre</v>
      </c>
      <c r="E646" s="83" t="str">
        <f>Parameters!$B$14</f>
        <v>Total</v>
      </c>
      <c r="F646" s="34">
        <f>F647+F648</f>
        <v>0</v>
      </c>
      <c r="G646" s="34">
        <f t="shared" ref="G646:BF646" si="440">G647+G648</f>
        <v>0</v>
      </c>
      <c r="H646" s="34">
        <f t="shared" si="440"/>
        <v>0</v>
      </c>
      <c r="I646" s="34">
        <f t="shared" si="440"/>
        <v>0</v>
      </c>
      <c r="J646" s="34">
        <f t="shared" si="440"/>
        <v>0</v>
      </c>
      <c r="K646" s="34">
        <f t="shared" si="440"/>
        <v>0</v>
      </c>
      <c r="L646" s="34">
        <f t="shared" si="440"/>
        <v>1</v>
      </c>
      <c r="M646" s="34">
        <f t="shared" si="440"/>
        <v>0</v>
      </c>
      <c r="N646" s="34">
        <f t="shared" si="440"/>
        <v>0</v>
      </c>
      <c r="O646" s="34">
        <f t="shared" si="440"/>
        <v>0</v>
      </c>
      <c r="P646" s="34">
        <f t="shared" si="440"/>
        <v>0</v>
      </c>
      <c r="Q646" s="34">
        <f t="shared" si="440"/>
        <v>0</v>
      </c>
      <c r="R646" s="34">
        <f t="shared" si="440"/>
        <v>0</v>
      </c>
      <c r="S646" s="34">
        <f t="shared" si="440"/>
        <v>1</v>
      </c>
      <c r="T646" s="34">
        <f t="shared" si="440"/>
        <v>0</v>
      </c>
      <c r="U646" s="34">
        <f t="shared" si="440"/>
        <v>0</v>
      </c>
      <c r="V646" s="34">
        <f t="shared" si="440"/>
        <v>0</v>
      </c>
      <c r="W646" s="34">
        <f t="shared" si="440"/>
        <v>0</v>
      </c>
      <c r="X646" s="34">
        <f t="shared" si="440"/>
        <v>0</v>
      </c>
      <c r="Y646" s="34">
        <f t="shared" si="440"/>
        <v>0</v>
      </c>
      <c r="Z646" s="34">
        <f t="shared" si="440"/>
        <v>0</v>
      </c>
      <c r="AA646" s="34">
        <f t="shared" si="440"/>
        <v>0</v>
      </c>
      <c r="AB646" s="34">
        <f t="shared" si="440"/>
        <v>0</v>
      </c>
      <c r="AC646" s="34">
        <f t="shared" si="440"/>
        <v>0</v>
      </c>
      <c r="AD646" s="34">
        <f t="shared" si="440"/>
        <v>0</v>
      </c>
      <c r="AE646" s="34">
        <f t="shared" si="440"/>
        <v>3</v>
      </c>
      <c r="AF646" s="34">
        <f t="shared" si="440"/>
        <v>2</v>
      </c>
      <c r="AG646" s="34">
        <f t="shared" si="440"/>
        <v>2</v>
      </c>
      <c r="AH646" s="34">
        <f t="shared" si="440"/>
        <v>1</v>
      </c>
      <c r="AI646" s="34">
        <f t="shared" si="440"/>
        <v>0</v>
      </c>
      <c r="AJ646" s="34">
        <f t="shared" si="440"/>
        <v>1</v>
      </c>
      <c r="AK646" s="34">
        <f t="shared" si="440"/>
        <v>2</v>
      </c>
      <c r="AL646" s="34">
        <f t="shared" si="440"/>
        <v>2</v>
      </c>
      <c r="AM646" s="34">
        <f t="shared" si="440"/>
        <v>3</v>
      </c>
      <c r="AN646" s="34">
        <f t="shared" si="440"/>
        <v>6</v>
      </c>
      <c r="AO646" s="34">
        <f t="shared" si="440"/>
        <v>3</v>
      </c>
      <c r="AP646" s="34">
        <f t="shared" si="440"/>
        <v>5</v>
      </c>
      <c r="AQ646" s="34">
        <f t="shared" si="440"/>
        <v>2</v>
      </c>
      <c r="AR646" s="34">
        <f t="shared" si="440"/>
        <v>1</v>
      </c>
      <c r="AS646" s="34">
        <f t="shared" si="440"/>
        <v>1</v>
      </c>
      <c r="AT646" s="34">
        <f t="shared" si="440"/>
        <v>1</v>
      </c>
      <c r="AU646" s="34">
        <f t="shared" si="440"/>
        <v>2</v>
      </c>
      <c r="AV646" s="34">
        <f t="shared" si="440"/>
        <v>0</v>
      </c>
      <c r="AW646" s="34">
        <f t="shared" si="440"/>
        <v>0</v>
      </c>
      <c r="AX646" s="34">
        <f t="shared" si="440"/>
        <v>0</v>
      </c>
      <c r="AY646" s="34">
        <f t="shared" si="440"/>
        <v>1</v>
      </c>
      <c r="AZ646" s="34">
        <f t="shared" si="440"/>
        <v>0</v>
      </c>
      <c r="BA646" s="34">
        <f t="shared" si="440"/>
        <v>0</v>
      </c>
      <c r="BB646" s="34">
        <f t="shared" si="440"/>
        <v>0</v>
      </c>
      <c r="BC646" s="34">
        <f t="shared" si="440"/>
        <v>0</v>
      </c>
      <c r="BD646" s="34">
        <f t="shared" si="440"/>
        <v>0</v>
      </c>
      <c r="BE646" s="34">
        <f t="shared" si="440"/>
        <v>0</v>
      </c>
      <c r="BF646" s="34">
        <f t="shared" si="440"/>
        <v>0</v>
      </c>
      <c r="BG646" s="35">
        <f>SUM(F646:BF646)</f>
        <v>40</v>
      </c>
      <c r="BI646" s="9"/>
      <c r="BJ646" s="73"/>
    </row>
    <row r="647" spans="1:62" ht="12.95" customHeight="1" x14ac:dyDescent="0.2">
      <c r="A647" s="574"/>
      <c r="B647" s="576"/>
      <c r="C647" s="538"/>
      <c r="D647" s="531"/>
      <c r="E647" s="84" t="str">
        <f>Parameters!$B$15</f>
        <v>Fem.</v>
      </c>
      <c r="F647" s="31">
        <v>0</v>
      </c>
      <c r="G647" s="31">
        <v>0</v>
      </c>
      <c r="H647" s="31">
        <v>0</v>
      </c>
      <c r="I647" s="31">
        <v>0</v>
      </c>
      <c r="J647" s="31">
        <v>0</v>
      </c>
      <c r="K647" s="31">
        <v>0</v>
      </c>
      <c r="L647" s="31">
        <v>1</v>
      </c>
      <c r="M647" s="31">
        <v>0</v>
      </c>
      <c r="N647" s="31">
        <v>0</v>
      </c>
      <c r="O647" s="31">
        <v>0</v>
      </c>
      <c r="P647" s="31">
        <v>0</v>
      </c>
      <c r="Q647" s="31">
        <v>0</v>
      </c>
      <c r="R647" s="31">
        <v>0</v>
      </c>
      <c r="S647" s="31">
        <v>1</v>
      </c>
      <c r="T647" s="31">
        <v>0</v>
      </c>
      <c r="U647" s="31">
        <v>0</v>
      </c>
      <c r="V647" s="31">
        <v>0</v>
      </c>
      <c r="W647" s="31">
        <v>0</v>
      </c>
      <c r="X647" s="31">
        <v>0</v>
      </c>
      <c r="Y647" s="31">
        <v>0</v>
      </c>
      <c r="Z647" s="31">
        <v>0</v>
      </c>
      <c r="AA647" s="31">
        <v>0</v>
      </c>
      <c r="AB647" s="31">
        <v>0</v>
      </c>
      <c r="AC647" s="31">
        <v>0</v>
      </c>
      <c r="AD647" s="31">
        <v>0</v>
      </c>
      <c r="AE647" s="31">
        <v>2</v>
      </c>
      <c r="AF647" s="31">
        <v>2</v>
      </c>
      <c r="AG647" s="31">
        <v>1</v>
      </c>
      <c r="AH647" s="31">
        <v>1</v>
      </c>
      <c r="AI647" s="31">
        <v>0</v>
      </c>
      <c r="AJ647" s="31">
        <v>0</v>
      </c>
      <c r="AK647" s="31">
        <v>1</v>
      </c>
      <c r="AL647" s="31">
        <v>1</v>
      </c>
      <c r="AM647" s="31">
        <v>3</v>
      </c>
      <c r="AN647" s="31">
        <v>2</v>
      </c>
      <c r="AO647" s="31">
        <v>2</v>
      </c>
      <c r="AP647" s="31">
        <v>3</v>
      </c>
      <c r="AQ647" s="31">
        <v>1</v>
      </c>
      <c r="AR647" s="31">
        <v>1</v>
      </c>
      <c r="AS647" s="31">
        <v>1</v>
      </c>
      <c r="AT647" s="31">
        <v>1</v>
      </c>
      <c r="AU647" s="31">
        <v>1</v>
      </c>
      <c r="AV647" s="31">
        <v>0</v>
      </c>
      <c r="AW647" s="31">
        <v>0</v>
      </c>
      <c r="AX647" s="31">
        <v>0</v>
      </c>
      <c r="AY647" s="31">
        <v>0</v>
      </c>
      <c r="AZ647" s="31">
        <v>0</v>
      </c>
      <c r="BA647" s="31"/>
      <c r="BB647" s="31"/>
      <c r="BC647" s="31"/>
      <c r="BD647" s="31"/>
      <c r="BE647" s="31"/>
      <c r="BF647" s="31"/>
      <c r="BG647" s="32">
        <f t="shared" ref="BG647:BG656" si="441">SUM(F647:BF647)</f>
        <v>25</v>
      </c>
      <c r="BI647" s="9"/>
      <c r="BJ647" s="73"/>
    </row>
    <row r="648" spans="1:62" ht="12.95" customHeight="1" x14ac:dyDescent="0.2">
      <c r="A648" s="574"/>
      <c r="B648" s="576"/>
      <c r="C648" s="538"/>
      <c r="D648" s="532"/>
      <c r="E648" s="84" t="str">
        <f>Parameters!$B$16</f>
        <v>Masc.</v>
      </c>
      <c r="F648" s="31">
        <v>0</v>
      </c>
      <c r="G648" s="31">
        <v>0</v>
      </c>
      <c r="H648" s="31">
        <v>0</v>
      </c>
      <c r="I648" s="31">
        <v>0</v>
      </c>
      <c r="J648" s="31">
        <v>0</v>
      </c>
      <c r="K648" s="31">
        <v>0</v>
      </c>
      <c r="L648" s="31">
        <v>0</v>
      </c>
      <c r="M648" s="31">
        <v>0</v>
      </c>
      <c r="N648" s="31">
        <v>0</v>
      </c>
      <c r="O648" s="31">
        <v>0</v>
      </c>
      <c r="P648" s="31">
        <v>0</v>
      </c>
      <c r="Q648" s="31">
        <v>0</v>
      </c>
      <c r="R648" s="31">
        <v>0</v>
      </c>
      <c r="S648" s="31">
        <v>0</v>
      </c>
      <c r="T648" s="31">
        <v>0</v>
      </c>
      <c r="U648" s="31">
        <v>0</v>
      </c>
      <c r="V648" s="31">
        <v>0</v>
      </c>
      <c r="W648" s="31">
        <v>0</v>
      </c>
      <c r="X648" s="31">
        <v>0</v>
      </c>
      <c r="Y648" s="31">
        <v>0</v>
      </c>
      <c r="Z648" s="31">
        <v>0</v>
      </c>
      <c r="AA648" s="31">
        <v>0</v>
      </c>
      <c r="AB648" s="31">
        <v>0</v>
      </c>
      <c r="AC648" s="31">
        <v>0</v>
      </c>
      <c r="AD648" s="31">
        <v>0</v>
      </c>
      <c r="AE648" s="31">
        <v>1</v>
      </c>
      <c r="AF648" s="31">
        <v>0</v>
      </c>
      <c r="AG648" s="31">
        <v>1</v>
      </c>
      <c r="AH648" s="31">
        <v>0</v>
      </c>
      <c r="AI648" s="31">
        <v>0</v>
      </c>
      <c r="AJ648" s="31">
        <v>1</v>
      </c>
      <c r="AK648" s="31">
        <v>1</v>
      </c>
      <c r="AL648" s="31">
        <v>1</v>
      </c>
      <c r="AM648" s="31">
        <v>0</v>
      </c>
      <c r="AN648" s="31">
        <v>4</v>
      </c>
      <c r="AO648" s="31">
        <v>1</v>
      </c>
      <c r="AP648" s="31">
        <v>2</v>
      </c>
      <c r="AQ648" s="31">
        <v>1</v>
      </c>
      <c r="AR648" s="31">
        <v>0</v>
      </c>
      <c r="AS648" s="31">
        <v>0</v>
      </c>
      <c r="AT648" s="31">
        <v>0</v>
      </c>
      <c r="AU648" s="31">
        <v>1</v>
      </c>
      <c r="AV648" s="31">
        <v>0</v>
      </c>
      <c r="AW648" s="31">
        <v>0</v>
      </c>
      <c r="AX648" s="31">
        <v>0</v>
      </c>
      <c r="AY648" s="31">
        <v>1</v>
      </c>
      <c r="AZ648" s="31">
        <v>0</v>
      </c>
      <c r="BA648" s="31"/>
      <c r="BB648" s="31"/>
      <c r="BC648" s="31"/>
      <c r="BD648" s="31"/>
      <c r="BE648" s="31"/>
      <c r="BF648" s="31"/>
      <c r="BG648" s="32">
        <f t="shared" si="441"/>
        <v>15</v>
      </c>
      <c r="BI648" s="9"/>
      <c r="BJ648" s="73"/>
    </row>
    <row r="649" spans="1:62" ht="12.95" customHeight="1" x14ac:dyDescent="0.2">
      <c r="A649" s="574"/>
      <c r="B649" s="576"/>
      <c r="C649" s="539"/>
      <c r="D649" s="541" t="str">
        <f>Parameters!$B$11</f>
        <v>Hosp.</v>
      </c>
      <c r="E649" s="86" t="str">
        <f>Parameters!$B$14</f>
        <v>Total</v>
      </c>
      <c r="F649" s="15">
        <f t="shared" ref="F649:BF649" si="442">F650+F651</f>
        <v>0</v>
      </c>
      <c r="G649" s="15">
        <f t="shared" si="442"/>
        <v>0</v>
      </c>
      <c r="H649" s="15">
        <f t="shared" si="442"/>
        <v>1</v>
      </c>
      <c r="I649" s="15">
        <f t="shared" si="442"/>
        <v>0</v>
      </c>
      <c r="J649" s="15">
        <f t="shared" si="442"/>
        <v>0</v>
      </c>
      <c r="K649" s="15">
        <f t="shared" si="442"/>
        <v>0</v>
      </c>
      <c r="L649" s="15">
        <f t="shared" si="442"/>
        <v>1</v>
      </c>
      <c r="M649" s="15">
        <f t="shared" si="442"/>
        <v>0</v>
      </c>
      <c r="N649" s="15">
        <f t="shared" si="442"/>
        <v>0</v>
      </c>
      <c r="O649" s="15">
        <f t="shared" si="442"/>
        <v>0</v>
      </c>
      <c r="P649" s="15">
        <f t="shared" si="442"/>
        <v>0</v>
      </c>
      <c r="Q649" s="15">
        <f t="shared" si="442"/>
        <v>0</v>
      </c>
      <c r="R649" s="15">
        <f t="shared" si="442"/>
        <v>0</v>
      </c>
      <c r="S649" s="15">
        <f t="shared" si="442"/>
        <v>0</v>
      </c>
      <c r="T649" s="15">
        <f t="shared" si="442"/>
        <v>1</v>
      </c>
      <c r="U649" s="15">
        <f t="shared" si="442"/>
        <v>0</v>
      </c>
      <c r="V649" s="15">
        <f t="shared" si="442"/>
        <v>0</v>
      </c>
      <c r="W649" s="15">
        <f t="shared" si="442"/>
        <v>0</v>
      </c>
      <c r="X649" s="15">
        <f t="shared" si="442"/>
        <v>0</v>
      </c>
      <c r="Y649" s="15">
        <f t="shared" si="442"/>
        <v>0</v>
      </c>
      <c r="Z649" s="15">
        <f t="shared" si="442"/>
        <v>0</v>
      </c>
      <c r="AA649" s="15">
        <f t="shared" si="442"/>
        <v>0</v>
      </c>
      <c r="AB649" s="15">
        <f t="shared" si="442"/>
        <v>0</v>
      </c>
      <c r="AC649" s="15">
        <f t="shared" si="442"/>
        <v>0</v>
      </c>
      <c r="AD649" s="15">
        <f t="shared" si="442"/>
        <v>0</v>
      </c>
      <c r="AE649" s="15">
        <f t="shared" si="442"/>
        <v>2</v>
      </c>
      <c r="AF649" s="15">
        <f t="shared" si="442"/>
        <v>3</v>
      </c>
      <c r="AG649" s="15">
        <f t="shared" si="442"/>
        <v>0</v>
      </c>
      <c r="AH649" s="15">
        <f t="shared" si="442"/>
        <v>2</v>
      </c>
      <c r="AI649" s="15">
        <f t="shared" si="442"/>
        <v>1</v>
      </c>
      <c r="AJ649" s="15">
        <f t="shared" si="442"/>
        <v>1</v>
      </c>
      <c r="AK649" s="15">
        <f t="shared" si="442"/>
        <v>1</v>
      </c>
      <c r="AL649" s="15">
        <f t="shared" si="442"/>
        <v>3</v>
      </c>
      <c r="AM649" s="15">
        <f t="shared" si="442"/>
        <v>3</v>
      </c>
      <c r="AN649" s="15">
        <f t="shared" si="442"/>
        <v>4</v>
      </c>
      <c r="AO649" s="15">
        <f t="shared" si="442"/>
        <v>3</v>
      </c>
      <c r="AP649" s="15">
        <f t="shared" si="442"/>
        <v>5</v>
      </c>
      <c r="AQ649" s="15">
        <f t="shared" si="442"/>
        <v>4</v>
      </c>
      <c r="AR649" s="15">
        <f t="shared" si="442"/>
        <v>1</v>
      </c>
      <c r="AS649" s="15">
        <f t="shared" si="442"/>
        <v>1</v>
      </c>
      <c r="AT649" s="15">
        <f t="shared" si="442"/>
        <v>0</v>
      </c>
      <c r="AU649" s="15">
        <f t="shared" si="442"/>
        <v>2</v>
      </c>
      <c r="AV649" s="15">
        <f t="shared" si="442"/>
        <v>1</v>
      </c>
      <c r="AW649" s="15">
        <f t="shared" si="442"/>
        <v>0</v>
      </c>
      <c r="AX649" s="15">
        <f t="shared" si="442"/>
        <v>0</v>
      </c>
      <c r="AY649" s="15">
        <f t="shared" si="442"/>
        <v>1</v>
      </c>
      <c r="AZ649" s="15">
        <f t="shared" si="442"/>
        <v>0</v>
      </c>
      <c r="BA649" s="15">
        <f t="shared" si="442"/>
        <v>0</v>
      </c>
      <c r="BB649" s="15">
        <f t="shared" si="442"/>
        <v>0</v>
      </c>
      <c r="BC649" s="15">
        <f t="shared" si="442"/>
        <v>0</v>
      </c>
      <c r="BD649" s="15">
        <f t="shared" si="442"/>
        <v>0</v>
      </c>
      <c r="BE649" s="15">
        <f t="shared" si="442"/>
        <v>0</v>
      </c>
      <c r="BF649" s="15">
        <f t="shared" si="442"/>
        <v>0</v>
      </c>
      <c r="BG649" s="33">
        <f t="shared" si="441"/>
        <v>41</v>
      </c>
      <c r="BI649" s="9"/>
      <c r="BJ649" s="73"/>
    </row>
    <row r="650" spans="1:62" ht="12.95" customHeight="1" x14ac:dyDescent="0.2">
      <c r="A650" s="574"/>
      <c r="B650" s="576"/>
      <c r="C650" s="539"/>
      <c r="D650" s="534"/>
      <c r="E650" s="48" t="str">
        <f>Parameters!$B$15</f>
        <v>Fem.</v>
      </c>
      <c r="F650" s="11">
        <v>0</v>
      </c>
      <c r="G650" s="11">
        <v>0</v>
      </c>
      <c r="H650" s="11">
        <v>1</v>
      </c>
      <c r="I650" s="11">
        <v>0</v>
      </c>
      <c r="J650" s="11">
        <v>0</v>
      </c>
      <c r="K650" s="11">
        <v>0</v>
      </c>
      <c r="L650" s="11">
        <v>1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1</v>
      </c>
      <c r="U650" s="11">
        <v>0</v>
      </c>
      <c r="V650" s="11">
        <v>0</v>
      </c>
      <c r="W650" s="11">
        <v>0</v>
      </c>
      <c r="X650" s="11">
        <v>0</v>
      </c>
      <c r="Y650" s="11">
        <v>0</v>
      </c>
      <c r="Z650" s="11">
        <v>0</v>
      </c>
      <c r="AA650" s="11">
        <v>0</v>
      </c>
      <c r="AB650" s="11">
        <v>0</v>
      </c>
      <c r="AC650" s="11">
        <v>0</v>
      </c>
      <c r="AD650" s="11">
        <v>0</v>
      </c>
      <c r="AE650" s="11">
        <v>1</v>
      </c>
      <c r="AF650" s="11">
        <v>3</v>
      </c>
      <c r="AG650" s="11">
        <v>0</v>
      </c>
      <c r="AH650" s="11">
        <v>1</v>
      </c>
      <c r="AI650" s="11">
        <v>1</v>
      </c>
      <c r="AJ650" s="11">
        <v>0</v>
      </c>
      <c r="AK650" s="11">
        <v>0</v>
      </c>
      <c r="AL650" s="11">
        <v>2</v>
      </c>
      <c r="AM650" s="11">
        <v>3</v>
      </c>
      <c r="AN650" s="11">
        <v>1</v>
      </c>
      <c r="AO650" s="11">
        <v>1</v>
      </c>
      <c r="AP650" s="11">
        <v>3</v>
      </c>
      <c r="AQ650" s="11">
        <v>3</v>
      </c>
      <c r="AR650" s="11">
        <v>1</v>
      </c>
      <c r="AS650" s="11">
        <v>1</v>
      </c>
      <c r="AT650" s="11">
        <v>0</v>
      </c>
      <c r="AU650" s="11">
        <v>2</v>
      </c>
      <c r="AV650" s="11">
        <v>0</v>
      </c>
      <c r="AW650" s="11">
        <v>0</v>
      </c>
      <c r="AX650" s="11">
        <v>0</v>
      </c>
      <c r="AY650" s="11">
        <v>0</v>
      </c>
      <c r="AZ650" s="11">
        <v>0</v>
      </c>
      <c r="BA650" s="11"/>
      <c r="BB650" s="11"/>
      <c r="BC650" s="11"/>
      <c r="BD650" s="11"/>
      <c r="BE650" s="11"/>
      <c r="BF650" s="11"/>
      <c r="BG650" s="19">
        <f t="shared" si="441"/>
        <v>26</v>
      </c>
      <c r="BI650" s="9"/>
      <c r="BJ650" s="73"/>
    </row>
    <row r="651" spans="1:62" ht="12.95" customHeight="1" x14ac:dyDescent="0.2">
      <c r="A651" s="574"/>
      <c r="B651" s="576"/>
      <c r="C651" s="539"/>
      <c r="D651" s="535"/>
      <c r="E651" s="48" t="str">
        <f>Parameters!$B$16</f>
        <v>Masc.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  <c r="U651" s="11">
        <v>0</v>
      </c>
      <c r="V651" s="11">
        <v>0</v>
      </c>
      <c r="W651" s="11">
        <v>0</v>
      </c>
      <c r="X651" s="11">
        <v>0</v>
      </c>
      <c r="Y651" s="11">
        <v>0</v>
      </c>
      <c r="Z651" s="11">
        <v>0</v>
      </c>
      <c r="AA651" s="11">
        <v>0</v>
      </c>
      <c r="AB651" s="11">
        <v>0</v>
      </c>
      <c r="AC651" s="11">
        <v>0</v>
      </c>
      <c r="AD651" s="11">
        <v>0</v>
      </c>
      <c r="AE651" s="11">
        <v>1</v>
      </c>
      <c r="AF651" s="11">
        <v>0</v>
      </c>
      <c r="AG651" s="11">
        <v>0</v>
      </c>
      <c r="AH651" s="11">
        <v>1</v>
      </c>
      <c r="AI651" s="11">
        <v>0</v>
      </c>
      <c r="AJ651" s="11">
        <v>1</v>
      </c>
      <c r="AK651" s="11">
        <v>1</v>
      </c>
      <c r="AL651" s="11">
        <v>1</v>
      </c>
      <c r="AM651" s="11">
        <v>0</v>
      </c>
      <c r="AN651" s="11">
        <v>3</v>
      </c>
      <c r="AO651" s="11">
        <v>2</v>
      </c>
      <c r="AP651" s="11">
        <v>2</v>
      </c>
      <c r="AQ651" s="11">
        <v>1</v>
      </c>
      <c r="AR651" s="11">
        <v>0</v>
      </c>
      <c r="AS651" s="11">
        <v>0</v>
      </c>
      <c r="AT651" s="11">
        <v>0</v>
      </c>
      <c r="AU651" s="11">
        <v>0</v>
      </c>
      <c r="AV651" s="11">
        <v>1</v>
      </c>
      <c r="AW651" s="11">
        <v>0</v>
      </c>
      <c r="AX651" s="11">
        <v>0</v>
      </c>
      <c r="AY651" s="11">
        <v>1</v>
      </c>
      <c r="AZ651" s="11">
        <v>0</v>
      </c>
      <c r="BA651" s="11"/>
      <c r="BB651" s="11"/>
      <c r="BC651" s="11"/>
      <c r="BD651" s="11"/>
      <c r="BE651" s="11"/>
      <c r="BF651" s="11"/>
      <c r="BG651" s="19">
        <f t="shared" si="441"/>
        <v>15</v>
      </c>
      <c r="BI651" s="9"/>
      <c r="BJ651" s="73"/>
    </row>
    <row r="652" spans="1:62" ht="12.95" customHeight="1" x14ac:dyDescent="0.2">
      <c r="A652" s="574"/>
      <c r="B652" s="576"/>
      <c r="C652" s="539"/>
      <c r="D652" s="533" t="str">
        <f>Parameters!$B$12</f>
        <v>UCI</v>
      </c>
      <c r="E652" s="86" t="str">
        <f>Parameters!$B$14</f>
        <v>Total</v>
      </c>
      <c r="F652" s="15">
        <f t="shared" ref="F652:BF652" si="443">F653+F654</f>
        <v>0</v>
      </c>
      <c r="G652" s="15">
        <f t="shared" si="443"/>
        <v>0</v>
      </c>
      <c r="H652" s="15">
        <f t="shared" si="443"/>
        <v>0</v>
      </c>
      <c r="I652" s="15">
        <f t="shared" si="443"/>
        <v>0</v>
      </c>
      <c r="J652" s="15">
        <f t="shared" si="443"/>
        <v>0</v>
      </c>
      <c r="K652" s="15">
        <f t="shared" si="443"/>
        <v>0</v>
      </c>
      <c r="L652" s="15">
        <f t="shared" si="443"/>
        <v>0</v>
      </c>
      <c r="M652" s="15">
        <f t="shared" si="443"/>
        <v>0</v>
      </c>
      <c r="N652" s="15">
        <f t="shared" si="443"/>
        <v>0</v>
      </c>
      <c r="O652" s="15">
        <f t="shared" si="443"/>
        <v>0</v>
      </c>
      <c r="P652" s="15">
        <f t="shared" si="443"/>
        <v>0</v>
      </c>
      <c r="Q652" s="15">
        <f t="shared" si="443"/>
        <v>0</v>
      </c>
      <c r="R652" s="15">
        <f t="shared" si="443"/>
        <v>0</v>
      </c>
      <c r="S652" s="15">
        <f t="shared" si="443"/>
        <v>0</v>
      </c>
      <c r="T652" s="15">
        <f t="shared" si="443"/>
        <v>0</v>
      </c>
      <c r="U652" s="15">
        <f t="shared" si="443"/>
        <v>0</v>
      </c>
      <c r="V652" s="15">
        <f t="shared" si="443"/>
        <v>0</v>
      </c>
      <c r="W652" s="15">
        <f t="shared" si="443"/>
        <v>0</v>
      </c>
      <c r="X652" s="15">
        <f t="shared" si="443"/>
        <v>0</v>
      </c>
      <c r="Y652" s="15">
        <f t="shared" si="443"/>
        <v>0</v>
      </c>
      <c r="Z652" s="15">
        <f t="shared" si="443"/>
        <v>0</v>
      </c>
      <c r="AA652" s="15">
        <f t="shared" si="443"/>
        <v>0</v>
      </c>
      <c r="AB652" s="15">
        <f t="shared" si="443"/>
        <v>0</v>
      </c>
      <c r="AC652" s="15">
        <f t="shared" si="443"/>
        <v>0</v>
      </c>
      <c r="AD652" s="15">
        <f t="shared" si="443"/>
        <v>0</v>
      </c>
      <c r="AE652" s="15">
        <f t="shared" si="443"/>
        <v>0</v>
      </c>
      <c r="AF652" s="15">
        <f t="shared" si="443"/>
        <v>0</v>
      </c>
      <c r="AG652" s="15">
        <f t="shared" si="443"/>
        <v>0</v>
      </c>
      <c r="AH652" s="15">
        <f t="shared" si="443"/>
        <v>0</v>
      </c>
      <c r="AI652" s="15">
        <f t="shared" si="443"/>
        <v>0</v>
      </c>
      <c r="AJ652" s="15">
        <f t="shared" si="443"/>
        <v>0</v>
      </c>
      <c r="AK652" s="15">
        <f t="shared" si="443"/>
        <v>0</v>
      </c>
      <c r="AL652" s="15">
        <f t="shared" si="443"/>
        <v>0</v>
      </c>
      <c r="AM652" s="15">
        <f t="shared" si="443"/>
        <v>0</v>
      </c>
      <c r="AN652" s="15">
        <f t="shared" si="443"/>
        <v>0</v>
      </c>
      <c r="AO652" s="15">
        <f t="shared" si="443"/>
        <v>0</v>
      </c>
      <c r="AP652" s="15">
        <f t="shared" si="443"/>
        <v>2</v>
      </c>
      <c r="AQ652" s="15">
        <f t="shared" si="443"/>
        <v>0</v>
      </c>
      <c r="AR652" s="15">
        <f t="shared" si="443"/>
        <v>0</v>
      </c>
      <c r="AS652" s="15">
        <f t="shared" si="443"/>
        <v>0</v>
      </c>
      <c r="AT652" s="15">
        <f t="shared" si="443"/>
        <v>0</v>
      </c>
      <c r="AU652" s="15">
        <f t="shared" si="443"/>
        <v>0</v>
      </c>
      <c r="AV652" s="15">
        <f t="shared" si="443"/>
        <v>0</v>
      </c>
      <c r="AW652" s="15">
        <f t="shared" si="443"/>
        <v>0</v>
      </c>
      <c r="AX652" s="15">
        <f t="shared" si="443"/>
        <v>0</v>
      </c>
      <c r="AY652" s="15">
        <f t="shared" si="443"/>
        <v>0</v>
      </c>
      <c r="AZ652" s="15">
        <f t="shared" si="443"/>
        <v>0</v>
      </c>
      <c r="BA652" s="15">
        <f t="shared" si="443"/>
        <v>0</v>
      </c>
      <c r="BB652" s="15">
        <f t="shared" si="443"/>
        <v>0</v>
      </c>
      <c r="BC652" s="15">
        <f t="shared" si="443"/>
        <v>0</v>
      </c>
      <c r="BD652" s="15">
        <f t="shared" si="443"/>
        <v>0</v>
      </c>
      <c r="BE652" s="15">
        <f t="shared" si="443"/>
        <v>0</v>
      </c>
      <c r="BF652" s="15">
        <f t="shared" si="443"/>
        <v>0</v>
      </c>
      <c r="BG652" s="33">
        <f t="shared" si="441"/>
        <v>2</v>
      </c>
      <c r="BI652" s="9"/>
      <c r="BJ652" s="73"/>
    </row>
    <row r="653" spans="1:62" ht="12.95" customHeight="1" x14ac:dyDescent="0.2">
      <c r="A653" s="574"/>
      <c r="B653" s="576"/>
      <c r="C653" s="539"/>
      <c r="D653" s="534"/>
      <c r="E653" s="48" t="str">
        <f>Parameters!$B$15</f>
        <v>Fem.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  <c r="U653" s="11">
        <v>0</v>
      </c>
      <c r="V653" s="11">
        <v>0</v>
      </c>
      <c r="W653" s="11">
        <v>0</v>
      </c>
      <c r="X653" s="11">
        <v>0</v>
      </c>
      <c r="Y653" s="11">
        <v>0</v>
      </c>
      <c r="Z653" s="11">
        <v>0</v>
      </c>
      <c r="AA653" s="11">
        <v>0</v>
      </c>
      <c r="AB653" s="11">
        <v>0</v>
      </c>
      <c r="AC653" s="11">
        <v>0</v>
      </c>
      <c r="AD653" s="11">
        <v>0</v>
      </c>
      <c r="AE653" s="11">
        <v>0</v>
      </c>
      <c r="AF653" s="11">
        <v>0</v>
      </c>
      <c r="AG653" s="11">
        <v>0</v>
      </c>
      <c r="AH653" s="11">
        <v>0</v>
      </c>
      <c r="AI653" s="11">
        <v>0</v>
      </c>
      <c r="AJ653" s="11">
        <v>0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1</v>
      </c>
      <c r="AQ653" s="11">
        <v>0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 s="11">
        <v>0</v>
      </c>
      <c r="AY653" s="11">
        <v>0</v>
      </c>
      <c r="AZ653" s="11">
        <v>0</v>
      </c>
      <c r="BA653" s="11"/>
      <c r="BB653" s="11"/>
      <c r="BC653" s="11"/>
      <c r="BD653" s="11"/>
      <c r="BE653" s="11"/>
      <c r="BF653" s="11"/>
      <c r="BG653" s="19">
        <f t="shared" si="441"/>
        <v>1</v>
      </c>
      <c r="BI653" s="9"/>
      <c r="BJ653" s="73"/>
    </row>
    <row r="654" spans="1:62" ht="12.95" customHeight="1" x14ac:dyDescent="0.2">
      <c r="A654" s="574"/>
      <c r="B654" s="576"/>
      <c r="C654" s="539"/>
      <c r="D654" s="535"/>
      <c r="E654" s="48" t="str">
        <f>Parameters!$B$16</f>
        <v>Masc.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  <c r="U654" s="11">
        <v>0</v>
      </c>
      <c r="V654" s="11">
        <v>0</v>
      </c>
      <c r="W654" s="11">
        <v>0</v>
      </c>
      <c r="X654" s="11">
        <v>0</v>
      </c>
      <c r="Y654" s="11">
        <v>0</v>
      </c>
      <c r="Z654" s="11">
        <v>0</v>
      </c>
      <c r="AA654" s="11">
        <v>0</v>
      </c>
      <c r="AB654" s="11">
        <v>0</v>
      </c>
      <c r="AC654" s="11">
        <v>0</v>
      </c>
      <c r="AD654" s="11">
        <v>0</v>
      </c>
      <c r="AE654" s="11">
        <v>0</v>
      </c>
      <c r="AF654" s="11">
        <v>0</v>
      </c>
      <c r="AG654" s="11">
        <v>0</v>
      </c>
      <c r="AH654" s="11">
        <v>0</v>
      </c>
      <c r="AI654" s="11">
        <v>0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1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 s="11">
        <v>0</v>
      </c>
      <c r="AY654" s="11">
        <v>0</v>
      </c>
      <c r="AZ654" s="11">
        <v>0</v>
      </c>
      <c r="BA654" s="11"/>
      <c r="BB654" s="11"/>
      <c r="BC654" s="11"/>
      <c r="BD654" s="11"/>
      <c r="BE654" s="11"/>
      <c r="BF654" s="11"/>
      <c r="BG654" s="19">
        <f t="shared" si="441"/>
        <v>1</v>
      </c>
      <c r="BI654" s="9"/>
      <c r="BJ654" s="73"/>
    </row>
    <row r="655" spans="1:62" ht="12.95" customHeight="1" x14ac:dyDescent="0.2">
      <c r="A655" s="574"/>
      <c r="B655" s="576"/>
      <c r="C655" s="539"/>
      <c r="D655" s="533" t="str">
        <f>Parameters!$B$13</f>
        <v>Def.</v>
      </c>
      <c r="E655" s="86" t="str">
        <f>Parameters!$B$14</f>
        <v>Total</v>
      </c>
      <c r="F655" s="15">
        <f t="shared" ref="F655:BF655" si="444">F656+F657</f>
        <v>0</v>
      </c>
      <c r="G655" s="15">
        <f t="shared" si="444"/>
        <v>0</v>
      </c>
      <c r="H655" s="15">
        <f t="shared" si="444"/>
        <v>0</v>
      </c>
      <c r="I655" s="15">
        <f t="shared" si="444"/>
        <v>0</v>
      </c>
      <c r="J655" s="15">
        <f t="shared" si="444"/>
        <v>0</v>
      </c>
      <c r="K655" s="15">
        <f t="shared" si="444"/>
        <v>0</v>
      </c>
      <c r="L655" s="15">
        <f t="shared" si="444"/>
        <v>0</v>
      </c>
      <c r="M655" s="15">
        <f t="shared" si="444"/>
        <v>0</v>
      </c>
      <c r="N655" s="15">
        <f t="shared" si="444"/>
        <v>0</v>
      </c>
      <c r="O655" s="15">
        <f t="shared" si="444"/>
        <v>0</v>
      </c>
      <c r="P655" s="15">
        <f t="shared" si="444"/>
        <v>0</v>
      </c>
      <c r="Q655" s="15">
        <f t="shared" si="444"/>
        <v>0</v>
      </c>
      <c r="R655" s="15">
        <f t="shared" si="444"/>
        <v>0</v>
      </c>
      <c r="S655" s="15">
        <f t="shared" si="444"/>
        <v>0</v>
      </c>
      <c r="T655" s="15">
        <f t="shared" si="444"/>
        <v>0</v>
      </c>
      <c r="U655" s="15">
        <f t="shared" si="444"/>
        <v>0</v>
      </c>
      <c r="V655" s="15">
        <f t="shared" si="444"/>
        <v>0</v>
      </c>
      <c r="W655" s="15">
        <f t="shared" si="444"/>
        <v>0</v>
      </c>
      <c r="X655" s="15">
        <f t="shared" si="444"/>
        <v>0</v>
      </c>
      <c r="Y655" s="15">
        <f t="shared" si="444"/>
        <v>0</v>
      </c>
      <c r="Z655" s="15">
        <f t="shared" si="444"/>
        <v>0</v>
      </c>
      <c r="AA655" s="15">
        <f t="shared" si="444"/>
        <v>0</v>
      </c>
      <c r="AB655" s="15">
        <f t="shared" si="444"/>
        <v>0</v>
      </c>
      <c r="AC655" s="15">
        <f t="shared" si="444"/>
        <v>0</v>
      </c>
      <c r="AD655" s="15">
        <f t="shared" si="444"/>
        <v>0</v>
      </c>
      <c r="AE655" s="15">
        <f t="shared" si="444"/>
        <v>0</v>
      </c>
      <c r="AF655" s="15">
        <f t="shared" si="444"/>
        <v>0</v>
      </c>
      <c r="AG655" s="15">
        <f t="shared" si="444"/>
        <v>0</v>
      </c>
      <c r="AH655" s="15">
        <f t="shared" si="444"/>
        <v>0</v>
      </c>
      <c r="AI655" s="15">
        <f t="shared" si="444"/>
        <v>0</v>
      </c>
      <c r="AJ655" s="15">
        <f t="shared" si="444"/>
        <v>0</v>
      </c>
      <c r="AK655" s="15">
        <f t="shared" si="444"/>
        <v>0</v>
      </c>
      <c r="AL655" s="15">
        <f t="shared" si="444"/>
        <v>0</v>
      </c>
      <c r="AM655" s="15">
        <f t="shared" si="444"/>
        <v>0</v>
      </c>
      <c r="AN655" s="15">
        <f t="shared" si="444"/>
        <v>0</v>
      </c>
      <c r="AO655" s="15">
        <f t="shared" si="444"/>
        <v>0</v>
      </c>
      <c r="AP655" s="15">
        <f t="shared" si="444"/>
        <v>0</v>
      </c>
      <c r="AQ655" s="15">
        <f t="shared" si="444"/>
        <v>0</v>
      </c>
      <c r="AR655" s="15">
        <f t="shared" si="444"/>
        <v>0</v>
      </c>
      <c r="AS655" s="15">
        <f t="shared" si="444"/>
        <v>0</v>
      </c>
      <c r="AT655" s="15">
        <f t="shared" si="444"/>
        <v>0</v>
      </c>
      <c r="AU655" s="15">
        <f t="shared" si="444"/>
        <v>0</v>
      </c>
      <c r="AV655" s="15">
        <f t="shared" si="444"/>
        <v>0</v>
      </c>
      <c r="AW655" s="15">
        <f t="shared" si="444"/>
        <v>0</v>
      </c>
      <c r="AX655" s="15">
        <f t="shared" si="444"/>
        <v>0</v>
      </c>
      <c r="AY655" s="15">
        <f t="shared" si="444"/>
        <v>0</v>
      </c>
      <c r="AZ655" s="15">
        <f t="shared" si="444"/>
        <v>0</v>
      </c>
      <c r="BA655" s="15">
        <f t="shared" si="444"/>
        <v>0</v>
      </c>
      <c r="BB655" s="15">
        <f t="shared" si="444"/>
        <v>0</v>
      </c>
      <c r="BC655" s="15">
        <f t="shared" si="444"/>
        <v>0</v>
      </c>
      <c r="BD655" s="15">
        <f t="shared" si="444"/>
        <v>0</v>
      </c>
      <c r="BE655" s="15">
        <f t="shared" si="444"/>
        <v>0</v>
      </c>
      <c r="BF655" s="15">
        <f t="shared" si="444"/>
        <v>0</v>
      </c>
      <c r="BG655" s="33">
        <f t="shared" si="441"/>
        <v>0</v>
      </c>
    </row>
    <row r="656" spans="1:62" ht="12.95" customHeight="1" x14ac:dyDescent="0.2">
      <c r="A656" s="574"/>
      <c r="B656" s="576"/>
      <c r="C656" s="539"/>
      <c r="D656" s="534"/>
      <c r="E656" s="48" t="str">
        <f>Parameters!$B$15</f>
        <v>Fem.</v>
      </c>
      <c r="F656" s="11">
        <v>0</v>
      </c>
      <c r="G656" s="11">
        <v>0</v>
      </c>
      <c r="H656" s="11">
        <v>0</v>
      </c>
      <c r="I656" s="11">
        <v>0</v>
      </c>
      <c r="J656" s="11">
        <v>0</v>
      </c>
      <c r="K656" s="11">
        <v>0</v>
      </c>
      <c r="L656" s="11">
        <v>0</v>
      </c>
      <c r="M656" s="11">
        <v>0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11">
        <v>0</v>
      </c>
      <c r="U656" s="11">
        <v>0</v>
      </c>
      <c r="V656" s="11">
        <v>0</v>
      </c>
      <c r="W656" s="11">
        <v>0</v>
      </c>
      <c r="X656" s="11">
        <v>0</v>
      </c>
      <c r="Y656" s="11">
        <v>0</v>
      </c>
      <c r="Z656" s="11">
        <v>0</v>
      </c>
      <c r="AA656" s="11">
        <v>0</v>
      </c>
      <c r="AB656" s="11">
        <v>0</v>
      </c>
      <c r="AC656" s="11">
        <v>0</v>
      </c>
      <c r="AD656" s="11">
        <v>0</v>
      </c>
      <c r="AE656" s="11">
        <v>0</v>
      </c>
      <c r="AF656" s="11">
        <v>0</v>
      </c>
      <c r="AG656" s="11">
        <v>0</v>
      </c>
      <c r="AH656" s="11">
        <v>0</v>
      </c>
      <c r="AI656" s="11">
        <v>0</v>
      </c>
      <c r="AJ656" s="11">
        <v>0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 s="11">
        <v>0</v>
      </c>
      <c r="AY656" s="11">
        <v>0</v>
      </c>
      <c r="AZ656" s="11">
        <v>0</v>
      </c>
      <c r="BA656" s="11"/>
      <c r="BB656" s="11"/>
      <c r="BC656" s="11"/>
      <c r="BD656" s="11"/>
      <c r="BE656" s="11"/>
      <c r="BF656" s="11"/>
      <c r="BG656" s="19">
        <f t="shared" si="441"/>
        <v>0</v>
      </c>
    </row>
    <row r="657" spans="1:63" ht="12.95" customHeight="1" thickBot="1" x14ac:dyDescent="0.25">
      <c r="A657" s="577"/>
      <c r="B657" s="578"/>
      <c r="C657" s="540"/>
      <c r="D657" s="536"/>
      <c r="E657" s="48" t="str">
        <f>Parameters!$B$16</f>
        <v>Masc.</v>
      </c>
      <c r="F657" s="36">
        <v>0</v>
      </c>
      <c r="G657" s="36">
        <v>0</v>
      </c>
      <c r="H657" s="36">
        <v>0</v>
      </c>
      <c r="I657" s="36">
        <v>0</v>
      </c>
      <c r="J657" s="36">
        <v>0</v>
      </c>
      <c r="K657" s="36">
        <v>0</v>
      </c>
      <c r="L657" s="36">
        <v>0</v>
      </c>
      <c r="M657" s="36">
        <v>0</v>
      </c>
      <c r="N657" s="36">
        <v>0</v>
      </c>
      <c r="O657" s="36">
        <v>0</v>
      </c>
      <c r="P657" s="36">
        <v>0</v>
      </c>
      <c r="Q657" s="36">
        <v>0</v>
      </c>
      <c r="R657" s="36">
        <v>0</v>
      </c>
      <c r="S657" s="36">
        <v>0</v>
      </c>
      <c r="T657" s="36">
        <v>0</v>
      </c>
      <c r="U657" s="36">
        <v>0</v>
      </c>
      <c r="V657" s="36">
        <v>0</v>
      </c>
      <c r="W657" s="36">
        <v>0</v>
      </c>
      <c r="X657" s="36">
        <v>0</v>
      </c>
      <c r="Y657" s="36">
        <v>0</v>
      </c>
      <c r="Z657" s="36">
        <v>0</v>
      </c>
      <c r="AA657" s="36">
        <v>0</v>
      </c>
      <c r="AB657" s="36">
        <v>0</v>
      </c>
      <c r="AC657" s="36">
        <v>0</v>
      </c>
      <c r="AD657" s="36">
        <v>0</v>
      </c>
      <c r="AE657" s="36">
        <v>0</v>
      </c>
      <c r="AF657" s="36">
        <v>0</v>
      </c>
      <c r="AG657" s="36">
        <v>0</v>
      </c>
      <c r="AH657" s="36">
        <v>0</v>
      </c>
      <c r="AI657" s="36">
        <v>0</v>
      </c>
      <c r="AJ657" s="36">
        <v>0</v>
      </c>
      <c r="AK657" s="36">
        <v>0</v>
      </c>
      <c r="AL657" s="36">
        <v>0</v>
      </c>
      <c r="AM657" s="36">
        <v>0</v>
      </c>
      <c r="AN657" s="36">
        <v>0</v>
      </c>
      <c r="AO657" s="36">
        <v>0</v>
      </c>
      <c r="AP657" s="36">
        <v>0</v>
      </c>
      <c r="AQ657" s="36">
        <v>0</v>
      </c>
      <c r="AR657" s="36">
        <v>0</v>
      </c>
      <c r="AS657" s="36">
        <v>0</v>
      </c>
      <c r="AT657" s="36">
        <v>0</v>
      </c>
      <c r="AU657" s="36">
        <v>0</v>
      </c>
      <c r="AV657" s="36">
        <v>0</v>
      </c>
      <c r="AW657" s="36">
        <v>0</v>
      </c>
      <c r="AX657" s="36">
        <v>0</v>
      </c>
      <c r="AY657" s="36">
        <v>0</v>
      </c>
      <c r="AZ657" s="36">
        <v>0</v>
      </c>
      <c r="BA657" s="36"/>
      <c r="BB657" s="36"/>
      <c r="BC657" s="36"/>
      <c r="BD657" s="36"/>
      <c r="BE657" s="36"/>
      <c r="BF657" s="36"/>
      <c r="BG657" s="37">
        <f>SUM(F657:BF657)</f>
        <v>0</v>
      </c>
    </row>
    <row r="658" spans="1:63" ht="12.95" customHeight="1" thickBot="1" x14ac:dyDescent="0.25">
      <c r="A658" s="521" t="str">
        <f>Parameters!$B$25</f>
        <v>Positivos para otros virus respiratorios</v>
      </c>
      <c r="B658" s="579" t="str">
        <f>Parameters!$B$24</f>
        <v>Parainfluenza</v>
      </c>
      <c r="C658" s="588" t="str">
        <f>Parameters!$B$14</f>
        <v>Total</v>
      </c>
      <c r="D658" s="588"/>
      <c r="E658" s="67" t="str">
        <f>Parameters!$B$14</f>
        <v>Total</v>
      </c>
      <c r="F658" s="60">
        <f>F661+F673+F685+F697+F709+F721</f>
        <v>3</v>
      </c>
      <c r="G658" s="60">
        <f t="shared" ref="G658:BF658" si="445">G661+G673+G685+G697+G709+G721</f>
        <v>3</v>
      </c>
      <c r="H658" s="60">
        <f t="shared" si="445"/>
        <v>1</v>
      </c>
      <c r="I658" s="60">
        <f t="shared" si="445"/>
        <v>2</v>
      </c>
      <c r="J658" s="60">
        <f t="shared" si="445"/>
        <v>2</v>
      </c>
      <c r="K658" s="60">
        <f t="shared" si="445"/>
        <v>1</v>
      </c>
      <c r="L658" s="60">
        <f t="shared" si="445"/>
        <v>1</v>
      </c>
      <c r="M658" s="60">
        <f t="shared" si="445"/>
        <v>0</v>
      </c>
      <c r="N658" s="60">
        <f t="shared" si="445"/>
        <v>1</v>
      </c>
      <c r="O658" s="60">
        <f t="shared" si="445"/>
        <v>0</v>
      </c>
      <c r="P658" s="60">
        <f t="shared" si="445"/>
        <v>2</v>
      </c>
      <c r="Q658" s="60">
        <f t="shared" si="445"/>
        <v>0</v>
      </c>
      <c r="R658" s="60">
        <f t="shared" si="445"/>
        <v>2</v>
      </c>
      <c r="S658" s="60">
        <f t="shared" si="445"/>
        <v>1</v>
      </c>
      <c r="T658" s="60">
        <f t="shared" si="445"/>
        <v>0</v>
      </c>
      <c r="U658" s="60">
        <f t="shared" si="445"/>
        <v>0</v>
      </c>
      <c r="V658" s="60">
        <f t="shared" si="445"/>
        <v>3</v>
      </c>
      <c r="W658" s="60">
        <f t="shared" si="445"/>
        <v>1</v>
      </c>
      <c r="X658" s="60">
        <f t="shared" si="445"/>
        <v>9</v>
      </c>
      <c r="Y658" s="60">
        <f t="shared" si="445"/>
        <v>3</v>
      </c>
      <c r="Z658" s="60">
        <f t="shared" si="445"/>
        <v>7</v>
      </c>
      <c r="AA658" s="60">
        <f t="shared" si="445"/>
        <v>9</v>
      </c>
      <c r="AB658" s="60">
        <f t="shared" si="445"/>
        <v>8</v>
      </c>
      <c r="AC658" s="60">
        <f t="shared" si="445"/>
        <v>9</v>
      </c>
      <c r="AD658" s="60">
        <f t="shared" si="445"/>
        <v>8</v>
      </c>
      <c r="AE658" s="60">
        <f t="shared" si="445"/>
        <v>7</v>
      </c>
      <c r="AF658" s="60">
        <f t="shared" si="445"/>
        <v>7</v>
      </c>
      <c r="AG658" s="60">
        <f t="shared" si="445"/>
        <v>3</v>
      </c>
      <c r="AH658" s="60">
        <f t="shared" si="445"/>
        <v>5</v>
      </c>
      <c r="AI658" s="60">
        <f t="shared" si="445"/>
        <v>5</v>
      </c>
      <c r="AJ658" s="60">
        <f t="shared" si="445"/>
        <v>0</v>
      </c>
      <c r="AK658" s="60">
        <f t="shared" si="445"/>
        <v>2</v>
      </c>
      <c r="AL658" s="60">
        <f t="shared" si="445"/>
        <v>4</v>
      </c>
      <c r="AM658" s="60">
        <f t="shared" si="445"/>
        <v>2</v>
      </c>
      <c r="AN658" s="60">
        <f t="shared" si="445"/>
        <v>0</v>
      </c>
      <c r="AO658" s="60">
        <f t="shared" si="445"/>
        <v>3</v>
      </c>
      <c r="AP658" s="60">
        <f t="shared" si="445"/>
        <v>2</v>
      </c>
      <c r="AQ658" s="60">
        <f t="shared" si="445"/>
        <v>1</v>
      </c>
      <c r="AR658" s="60">
        <f t="shared" si="445"/>
        <v>4</v>
      </c>
      <c r="AS658" s="60">
        <f t="shared" si="445"/>
        <v>5</v>
      </c>
      <c r="AT658" s="60">
        <f t="shared" si="445"/>
        <v>3</v>
      </c>
      <c r="AU658" s="60">
        <f t="shared" si="445"/>
        <v>2</v>
      </c>
      <c r="AV658" s="60">
        <f t="shared" si="445"/>
        <v>1</v>
      </c>
      <c r="AW658" s="60">
        <f t="shared" si="445"/>
        <v>2</v>
      </c>
      <c r="AX658" s="60">
        <f t="shared" si="445"/>
        <v>2</v>
      </c>
      <c r="AY658" s="60">
        <f t="shared" si="445"/>
        <v>0</v>
      </c>
      <c r="AZ658" s="60">
        <f t="shared" si="445"/>
        <v>0</v>
      </c>
      <c r="BA658" s="60">
        <f t="shared" si="445"/>
        <v>0</v>
      </c>
      <c r="BB658" s="60">
        <f t="shared" si="445"/>
        <v>0</v>
      </c>
      <c r="BC658" s="60">
        <f t="shared" si="445"/>
        <v>0</v>
      </c>
      <c r="BD658" s="60">
        <f t="shared" si="445"/>
        <v>0</v>
      </c>
      <c r="BE658" s="60">
        <f t="shared" si="445"/>
        <v>0</v>
      </c>
      <c r="BF658" s="60">
        <f t="shared" si="445"/>
        <v>0</v>
      </c>
      <c r="BG658" s="61">
        <f>SUM(F658:BF658)</f>
        <v>136</v>
      </c>
      <c r="BH658" s="527" t="str">
        <f>$B658</f>
        <v>Parainfluenza</v>
      </c>
      <c r="BI658" s="528"/>
      <c r="BJ658" s="529"/>
    </row>
    <row r="659" spans="1:63" ht="12.95" customHeight="1" x14ac:dyDescent="0.2">
      <c r="A659" s="522"/>
      <c r="B659" s="580"/>
      <c r="C659" s="588"/>
      <c r="D659" s="589"/>
      <c r="E659" s="62" t="str">
        <f>Parameters!$B$15</f>
        <v>Fem.</v>
      </c>
      <c r="F659" s="63">
        <f>F662+F674+F686+F698+F710+F722</f>
        <v>0</v>
      </c>
      <c r="G659" s="63">
        <f t="shared" ref="G659:BF659" si="446">G662+G674+G686+G698+G710+G722</f>
        <v>2</v>
      </c>
      <c r="H659" s="63">
        <f t="shared" si="446"/>
        <v>0</v>
      </c>
      <c r="I659" s="63">
        <f t="shared" si="446"/>
        <v>1</v>
      </c>
      <c r="J659" s="63">
        <f t="shared" si="446"/>
        <v>2</v>
      </c>
      <c r="K659" s="63">
        <f t="shared" si="446"/>
        <v>1</v>
      </c>
      <c r="L659" s="63">
        <f t="shared" si="446"/>
        <v>0</v>
      </c>
      <c r="M659" s="63">
        <f t="shared" si="446"/>
        <v>0</v>
      </c>
      <c r="N659" s="63">
        <f t="shared" si="446"/>
        <v>1</v>
      </c>
      <c r="O659" s="63">
        <f t="shared" si="446"/>
        <v>0</v>
      </c>
      <c r="P659" s="63">
        <f t="shared" si="446"/>
        <v>1</v>
      </c>
      <c r="Q659" s="63">
        <f t="shared" si="446"/>
        <v>0</v>
      </c>
      <c r="R659" s="63">
        <f t="shared" si="446"/>
        <v>1</v>
      </c>
      <c r="S659" s="63">
        <f t="shared" si="446"/>
        <v>1</v>
      </c>
      <c r="T659" s="63">
        <f t="shared" si="446"/>
        <v>0</v>
      </c>
      <c r="U659" s="63">
        <f t="shared" si="446"/>
        <v>0</v>
      </c>
      <c r="V659" s="63">
        <f t="shared" si="446"/>
        <v>1</v>
      </c>
      <c r="W659" s="63">
        <f t="shared" si="446"/>
        <v>1</v>
      </c>
      <c r="X659" s="63">
        <f t="shared" si="446"/>
        <v>7</v>
      </c>
      <c r="Y659" s="63">
        <f t="shared" si="446"/>
        <v>1</v>
      </c>
      <c r="Z659" s="63">
        <f t="shared" si="446"/>
        <v>4</v>
      </c>
      <c r="AA659" s="63">
        <f t="shared" si="446"/>
        <v>3</v>
      </c>
      <c r="AB659" s="63">
        <f t="shared" si="446"/>
        <v>4</v>
      </c>
      <c r="AC659" s="63">
        <f t="shared" si="446"/>
        <v>3</v>
      </c>
      <c r="AD659" s="63">
        <f t="shared" si="446"/>
        <v>4</v>
      </c>
      <c r="AE659" s="63">
        <f t="shared" si="446"/>
        <v>3</v>
      </c>
      <c r="AF659" s="63">
        <f t="shared" si="446"/>
        <v>3</v>
      </c>
      <c r="AG659" s="63">
        <f t="shared" si="446"/>
        <v>2</v>
      </c>
      <c r="AH659" s="63">
        <f t="shared" si="446"/>
        <v>0</v>
      </c>
      <c r="AI659" s="63">
        <f t="shared" si="446"/>
        <v>3</v>
      </c>
      <c r="AJ659" s="63">
        <f t="shared" si="446"/>
        <v>0</v>
      </c>
      <c r="AK659" s="63">
        <f t="shared" si="446"/>
        <v>2</v>
      </c>
      <c r="AL659" s="63">
        <f t="shared" si="446"/>
        <v>1</v>
      </c>
      <c r="AM659" s="63">
        <f t="shared" si="446"/>
        <v>1</v>
      </c>
      <c r="AN659" s="63">
        <f t="shared" si="446"/>
        <v>0</v>
      </c>
      <c r="AO659" s="63">
        <f t="shared" si="446"/>
        <v>3</v>
      </c>
      <c r="AP659" s="63">
        <f t="shared" si="446"/>
        <v>1</v>
      </c>
      <c r="AQ659" s="63">
        <f t="shared" si="446"/>
        <v>1</v>
      </c>
      <c r="AR659" s="63">
        <f t="shared" si="446"/>
        <v>2</v>
      </c>
      <c r="AS659" s="63">
        <f t="shared" si="446"/>
        <v>3</v>
      </c>
      <c r="AT659" s="63">
        <f t="shared" si="446"/>
        <v>2</v>
      </c>
      <c r="AU659" s="63">
        <f t="shared" si="446"/>
        <v>1</v>
      </c>
      <c r="AV659" s="63">
        <f t="shared" si="446"/>
        <v>1</v>
      </c>
      <c r="AW659" s="63">
        <f t="shared" si="446"/>
        <v>2</v>
      </c>
      <c r="AX659" s="63">
        <f t="shared" si="446"/>
        <v>1</v>
      </c>
      <c r="AY659" s="63">
        <f t="shared" si="446"/>
        <v>0</v>
      </c>
      <c r="AZ659" s="63">
        <f t="shared" si="446"/>
        <v>0</v>
      </c>
      <c r="BA659" s="63">
        <f t="shared" si="446"/>
        <v>0</v>
      </c>
      <c r="BB659" s="63">
        <f t="shared" si="446"/>
        <v>0</v>
      </c>
      <c r="BC659" s="63">
        <f t="shared" si="446"/>
        <v>0</v>
      </c>
      <c r="BD659" s="63">
        <f t="shared" si="446"/>
        <v>0</v>
      </c>
      <c r="BE659" s="63">
        <f t="shared" si="446"/>
        <v>0</v>
      </c>
      <c r="BF659" s="63">
        <f t="shared" si="446"/>
        <v>0</v>
      </c>
      <c r="BG659" s="40">
        <f>SUM(F659:BF659)</f>
        <v>70</v>
      </c>
      <c r="BH659" s="370" t="str">
        <f>$D661</f>
        <v>Fiebre</v>
      </c>
      <c r="BI659" s="371" t="str">
        <f t="shared" ref="BI659:BI670" si="447">$E661</f>
        <v>Total</v>
      </c>
      <c r="BJ659" s="335">
        <f>BG658</f>
        <v>136</v>
      </c>
    </row>
    <row r="660" spans="1:63" ht="12.95" customHeight="1" thickBot="1" x14ac:dyDescent="0.25">
      <c r="A660" s="522"/>
      <c r="B660" s="580"/>
      <c r="C660" s="590"/>
      <c r="D660" s="591"/>
      <c r="E660" s="64" t="str">
        <f>Parameters!$B$16</f>
        <v>Masc.</v>
      </c>
      <c r="F660" s="65">
        <f>F663+F675+F687+F699+F711+F723</f>
        <v>3</v>
      </c>
      <c r="G660" s="65">
        <f t="shared" ref="G660:BF660" si="448">G663+G675+G687+G699+G711+G723</f>
        <v>1</v>
      </c>
      <c r="H660" s="65">
        <f t="shared" si="448"/>
        <v>1</v>
      </c>
      <c r="I660" s="65">
        <f t="shared" si="448"/>
        <v>1</v>
      </c>
      <c r="J660" s="65">
        <f t="shared" si="448"/>
        <v>0</v>
      </c>
      <c r="K660" s="65">
        <f t="shared" si="448"/>
        <v>0</v>
      </c>
      <c r="L660" s="65">
        <f t="shared" si="448"/>
        <v>1</v>
      </c>
      <c r="M660" s="65">
        <f t="shared" si="448"/>
        <v>0</v>
      </c>
      <c r="N660" s="65">
        <f t="shared" si="448"/>
        <v>0</v>
      </c>
      <c r="O660" s="65">
        <f t="shared" si="448"/>
        <v>0</v>
      </c>
      <c r="P660" s="65">
        <f t="shared" si="448"/>
        <v>1</v>
      </c>
      <c r="Q660" s="65">
        <f t="shared" si="448"/>
        <v>0</v>
      </c>
      <c r="R660" s="65">
        <f t="shared" si="448"/>
        <v>1</v>
      </c>
      <c r="S660" s="65">
        <f t="shared" si="448"/>
        <v>0</v>
      </c>
      <c r="T660" s="65">
        <f t="shared" si="448"/>
        <v>0</v>
      </c>
      <c r="U660" s="65">
        <f t="shared" si="448"/>
        <v>0</v>
      </c>
      <c r="V660" s="65">
        <f t="shared" si="448"/>
        <v>2</v>
      </c>
      <c r="W660" s="65">
        <f t="shared" si="448"/>
        <v>0</v>
      </c>
      <c r="X660" s="65">
        <f t="shared" si="448"/>
        <v>2</v>
      </c>
      <c r="Y660" s="65">
        <f t="shared" si="448"/>
        <v>2</v>
      </c>
      <c r="Z660" s="65">
        <f t="shared" si="448"/>
        <v>3</v>
      </c>
      <c r="AA660" s="65">
        <f t="shared" si="448"/>
        <v>6</v>
      </c>
      <c r="AB660" s="65">
        <f t="shared" si="448"/>
        <v>4</v>
      </c>
      <c r="AC660" s="65">
        <f t="shared" si="448"/>
        <v>6</v>
      </c>
      <c r="AD660" s="65">
        <f t="shared" si="448"/>
        <v>4</v>
      </c>
      <c r="AE660" s="65">
        <f t="shared" si="448"/>
        <v>4</v>
      </c>
      <c r="AF660" s="65">
        <f t="shared" si="448"/>
        <v>4</v>
      </c>
      <c r="AG660" s="65">
        <f t="shared" si="448"/>
        <v>1</v>
      </c>
      <c r="AH660" s="65">
        <f t="shared" si="448"/>
        <v>5</v>
      </c>
      <c r="AI660" s="65">
        <f t="shared" si="448"/>
        <v>2</v>
      </c>
      <c r="AJ660" s="65">
        <f t="shared" si="448"/>
        <v>0</v>
      </c>
      <c r="AK660" s="65">
        <f t="shared" si="448"/>
        <v>0</v>
      </c>
      <c r="AL660" s="65">
        <f t="shared" si="448"/>
        <v>3</v>
      </c>
      <c r="AM660" s="65">
        <f t="shared" si="448"/>
        <v>1</v>
      </c>
      <c r="AN660" s="65">
        <f t="shared" si="448"/>
        <v>0</v>
      </c>
      <c r="AO660" s="65">
        <f t="shared" si="448"/>
        <v>0</v>
      </c>
      <c r="AP660" s="65">
        <f t="shared" si="448"/>
        <v>1</v>
      </c>
      <c r="AQ660" s="65">
        <f t="shared" si="448"/>
        <v>0</v>
      </c>
      <c r="AR660" s="65">
        <f t="shared" si="448"/>
        <v>2</v>
      </c>
      <c r="AS660" s="65">
        <f t="shared" si="448"/>
        <v>2</v>
      </c>
      <c r="AT660" s="65">
        <f t="shared" si="448"/>
        <v>1</v>
      </c>
      <c r="AU660" s="65">
        <f t="shared" si="448"/>
        <v>1</v>
      </c>
      <c r="AV660" s="65">
        <f t="shared" si="448"/>
        <v>0</v>
      </c>
      <c r="AW660" s="65">
        <f t="shared" si="448"/>
        <v>0</v>
      </c>
      <c r="AX660" s="65">
        <f t="shared" si="448"/>
        <v>1</v>
      </c>
      <c r="AY660" s="65">
        <f t="shared" si="448"/>
        <v>0</v>
      </c>
      <c r="AZ660" s="65">
        <f t="shared" si="448"/>
        <v>0</v>
      </c>
      <c r="BA660" s="65">
        <f t="shared" si="448"/>
        <v>0</v>
      </c>
      <c r="BB660" s="65">
        <f t="shared" si="448"/>
        <v>0</v>
      </c>
      <c r="BC660" s="65">
        <f t="shared" si="448"/>
        <v>0</v>
      </c>
      <c r="BD660" s="65">
        <f t="shared" si="448"/>
        <v>0</v>
      </c>
      <c r="BE660" s="65">
        <f t="shared" si="448"/>
        <v>0</v>
      </c>
      <c r="BF660" s="65">
        <f t="shared" si="448"/>
        <v>0</v>
      </c>
      <c r="BG660" s="66">
        <f>SUM(F660:BF660)</f>
        <v>66</v>
      </c>
      <c r="BH660" s="372"/>
      <c r="BI660" s="62" t="str">
        <f t="shared" si="447"/>
        <v>Fem.</v>
      </c>
      <c r="BJ660" s="70">
        <f>BG659</f>
        <v>70</v>
      </c>
    </row>
    <row r="661" spans="1:63" ht="12.95" customHeight="1" x14ac:dyDescent="0.2">
      <c r="A661" s="522"/>
      <c r="B661" s="580"/>
      <c r="C661" s="538" t="str">
        <f>Parameters!$C$3</f>
        <v>&lt; 2</v>
      </c>
      <c r="D661" s="530" t="str">
        <f>Parameters!$B$10</f>
        <v>Fiebre</v>
      </c>
      <c r="E661" s="83" t="str">
        <f>Parameters!$B$14</f>
        <v>Total</v>
      </c>
      <c r="F661" s="34">
        <f>F662+F663</f>
        <v>3</v>
      </c>
      <c r="G661" s="34">
        <f t="shared" ref="G661:BF661" si="449">G662+G663</f>
        <v>2</v>
      </c>
      <c r="H661" s="34">
        <f t="shared" si="449"/>
        <v>1</v>
      </c>
      <c r="I661" s="34">
        <f t="shared" si="449"/>
        <v>0</v>
      </c>
      <c r="J661" s="34">
        <f t="shared" si="449"/>
        <v>2</v>
      </c>
      <c r="K661" s="34">
        <f t="shared" si="449"/>
        <v>0</v>
      </c>
      <c r="L661" s="34">
        <f t="shared" si="449"/>
        <v>1</v>
      </c>
      <c r="M661" s="34">
        <f t="shared" si="449"/>
        <v>0</v>
      </c>
      <c r="N661" s="34">
        <f t="shared" si="449"/>
        <v>1</v>
      </c>
      <c r="O661" s="34">
        <f t="shared" si="449"/>
        <v>0</v>
      </c>
      <c r="P661" s="34">
        <f t="shared" si="449"/>
        <v>0</v>
      </c>
      <c r="Q661" s="34">
        <f t="shared" si="449"/>
        <v>0</v>
      </c>
      <c r="R661" s="34">
        <f t="shared" si="449"/>
        <v>1</v>
      </c>
      <c r="S661" s="34">
        <f t="shared" si="449"/>
        <v>1</v>
      </c>
      <c r="T661" s="34">
        <f t="shared" si="449"/>
        <v>0</v>
      </c>
      <c r="U661" s="34">
        <f t="shared" si="449"/>
        <v>0</v>
      </c>
      <c r="V661" s="34">
        <f t="shared" si="449"/>
        <v>1</v>
      </c>
      <c r="W661" s="34">
        <f t="shared" si="449"/>
        <v>0</v>
      </c>
      <c r="X661" s="34">
        <f t="shared" si="449"/>
        <v>3</v>
      </c>
      <c r="Y661" s="34">
        <f t="shared" si="449"/>
        <v>2</v>
      </c>
      <c r="Z661" s="34">
        <f t="shared" si="449"/>
        <v>5</v>
      </c>
      <c r="AA661" s="34">
        <f t="shared" si="449"/>
        <v>7</v>
      </c>
      <c r="AB661" s="34">
        <f t="shared" si="449"/>
        <v>3</v>
      </c>
      <c r="AC661" s="34">
        <f t="shared" si="449"/>
        <v>5</v>
      </c>
      <c r="AD661" s="34">
        <f t="shared" si="449"/>
        <v>4</v>
      </c>
      <c r="AE661" s="34">
        <f t="shared" si="449"/>
        <v>4</v>
      </c>
      <c r="AF661" s="34">
        <f t="shared" si="449"/>
        <v>2</v>
      </c>
      <c r="AG661" s="34">
        <f t="shared" si="449"/>
        <v>1</v>
      </c>
      <c r="AH661" s="34">
        <f t="shared" si="449"/>
        <v>2</v>
      </c>
      <c r="AI661" s="34">
        <f t="shared" si="449"/>
        <v>5</v>
      </c>
      <c r="AJ661" s="34">
        <f t="shared" si="449"/>
        <v>0</v>
      </c>
      <c r="AK661" s="34">
        <f t="shared" si="449"/>
        <v>1</v>
      </c>
      <c r="AL661" s="34">
        <f t="shared" si="449"/>
        <v>4</v>
      </c>
      <c r="AM661" s="34">
        <f t="shared" si="449"/>
        <v>1</v>
      </c>
      <c r="AN661" s="34">
        <f t="shared" si="449"/>
        <v>0</v>
      </c>
      <c r="AO661" s="34">
        <f t="shared" si="449"/>
        <v>1</v>
      </c>
      <c r="AP661" s="34">
        <f t="shared" si="449"/>
        <v>0</v>
      </c>
      <c r="AQ661" s="34">
        <f t="shared" si="449"/>
        <v>1</v>
      </c>
      <c r="AR661" s="34">
        <f t="shared" si="449"/>
        <v>2</v>
      </c>
      <c r="AS661" s="34">
        <f t="shared" si="449"/>
        <v>5</v>
      </c>
      <c r="AT661" s="34">
        <f t="shared" si="449"/>
        <v>2</v>
      </c>
      <c r="AU661" s="34">
        <f t="shared" si="449"/>
        <v>2</v>
      </c>
      <c r="AV661" s="34">
        <f t="shared" si="449"/>
        <v>0</v>
      </c>
      <c r="AW661" s="34">
        <f t="shared" si="449"/>
        <v>1</v>
      </c>
      <c r="AX661" s="34">
        <f t="shared" si="449"/>
        <v>2</v>
      </c>
      <c r="AY661" s="34">
        <f t="shared" si="449"/>
        <v>0</v>
      </c>
      <c r="AZ661" s="34">
        <f t="shared" si="449"/>
        <v>0</v>
      </c>
      <c r="BA661" s="34">
        <f t="shared" si="449"/>
        <v>0</v>
      </c>
      <c r="BB661" s="34">
        <f t="shared" si="449"/>
        <v>0</v>
      </c>
      <c r="BC661" s="34">
        <f t="shared" si="449"/>
        <v>0</v>
      </c>
      <c r="BD661" s="34">
        <f t="shared" si="449"/>
        <v>0</v>
      </c>
      <c r="BE661" s="34">
        <f t="shared" si="449"/>
        <v>0</v>
      </c>
      <c r="BF661" s="34">
        <f t="shared" si="449"/>
        <v>0</v>
      </c>
      <c r="BG661" s="35">
        <f>SUM(F661:BF661)</f>
        <v>78</v>
      </c>
      <c r="BH661" s="373"/>
      <c r="BI661" s="64" t="str">
        <f t="shared" si="447"/>
        <v>Masc.</v>
      </c>
      <c r="BJ661" s="70">
        <f>BG660</f>
        <v>66</v>
      </c>
    </row>
    <row r="662" spans="1:63" ht="12.95" customHeight="1" x14ac:dyDescent="0.2">
      <c r="A662" s="522"/>
      <c r="B662" s="580"/>
      <c r="C662" s="538"/>
      <c r="D662" s="531"/>
      <c r="E662" s="84" t="str">
        <f>Parameters!$B$15</f>
        <v>Fem.</v>
      </c>
      <c r="F662" s="31">
        <v>0</v>
      </c>
      <c r="G662" s="31">
        <v>1</v>
      </c>
      <c r="H662" s="31">
        <v>0</v>
      </c>
      <c r="I662" s="31">
        <v>0</v>
      </c>
      <c r="J662" s="31">
        <v>2</v>
      </c>
      <c r="K662" s="31">
        <v>0</v>
      </c>
      <c r="L662" s="31">
        <v>0</v>
      </c>
      <c r="M662" s="31">
        <v>0</v>
      </c>
      <c r="N662" s="31">
        <v>1</v>
      </c>
      <c r="O662" s="31">
        <v>0</v>
      </c>
      <c r="P662" s="31">
        <v>0</v>
      </c>
      <c r="Q662" s="31">
        <v>0</v>
      </c>
      <c r="R662" s="31">
        <v>0</v>
      </c>
      <c r="S662" s="31">
        <v>1</v>
      </c>
      <c r="T662" s="31">
        <v>0</v>
      </c>
      <c r="U662" s="31">
        <v>0</v>
      </c>
      <c r="V662" s="31">
        <v>0</v>
      </c>
      <c r="W662" s="31">
        <v>0</v>
      </c>
      <c r="X662" s="31">
        <v>3</v>
      </c>
      <c r="Y662" s="31">
        <v>0</v>
      </c>
      <c r="Z662" s="31">
        <v>3</v>
      </c>
      <c r="AA662" s="31">
        <v>1</v>
      </c>
      <c r="AB662" s="31">
        <v>1</v>
      </c>
      <c r="AC662" s="31">
        <v>0</v>
      </c>
      <c r="AD662" s="31">
        <v>2</v>
      </c>
      <c r="AE662" s="31">
        <v>2</v>
      </c>
      <c r="AF662" s="31">
        <v>0</v>
      </c>
      <c r="AG662" s="31">
        <v>1</v>
      </c>
      <c r="AH662" s="31">
        <v>0</v>
      </c>
      <c r="AI662" s="31">
        <v>3</v>
      </c>
      <c r="AJ662" s="31">
        <v>0</v>
      </c>
      <c r="AK662" s="31">
        <v>1</v>
      </c>
      <c r="AL662" s="31">
        <v>1</v>
      </c>
      <c r="AM662" s="31">
        <v>1</v>
      </c>
      <c r="AN662" s="31">
        <v>0</v>
      </c>
      <c r="AO662" s="31">
        <v>1</v>
      </c>
      <c r="AP662" s="31">
        <v>0</v>
      </c>
      <c r="AQ662" s="31">
        <v>1</v>
      </c>
      <c r="AR662" s="31">
        <v>0</v>
      </c>
      <c r="AS662" s="31">
        <v>3</v>
      </c>
      <c r="AT662" s="31">
        <v>1</v>
      </c>
      <c r="AU662" s="31">
        <v>1</v>
      </c>
      <c r="AV662" s="31">
        <v>0</v>
      </c>
      <c r="AW662" s="31">
        <v>1</v>
      </c>
      <c r="AX662" s="31">
        <v>1</v>
      </c>
      <c r="AY662" s="31">
        <v>0</v>
      </c>
      <c r="AZ662" s="31">
        <v>0</v>
      </c>
      <c r="BA662" s="31"/>
      <c r="BB662" s="31"/>
      <c r="BC662" s="31"/>
      <c r="BD662" s="31"/>
      <c r="BE662" s="31"/>
      <c r="BF662" s="31"/>
      <c r="BG662" s="32">
        <f t="shared" ref="BG662:BG671" si="450">SUM(F662:BF662)</f>
        <v>33</v>
      </c>
      <c r="BH662" s="336" t="str">
        <f>$D664</f>
        <v>Hosp.</v>
      </c>
      <c r="BI662" s="86" t="str">
        <f t="shared" si="447"/>
        <v>Total</v>
      </c>
      <c r="BJ662" s="23">
        <f t="shared" ref="BJ662:BJ670" si="451">BG664+BG676+BG688+BG700+BG712+BG724</f>
        <v>146</v>
      </c>
    </row>
    <row r="663" spans="1:63" ht="12.95" customHeight="1" x14ac:dyDescent="0.2">
      <c r="A663" s="522"/>
      <c r="B663" s="580"/>
      <c r="C663" s="538"/>
      <c r="D663" s="532"/>
      <c r="E663" s="84" t="str">
        <f>Parameters!$B$16</f>
        <v>Masc.</v>
      </c>
      <c r="F663" s="31">
        <v>3</v>
      </c>
      <c r="G663" s="31">
        <v>1</v>
      </c>
      <c r="H663" s="31">
        <v>1</v>
      </c>
      <c r="I663" s="31">
        <v>0</v>
      </c>
      <c r="J663" s="31">
        <v>0</v>
      </c>
      <c r="K663" s="31">
        <v>0</v>
      </c>
      <c r="L663" s="31">
        <v>1</v>
      </c>
      <c r="M663" s="31">
        <v>0</v>
      </c>
      <c r="N663" s="31">
        <v>0</v>
      </c>
      <c r="O663" s="31">
        <v>0</v>
      </c>
      <c r="P663" s="31">
        <v>0</v>
      </c>
      <c r="Q663" s="31">
        <v>0</v>
      </c>
      <c r="R663" s="31">
        <v>1</v>
      </c>
      <c r="S663" s="31">
        <v>0</v>
      </c>
      <c r="T663" s="31">
        <v>0</v>
      </c>
      <c r="U663" s="31">
        <v>0</v>
      </c>
      <c r="V663" s="31">
        <v>1</v>
      </c>
      <c r="W663" s="31">
        <v>0</v>
      </c>
      <c r="X663" s="31">
        <v>0</v>
      </c>
      <c r="Y663" s="31">
        <v>2</v>
      </c>
      <c r="Z663" s="31">
        <v>2</v>
      </c>
      <c r="AA663" s="31">
        <v>6</v>
      </c>
      <c r="AB663" s="31">
        <v>2</v>
      </c>
      <c r="AC663" s="31">
        <v>5</v>
      </c>
      <c r="AD663" s="31">
        <v>2</v>
      </c>
      <c r="AE663" s="31">
        <v>2</v>
      </c>
      <c r="AF663" s="31">
        <v>2</v>
      </c>
      <c r="AG663" s="31">
        <v>0</v>
      </c>
      <c r="AH663" s="31">
        <v>2</v>
      </c>
      <c r="AI663" s="31">
        <v>2</v>
      </c>
      <c r="AJ663" s="31">
        <v>0</v>
      </c>
      <c r="AK663" s="31">
        <v>0</v>
      </c>
      <c r="AL663" s="31">
        <v>3</v>
      </c>
      <c r="AM663" s="31">
        <v>0</v>
      </c>
      <c r="AN663" s="31">
        <v>0</v>
      </c>
      <c r="AO663" s="31">
        <v>0</v>
      </c>
      <c r="AP663" s="31">
        <v>0</v>
      </c>
      <c r="AQ663" s="31">
        <v>0</v>
      </c>
      <c r="AR663" s="31">
        <v>2</v>
      </c>
      <c r="AS663" s="31">
        <v>2</v>
      </c>
      <c r="AT663" s="31">
        <v>1</v>
      </c>
      <c r="AU663" s="31">
        <v>1</v>
      </c>
      <c r="AV663" s="31">
        <v>0</v>
      </c>
      <c r="AW663" s="31">
        <v>0</v>
      </c>
      <c r="AX663" s="31">
        <v>1</v>
      </c>
      <c r="AY663" s="31">
        <v>0</v>
      </c>
      <c r="AZ663" s="31">
        <v>0</v>
      </c>
      <c r="BA663" s="31"/>
      <c r="BB663" s="31"/>
      <c r="BC663" s="31"/>
      <c r="BD663" s="31"/>
      <c r="BE663" s="31"/>
      <c r="BF663" s="31"/>
      <c r="BG663" s="32">
        <f t="shared" si="450"/>
        <v>45</v>
      </c>
      <c r="BH663" s="337"/>
      <c r="BI663" s="48" t="str">
        <f t="shared" si="447"/>
        <v>Fem.</v>
      </c>
      <c r="BJ663" s="41">
        <f t="shared" si="451"/>
        <v>75</v>
      </c>
    </row>
    <row r="664" spans="1:63" ht="12.95" customHeight="1" x14ac:dyDescent="0.2">
      <c r="A664" s="522"/>
      <c r="B664" s="580"/>
      <c r="C664" s="539"/>
      <c r="D664" s="541" t="str">
        <f>Parameters!$B$11</f>
        <v>Hosp.</v>
      </c>
      <c r="E664" s="86" t="str">
        <f>Parameters!$B$14</f>
        <v>Total</v>
      </c>
      <c r="F664" s="15">
        <f>F665+F666</f>
        <v>3</v>
      </c>
      <c r="G664" s="15">
        <f t="shared" ref="G664:BF664" si="452">G665+G666</f>
        <v>2</v>
      </c>
      <c r="H664" s="15">
        <f t="shared" si="452"/>
        <v>1</v>
      </c>
      <c r="I664" s="15">
        <f t="shared" si="452"/>
        <v>0</v>
      </c>
      <c r="J664" s="15">
        <f t="shared" si="452"/>
        <v>2</v>
      </c>
      <c r="K664" s="15">
        <f t="shared" si="452"/>
        <v>0</v>
      </c>
      <c r="L664" s="15">
        <f t="shared" si="452"/>
        <v>1</v>
      </c>
      <c r="M664" s="15">
        <f t="shared" si="452"/>
        <v>0</v>
      </c>
      <c r="N664" s="15">
        <f t="shared" si="452"/>
        <v>0</v>
      </c>
      <c r="O664" s="15">
        <f t="shared" si="452"/>
        <v>1</v>
      </c>
      <c r="P664" s="15">
        <f t="shared" si="452"/>
        <v>0</v>
      </c>
      <c r="Q664" s="15">
        <f t="shared" si="452"/>
        <v>0</v>
      </c>
      <c r="R664" s="15">
        <f t="shared" si="452"/>
        <v>1</v>
      </c>
      <c r="S664" s="15">
        <f t="shared" si="452"/>
        <v>0</v>
      </c>
      <c r="T664" s="15">
        <f t="shared" si="452"/>
        <v>1</v>
      </c>
      <c r="U664" s="15">
        <f t="shared" si="452"/>
        <v>0</v>
      </c>
      <c r="V664" s="15">
        <f t="shared" si="452"/>
        <v>1</v>
      </c>
      <c r="W664" s="15">
        <f t="shared" si="452"/>
        <v>0</v>
      </c>
      <c r="X664" s="15">
        <f t="shared" si="452"/>
        <v>3</v>
      </c>
      <c r="Y664" s="15">
        <f t="shared" si="452"/>
        <v>1</v>
      </c>
      <c r="Z664" s="15">
        <f t="shared" si="452"/>
        <v>3</v>
      </c>
      <c r="AA664" s="15">
        <f t="shared" si="452"/>
        <v>9</v>
      </c>
      <c r="AB664" s="15">
        <f t="shared" si="452"/>
        <v>4</v>
      </c>
      <c r="AC664" s="15">
        <f t="shared" si="452"/>
        <v>5</v>
      </c>
      <c r="AD664" s="15">
        <f t="shared" si="452"/>
        <v>5</v>
      </c>
      <c r="AE664" s="15">
        <f t="shared" si="452"/>
        <v>4</v>
      </c>
      <c r="AF664" s="15">
        <f t="shared" si="452"/>
        <v>3</v>
      </c>
      <c r="AG664" s="15">
        <f t="shared" si="452"/>
        <v>1</v>
      </c>
      <c r="AH664" s="15">
        <f t="shared" si="452"/>
        <v>2</v>
      </c>
      <c r="AI664" s="15">
        <f t="shared" si="452"/>
        <v>5</v>
      </c>
      <c r="AJ664" s="15">
        <f t="shared" si="452"/>
        <v>0</v>
      </c>
      <c r="AK664" s="15">
        <f t="shared" si="452"/>
        <v>0</v>
      </c>
      <c r="AL664" s="15">
        <f t="shared" si="452"/>
        <v>5</v>
      </c>
      <c r="AM664" s="15">
        <f t="shared" si="452"/>
        <v>1</v>
      </c>
      <c r="AN664" s="15">
        <f t="shared" si="452"/>
        <v>0</v>
      </c>
      <c r="AO664" s="15">
        <f t="shared" si="452"/>
        <v>1</v>
      </c>
      <c r="AP664" s="15">
        <f t="shared" si="452"/>
        <v>0</v>
      </c>
      <c r="AQ664" s="15">
        <f t="shared" si="452"/>
        <v>0</v>
      </c>
      <c r="AR664" s="15">
        <f t="shared" si="452"/>
        <v>2</v>
      </c>
      <c r="AS664" s="15">
        <f t="shared" si="452"/>
        <v>5</v>
      </c>
      <c r="AT664" s="15">
        <f t="shared" si="452"/>
        <v>3</v>
      </c>
      <c r="AU664" s="15">
        <f t="shared" si="452"/>
        <v>1</v>
      </c>
      <c r="AV664" s="15">
        <f t="shared" si="452"/>
        <v>2</v>
      </c>
      <c r="AW664" s="15">
        <f t="shared" si="452"/>
        <v>0</v>
      </c>
      <c r="AX664" s="15">
        <f t="shared" si="452"/>
        <v>2</v>
      </c>
      <c r="AY664" s="15">
        <f t="shared" si="452"/>
        <v>1</v>
      </c>
      <c r="AZ664" s="15">
        <f t="shared" si="452"/>
        <v>0</v>
      </c>
      <c r="BA664" s="15">
        <f t="shared" si="452"/>
        <v>0</v>
      </c>
      <c r="BB664" s="15">
        <f t="shared" si="452"/>
        <v>0</v>
      </c>
      <c r="BC664" s="15">
        <f t="shared" si="452"/>
        <v>0</v>
      </c>
      <c r="BD664" s="15">
        <f t="shared" si="452"/>
        <v>0</v>
      </c>
      <c r="BE664" s="15">
        <f t="shared" si="452"/>
        <v>0</v>
      </c>
      <c r="BF664" s="15">
        <f t="shared" si="452"/>
        <v>0</v>
      </c>
      <c r="BG664" s="33">
        <f t="shared" si="450"/>
        <v>81</v>
      </c>
      <c r="BH664" s="338"/>
      <c r="BI664" s="48" t="str">
        <f t="shared" si="447"/>
        <v>Masc.</v>
      </c>
      <c r="BJ664" s="41">
        <f t="shared" si="451"/>
        <v>71</v>
      </c>
    </row>
    <row r="665" spans="1:63" ht="12.95" customHeight="1" x14ac:dyDescent="0.2">
      <c r="A665" s="522"/>
      <c r="B665" s="580"/>
      <c r="C665" s="539"/>
      <c r="D665" s="534"/>
      <c r="E665" s="48" t="str">
        <f>Parameters!$B$15</f>
        <v>Fem.</v>
      </c>
      <c r="F665" s="11">
        <v>0</v>
      </c>
      <c r="G665" s="11">
        <v>1</v>
      </c>
      <c r="H665" s="11">
        <v>0</v>
      </c>
      <c r="I665" s="11">
        <v>0</v>
      </c>
      <c r="J665" s="11">
        <v>2</v>
      </c>
      <c r="K665" s="11">
        <v>0</v>
      </c>
      <c r="L665" s="11">
        <v>0</v>
      </c>
      <c r="M665" s="11">
        <v>0</v>
      </c>
      <c r="N665" s="11">
        <v>0</v>
      </c>
      <c r="O665" s="11">
        <v>1</v>
      </c>
      <c r="P665" s="11">
        <v>0</v>
      </c>
      <c r="Q665" s="11">
        <v>0</v>
      </c>
      <c r="R665" s="11">
        <v>0</v>
      </c>
      <c r="S665" s="11">
        <v>0</v>
      </c>
      <c r="T665" s="11">
        <v>1</v>
      </c>
      <c r="U665" s="11">
        <v>0</v>
      </c>
      <c r="V665" s="11">
        <v>0</v>
      </c>
      <c r="W665" s="11">
        <v>0</v>
      </c>
      <c r="X665" s="11">
        <v>3</v>
      </c>
      <c r="Y665" s="11">
        <v>0</v>
      </c>
      <c r="Z665" s="11">
        <v>1</v>
      </c>
      <c r="AA665" s="11">
        <v>3</v>
      </c>
      <c r="AB665" s="11">
        <v>1</v>
      </c>
      <c r="AC665" s="11">
        <v>0</v>
      </c>
      <c r="AD665" s="11">
        <v>2</v>
      </c>
      <c r="AE665" s="11">
        <v>1</v>
      </c>
      <c r="AF665" s="11">
        <v>1</v>
      </c>
      <c r="AG665" s="11">
        <v>1</v>
      </c>
      <c r="AH665" s="11">
        <v>0</v>
      </c>
      <c r="AI665" s="11">
        <v>3</v>
      </c>
      <c r="AJ665" s="11">
        <v>0</v>
      </c>
      <c r="AK665" s="11">
        <v>0</v>
      </c>
      <c r="AL665" s="11">
        <v>2</v>
      </c>
      <c r="AM665" s="11">
        <v>1</v>
      </c>
      <c r="AN665" s="11">
        <v>0</v>
      </c>
      <c r="AO665" s="11">
        <v>1</v>
      </c>
      <c r="AP665" s="11">
        <v>0</v>
      </c>
      <c r="AQ665" s="11">
        <v>0</v>
      </c>
      <c r="AR665" s="11">
        <v>1</v>
      </c>
      <c r="AS665" s="11">
        <v>3</v>
      </c>
      <c r="AT665" s="11">
        <v>1</v>
      </c>
      <c r="AU665" s="11">
        <v>1</v>
      </c>
      <c r="AV665" s="11">
        <v>1</v>
      </c>
      <c r="AW665" s="11">
        <v>0</v>
      </c>
      <c r="AX665" s="11">
        <v>1</v>
      </c>
      <c r="AY665" s="11">
        <v>1</v>
      </c>
      <c r="AZ665" s="11">
        <v>0</v>
      </c>
      <c r="BA665" s="11"/>
      <c r="BB665" s="11"/>
      <c r="BC665" s="11"/>
      <c r="BD665" s="11"/>
      <c r="BE665" s="11"/>
      <c r="BF665" s="11"/>
      <c r="BG665" s="19">
        <f t="shared" si="450"/>
        <v>34</v>
      </c>
      <c r="BH665" s="336" t="str">
        <f>$D667</f>
        <v>UCI</v>
      </c>
      <c r="BI665" s="86" t="str">
        <f t="shared" si="447"/>
        <v>Total</v>
      </c>
      <c r="BJ665" s="23">
        <f t="shared" si="451"/>
        <v>11</v>
      </c>
    </row>
    <row r="666" spans="1:63" ht="12.95" customHeight="1" x14ac:dyDescent="0.2">
      <c r="A666" s="522"/>
      <c r="B666" s="580"/>
      <c r="C666" s="539"/>
      <c r="D666" s="535"/>
      <c r="E666" s="48" t="str">
        <f>Parameters!$B$16</f>
        <v>Masc.</v>
      </c>
      <c r="F666" s="11">
        <v>3</v>
      </c>
      <c r="G666" s="11">
        <v>1</v>
      </c>
      <c r="H666" s="11">
        <v>1</v>
      </c>
      <c r="I666" s="11">
        <v>0</v>
      </c>
      <c r="J666" s="11">
        <v>0</v>
      </c>
      <c r="K666" s="11">
        <v>0</v>
      </c>
      <c r="L666" s="11">
        <v>1</v>
      </c>
      <c r="M666" s="11">
        <v>0</v>
      </c>
      <c r="N666" s="11">
        <v>0</v>
      </c>
      <c r="O666" s="11">
        <v>0</v>
      </c>
      <c r="P666" s="11">
        <v>0</v>
      </c>
      <c r="Q666" s="11">
        <v>0</v>
      </c>
      <c r="R666" s="11">
        <v>1</v>
      </c>
      <c r="S666" s="11">
        <v>0</v>
      </c>
      <c r="T666" s="11">
        <v>0</v>
      </c>
      <c r="U666" s="11">
        <v>0</v>
      </c>
      <c r="V666" s="11">
        <v>1</v>
      </c>
      <c r="W666" s="11">
        <v>0</v>
      </c>
      <c r="X666" s="11">
        <v>0</v>
      </c>
      <c r="Y666" s="11">
        <v>1</v>
      </c>
      <c r="Z666" s="11">
        <v>2</v>
      </c>
      <c r="AA666" s="11">
        <v>6</v>
      </c>
      <c r="AB666" s="11">
        <v>3</v>
      </c>
      <c r="AC666" s="11">
        <v>5</v>
      </c>
      <c r="AD666" s="11">
        <v>3</v>
      </c>
      <c r="AE666" s="11">
        <v>3</v>
      </c>
      <c r="AF666" s="11">
        <v>2</v>
      </c>
      <c r="AG666" s="11">
        <v>0</v>
      </c>
      <c r="AH666" s="11">
        <v>2</v>
      </c>
      <c r="AI666" s="11">
        <v>2</v>
      </c>
      <c r="AJ666" s="11">
        <v>0</v>
      </c>
      <c r="AK666" s="11">
        <v>0</v>
      </c>
      <c r="AL666" s="11">
        <v>3</v>
      </c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1">
        <v>1</v>
      </c>
      <c r="AS666" s="11">
        <v>2</v>
      </c>
      <c r="AT666" s="11">
        <v>2</v>
      </c>
      <c r="AU666" s="11">
        <v>0</v>
      </c>
      <c r="AV666" s="11">
        <v>1</v>
      </c>
      <c r="AW666" s="11">
        <v>0</v>
      </c>
      <c r="AX666" s="11">
        <v>1</v>
      </c>
      <c r="AY666" s="11">
        <v>0</v>
      </c>
      <c r="AZ666" s="11">
        <v>0</v>
      </c>
      <c r="BA666" s="11"/>
      <c r="BB666" s="11"/>
      <c r="BC666" s="11"/>
      <c r="BD666" s="11"/>
      <c r="BE666" s="11"/>
      <c r="BF666" s="11"/>
      <c r="BG666" s="19">
        <f t="shared" si="450"/>
        <v>47</v>
      </c>
      <c r="BH666" s="337"/>
      <c r="BI666" s="48" t="str">
        <f t="shared" si="447"/>
        <v>Fem.</v>
      </c>
      <c r="BJ666" s="41">
        <f t="shared" si="451"/>
        <v>7</v>
      </c>
    </row>
    <row r="667" spans="1:63" ht="12.95" customHeight="1" x14ac:dyDescent="0.2">
      <c r="A667" s="522"/>
      <c r="B667" s="580"/>
      <c r="C667" s="539"/>
      <c r="D667" s="533" t="str">
        <f>Parameters!$B$12</f>
        <v>UCI</v>
      </c>
      <c r="E667" s="86" t="str">
        <f>Parameters!$B$14</f>
        <v>Total</v>
      </c>
      <c r="F667" s="15">
        <f t="shared" ref="F667:BF667" si="453">F668+F669</f>
        <v>0</v>
      </c>
      <c r="G667" s="15">
        <f t="shared" si="453"/>
        <v>0</v>
      </c>
      <c r="H667" s="15">
        <f t="shared" si="453"/>
        <v>0</v>
      </c>
      <c r="I667" s="15">
        <f t="shared" si="453"/>
        <v>0</v>
      </c>
      <c r="J667" s="15">
        <f t="shared" si="453"/>
        <v>0</v>
      </c>
      <c r="K667" s="15">
        <f t="shared" si="453"/>
        <v>0</v>
      </c>
      <c r="L667" s="15">
        <f t="shared" si="453"/>
        <v>0</v>
      </c>
      <c r="M667" s="15">
        <f t="shared" si="453"/>
        <v>0</v>
      </c>
      <c r="N667" s="15">
        <f t="shared" si="453"/>
        <v>0</v>
      </c>
      <c r="O667" s="15">
        <f t="shared" si="453"/>
        <v>0</v>
      </c>
      <c r="P667" s="15">
        <f t="shared" si="453"/>
        <v>0</v>
      </c>
      <c r="Q667" s="15">
        <f t="shared" si="453"/>
        <v>0</v>
      </c>
      <c r="R667" s="15">
        <f t="shared" si="453"/>
        <v>0</v>
      </c>
      <c r="S667" s="15">
        <f t="shared" si="453"/>
        <v>0</v>
      </c>
      <c r="T667" s="15">
        <f t="shared" si="453"/>
        <v>0</v>
      </c>
      <c r="U667" s="15">
        <f t="shared" si="453"/>
        <v>0</v>
      </c>
      <c r="V667" s="15">
        <f t="shared" si="453"/>
        <v>1</v>
      </c>
      <c r="W667" s="15">
        <f t="shared" si="453"/>
        <v>0</v>
      </c>
      <c r="X667" s="15">
        <f t="shared" si="453"/>
        <v>0</v>
      </c>
      <c r="Y667" s="15">
        <f t="shared" si="453"/>
        <v>0</v>
      </c>
      <c r="Z667" s="15">
        <f t="shared" si="453"/>
        <v>0</v>
      </c>
      <c r="AA667" s="15">
        <f t="shared" si="453"/>
        <v>1</v>
      </c>
      <c r="AB667" s="15">
        <f t="shared" si="453"/>
        <v>0</v>
      </c>
      <c r="AC667" s="15">
        <f t="shared" si="453"/>
        <v>0</v>
      </c>
      <c r="AD667" s="15">
        <f t="shared" si="453"/>
        <v>0</v>
      </c>
      <c r="AE667" s="15">
        <f t="shared" si="453"/>
        <v>0</v>
      </c>
      <c r="AF667" s="15">
        <f t="shared" si="453"/>
        <v>0</v>
      </c>
      <c r="AG667" s="15">
        <f t="shared" si="453"/>
        <v>0</v>
      </c>
      <c r="AH667" s="15">
        <f t="shared" si="453"/>
        <v>1</v>
      </c>
      <c r="AI667" s="15">
        <f t="shared" si="453"/>
        <v>0</v>
      </c>
      <c r="AJ667" s="15">
        <f t="shared" si="453"/>
        <v>0</v>
      </c>
      <c r="AK667" s="15">
        <f t="shared" si="453"/>
        <v>0</v>
      </c>
      <c r="AL667" s="15">
        <f t="shared" si="453"/>
        <v>1</v>
      </c>
      <c r="AM667" s="15">
        <f t="shared" si="453"/>
        <v>0</v>
      </c>
      <c r="AN667" s="15">
        <f t="shared" si="453"/>
        <v>0</v>
      </c>
      <c r="AO667" s="15">
        <f t="shared" si="453"/>
        <v>0</v>
      </c>
      <c r="AP667" s="15">
        <f t="shared" si="453"/>
        <v>0</v>
      </c>
      <c r="AQ667" s="15">
        <f t="shared" si="453"/>
        <v>0</v>
      </c>
      <c r="AR667" s="15">
        <f t="shared" si="453"/>
        <v>0</v>
      </c>
      <c r="AS667" s="15">
        <f t="shared" si="453"/>
        <v>0</v>
      </c>
      <c r="AT667" s="15">
        <f t="shared" si="453"/>
        <v>1</v>
      </c>
      <c r="AU667" s="15">
        <f t="shared" si="453"/>
        <v>0</v>
      </c>
      <c r="AV667" s="15">
        <f t="shared" si="453"/>
        <v>0</v>
      </c>
      <c r="AW667" s="15">
        <f t="shared" si="453"/>
        <v>0</v>
      </c>
      <c r="AX667" s="15">
        <f t="shared" si="453"/>
        <v>0</v>
      </c>
      <c r="AY667" s="15">
        <f t="shared" si="453"/>
        <v>0</v>
      </c>
      <c r="AZ667" s="15">
        <f t="shared" si="453"/>
        <v>0</v>
      </c>
      <c r="BA667" s="15">
        <f t="shared" si="453"/>
        <v>0</v>
      </c>
      <c r="BB667" s="15">
        <f t="shared" si="453"/>
        <v>0</v>
      </c>
      <c r="BC667" s="15">
        <f t="shared" si="453"/>
        <v>0</v>
      </c>
      <c r="BD667" s="15">
        <f t="shared" si="453"/>
        <v>0</v>
      </c>
      <c r="BE667" s="15">
        <f t="shared" si="453"/>
        <v>0</v>
      </c>
      <c r="BF667" s="15">
        <f t="shared" si="453"/>
        <v>0</v>
      </c>
      <c r="BG667" s="33">
        <f t="shared" si="450"/>
        <v>5</v>
      </c>
      <c r="BH667" s="338"/>
      <c r="BI667" s="48" t="str">
        <f t="shared" si="447"/>
        <v>Masc.</v>
      </c>
      <c r="BJ667" s="41">
        <f t="shared" si="451"/>
        <v>4</v>
      </c>
    </row>
    <row r="668" spans="1:63" ht="12.95" customHeight="1" x14ac:dyDescent="0.2">
      <c r="A668" s="522"/>
      <c r="B668" s="580"/>
      <c r="C668" s="539"/>
      <c r="D668" s="534"/>
      <c r="E668" s="48" t="str">
        <f>Parameters!$B$15</f>
        <v>Fem.</v>
      </c>
      <c r="F668" s="11">
        <v>0</v>
      </c>
      <c r="G668" s="11">
        <v>0</v>
      </c>
      <c r="H668" s="11">
        <v>0</v>
      </c>
      <c r="I668" s="11">
        <v>0</v>
      </c>
      <c r="J668" s="11">
        <v>0</v>
      </c>
      <c r="K668" s="11">
        <v>0</v>
      </c>
      <c r="L668" s="11">
        <v>0</v>
      </c>
      <c r="M668" s="11">
        <v>0</v>
      </c>
      <c r="N668" s="11">
        <v>0</v>
      </c>
      <c r="O668" s="11">
        <v>0</v>
      </c>
      <c r="P668" s="11">
        <v>0</v>
      </c>
      <c r="Q668" s="11">
        <v>0</v>
      </c>
      <c r="R668" s="11">
        <v>0</v>
      </c>
      <c r="S668" s="11">
        <v>0</v>
      </c>
      <c r="T668" s="11">
        <v>0</v>
      </c>
      <c r="U668" s="11">
        <v>0</v>
      </c>
      <c r="V668" s="11">
        <v>0</v>
      </c>
      <c r="W668" s="11">
        <v>0</v>
      </c>
      <c r="X668" s="11">
        <v>0</v>
      </c>
      <c r="Y668" s="11">
        <v>0</v>
      </c>
      <c r="Z668" s="11">
        <v>0</v>
      </c>
      <c r="AA668" s="11">
        <v>1</v>
      </c>
      <c r="AB668" s="11">
        <v>0</v>
      </c>
      <c r="AC668" s="11">
        <v>0</v>
      </c>
      <c r="AD668" s="11">
        <v>0</v>
      </c>
      <c r="AE668" s="11">
        <v>0</v>
      </c>
      <c r="AF668" s="11">
        <v>0</v>
      </c>
      <c r="AG668" s="11">
        <v>0</v>
      </c>
      <c r="AH668" s="11">
        <v>0</v>
      </c>
      <c r="AI668" s="11">
        <v>0</v>
      </c>
      <c r="AJ668" s="11">
        <v>0</v>
      </c>
      <c r="AK668" s="11">
        <v>0</v>
      </c>
      <c r="AL668" s="11">
        <v>1</v>
      </c>
      <c r="AM668" s="11">
        <v>0</v>
      </c>
      <c r="AN668" s="11">
        <v>0</v>
      </c>
      <c r="AO668" s="11">
        <v>0</v>
      </c>
      <c r="AP668" s="11">
        <v>0</v>
      </c>
      <c r="AQ668" s="11">
        <v>0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 s="11">
        <v>0</v>
      </c>
      <c r="AY668" s="11">
        <v>0</v>
      </c>
      <c r="AZ668" s="11">
        <v>0</v>
      </c>
      <c r="BA668" s="11"/>
      <c r="BB668" s="11"/>
      <c r="BC668" s="11"/>
      <c r="BD668" s="11"/>
      <c r="BE668" s="11"/>
      <c r="BF668" s="11"/>
      <c r="BG668" s="19">
        <f t="shared" si="450"/>
        <v>2</v>
      </c>
      <c r="BH668" s="339" t="str">
        <f>$D670</f>
        <v>Def.</v>
      </c>
      <c r="BI668" s="86" t="str">
        <f t="shared" si="447"/>
        <v>Total</v>
      </c>
      <c r="BJ668" s="23">
        <f t="shared" si="451"/>
        <v>2</v>
      </c>
    </row>
    <row r="669" spans="1:63" ht="12.95" customHeight="1" x14ac:dyDescent="0.2">
      <c r="A669" s="522"/>
      <c r="B669" s="580"/>
      <c r="C669" s="539"/>
      <c r="D669" s="535"/>
      <c r="E669" s="48" t="str">
        <f>Parameters!$B$16</f>
        <v>Masc.</v>
      </c>
      <c r="F669" s="11">
        <v>0</v>
      </c>
      <c r="G669" s="11">
        <v>0</v>
      </c>
      <c r="H669" s="11">
        <v>0</v>
      </c>
      <c r="I669" s="11">
        <v>0</v>
      </c>
      <c r="J669" s="11">
        <v>0</v>
      </c>
      <c r="K669" s="11">
        <v>0</v>
      </c>
      <c r="L669" s="11">
        <v>0</v>
      </c>
      <c r="M669" s="11">
        <v>0</v>
      </c>
      <c r="N669" s="11">
        <v>0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11">
        <v>0</v>
      </c>
      <c r="U669" s="11">
        <v>0</v>
      </c>
      <c r="V669" s="11">
        <v>1</v>
      </c>
      <c r="W669" s="11">
        <v>0</v>
      </c>
      <c r="X669" s="11">
        <v>0</v>
      </c>
      <c r="Y669" s="11">
        <v>0</v>
      </c>
      <c r="Z669" s="11">
        <v>0</v>
      </c>
      <c r="AA669" s="11">
        <v>0</v>
      </c>
      <c r="AB669" s="11">
        <v>0</v>
      </c>
      <c r="AC669" s="11">
        <v>0</v>
      </c>
      <c r="AD669" s="11">
        <v>0</v>
      </c>
      <c r="AE669" s="11">
        <v>0</v>
      </c>
      <c r="AF669" s="11">
        <v>0</v>
      </c>
      <c r="AG669" s="11">
        <v>0</v>
      </c>
      <c r="AH669" s="11">
        <v>1</v>
      </c>
      <c r="AI669" s="11">
        <v>0</v>
      </c>
      <c r="AJ669" s="11">
        <v>0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0</v>
      </c>
      <c r="AR669" s="11">
        <v>0</v>
      </c>
      <c r="AS669" s="11">
        <v>0</v>
      </c>
      <c r="AT669" s="11">
        <v>1</v>
      </c>
      <c r="AU669" s="11">
        <v>0</v>
      </c>
      <c r="AV669" s="11">
        <v>0</v>
      </c>
      <c r="AW669" s="11">
        <v>0</v>
      </c>
      <c r="AX669" s="11">
        <v>0</v>
      </c>
      <c r="AY669" s="11">
        <v>0</v>
      </c>
      <c r="AZ669" s="11">
        <v>0</v>
      </c>
      <c r="BA669" s="11"/>
      <c r="BB669" s="11"/>
      <c r="BC669" s="11"/>
      <c r="BD669" s="11"/>
      <c r="BE669" s="11"/>
      <c r="BF669" s="11"/>
      <c r="BG669" s="19">
        <f t="shared" si="450"/>
        <v>3</v>
      </c>
      <c r="BH669" s="337"/>
      <c r="BI669" s="48" t="str">
        <f t="shared" si="447"/>
        <v>Fem.</v>
      </c>
      <c r="BJ669" s="41">
        <f t="shared" si="451"/>
        <v>1</v>
      </c>
    </row>
    <row r="670" spans="1:63" ht="12.95" customHeight="1" thickBot="1" x14ac:dyDescent="0.25">
      <c r="A670" s="522"/>
      <c r="B670" s="580"/>
      <c r="C670" s="539"/>
      <c r="D670" s="533" t="str">
        <f>Parameters!$B$13</f>
        <v>Def.</v>
      </c>
      <c r="E670" s="86" t="str">
        <f>Parameters!$B$14</f>
        <v>Total</v>
      </c>
      <c r="F670" s="15">
        <f t="shared" ref="F670:BF670" si="454">F671+F672</f>
        <v>0</v>
      </c>
      <c r="G670" s="15">
        <f t="shared" si="454"/>
        <v>0</v>
      </c>
      <c r="H670" s="15">
        <f t="shared" si="454"/>
        <v>0</v>
      </c>
      <c r="I670" s="15">
        <f t="shared" si="454"/>
        <v>0</v>
      </c>
      <c r="J670" s="15">
        <f t="shared" si="454"/>
        <v>0</v>
      </c>
      <c r="K670" s="15">
        <f t="shared" si="454"/>
        <v>0</v>
      </c>
      <c r="L670" s="15">
        <f t="shared" si="454"/>
        <v>0</v>
      </c>
      <c r="M670" s="15">
        <f t="shared" si="454"/>
        <v>0</v>
      </c>
      <c r="N670" s="15">
        <f t="shared" si="454"/>
        <v>0</v>
      </c>
      <c r="O670" s="15">
        <f t="shared" si="454"/>
        <v>0</v>
      </c>
      <c r="P670" s="15">
        <f t="shared" si="454"/>
        <v>0</v>
      </c>
      <c r="Q670" s="15">
        <f t="shared" si="454"/>
        <v>0</v>
      </c>
      <c r="R670" s="15">
        <f t="shared" si="454"/>
        <v>0</v>
      </c>
      <c r="S670" s="15">
        <f t="shared" si="454"/>
        <v>0</v>
      </c>
      <c r="T670" s="15">
        <f t="shared" si="454"/>
        <v>0</v>
      </c>
      <c r="U670" s="15">
        <f t="shared" si="454"/>
        <v>0</v>
      </c>
      <c r="V670" s="15">
        <f t="shared" si="454"/>
        <v>0</v>
      </c>
      <c r="W670" s="15">
        <f t="shared" si="454"/>
        <v>0</v>
      </c>
      <c r="X670" s="15">
        <f t="shared" si="454"/>
        <v>0</v>
      </c>
      <c r="Y670" s="15">
        <f t="shared" si="454"/>
        <v>0</v>
      </c>
      <c r="Z670" s="15">
        <f t="shared" si="454"/>
        <v>0</v>
      </c>
      <c r="AA670" s="15">
        <f t="shared" si="454"/>
        <v>0</v>
      </c>
      <c r="AB670" s="15">
        <f t="shared" si="454"/>
        <v>0</v>
      </c>
      <c r="AC670" s="15">
        <f t="shared" si="454"/>
        <v>0</v>
      </c>
      <c r="AD670" s="15">
        <f t="shared" si="454"/>
        <v>0</v>
      </c>
      <c r="AE670" s="15">
        <f t="shared" si="454"/>
        <v>0</v>
      </c>
      <c r="AF670" s="15">
        <f t="shared" si="454"/>
        <v>0</v>
      </c>
      <c r="AG670" s="15">
        <f t="shared" si="454"/>
        <v>0</v>
      </c>
      <c r="AH670" s="15">
        <f t="shared" si="454"/>
        <v>0</v>
      </c>
      <c r="AI670" s="15">
        <f t="shared" si="454"/>
        <v>0</v>
      </c>
      <c r="AJ670" s="15">
        <f t="shared" si="454"/>
        <v>0</v>
      </c>
      <c r="AK670" s="15">
        <f t="shared" si="454"/>
        <v>0</v>
      </c>
      <c r="AL670" s="15">
        <f t="shared" si="454"/>
        <v>0</v>
      </c>
      <c r="AM670" s="15">
        <f t="shared" si="454"/>
        <v>0</v>
      </c>
      <c r="AN670" s="15">
        <f t="shared" si="454"/>
        <v>0</v>
      </c>
      <c r="AO670" s="15">
        <f t="shared" si="454"/>
        <v>0</v>
      </c>
      <c r="AP670" s="15">
        <f t="shared" si="454"/>
        <v>0</v>
      </c>
      <c r="AQ670" s="15">
        <f t="shared" si="454"/>
        <v>0</v>
      </c>
      <c r="AR670" s="15">
        <f t="shared" si="454"/>
        <v>0</v>
      </c>
      <c r="AS670" s="15">
        <f t="shared" si="454"/>
        <v>0</v>
      </c>
      <c r="AT670" s="15">
        <f t="shared" si="454"/>
        <v>0</v>
      </c>
      <c r="AU670" s="15">
        <f t="shared" si="454"/>
        <v>0</v>
      </c>
      <c r="AV670" s="15">
        <f t="shared" si="454"/>
        <v>0</v>
      </c>
      <c r="AW670" s="15">
        <f t="shared" si="454"/>
        <v>0</v>
      </c>
      <c r="AX670" s="15">
        <f t="shared" si="454"/>
        <v>0</v>
      </c>
      <c r="AY670" s="15">
        <f t="shared" si="454"/>
        <v>0</v>
      </c>
      <c r="AZ670" s="15">
        <f t="shared" si="454"/>
        <v>0</v>
      </c>
      <c r="BA670" s="15">
        <f t="shared" si="454"/>
        <v>0</v>
      </c>
      <c r="BB670" s="15">
        <f t="shared" si="454"/>
        <v>0</v>
      </c>
      <c r="BC670" s="15">
        <f t="shared" si="454"/>
        <v>0</v>
      </c>
      <c r="BD670" s="15">
        <f t="shared" si="454"/>
        <v>0</v>
      </c>
      <c r="BE670" s="15">
        <f t="shared" si="454"/>
        <v>0</v>
      </c>
      <c r="BF670" s="15">
        <f t="shared" si="454"/>
        <v>0</v>
      </c>
      <c r="BG670" s="33">
        <f t="shared" si="450"/>
        <v>0</v>
      </c>
      <c r="BH670" s="340"/>
      <c r="BI670" s="333" t="str">
        <f t="shared" si="447"/>
        <v>Masc.</v>
      </c>
      <c r="BJ670" s="42">
        <f t="shared" si="451"/>
        <v>1</v>
      </c>
    </row>
    <row r="671" spans="1:63" ht="12.95" customHeight="1" x14ac:dyDescent="0.2">
      <c r="A671" s="522"/>
      <c r="B671" s="580"/>
      <c r="C671" s="539"/>
      <c r="D671" s="534"/>
      <c r="E671" s="48" t="str">
        <f>Parameters!$B$15</f>
        <v>Fem.</v>
      </c>
      <c r="F671" s="11">
        <v>0</v>
      </c>
      <c r="G671" s="11">
        <v>0</v>
      </c>
      <c r="H671" s="11">
        <v>0</v>
      </c>
      <c r="I671" s="11">
        <v>0</v>
      </c>
      <c r="J671" s="11">
        <v>0</v>
      </c>
      <c r="K671" s="11">
        <v>0</v>
      </c>
      <c r="L671" s="11">
        <v>0</v>
      </c>
      <c r="M671" s="11">
        <v>0</v>
      </c>
      <c r="N671" s="11">
        <v>0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11">
        <v>0</v>
      </c>
      <c r="U671" s="11">
        <v>0</v>
      </c>
      <c r="V671" s="11">
        <v>0</v>
      </c>
      <c r="W671" s="11">
        <v>0</v>
      </c>
      <c r="X671" s="11">
        <v>0</v>
      </c>
      <c r="Y671" s="11">
        <v>0</v>
      </c>
      <c r="Z671" s="11">
        <v>0</v>
      </c>
      <c r="AA671" s="11">
        <v>0</v>
      </c>
      <c r="AB671" s="11">
        <v>0</v>
      </c>
      <c r="AC671" s="11">
        <v>0</v>
      </c>
      <c r="AD671" s="11">
        <v>0</v>
      </c>
      <c r="AE671" s="11">
        <v>0</v>
      </c>
      <c r="AF671" s="11">
        <v>0</v>
      </c>
      <c r="AG671" s="11">
        <v>0</v>
      </c>
      <c r="AH671" s="11">
        <v>0</v>
      </c>
      <c r="AI671" s="11">
        <v>0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0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 s="11">
        <v>0</v>
      </c>
      <c r="AY671" s="11">
        <v>0</v>
      </c>
      <c r="AZ671" s="11">
        <v>0</v>
      </c>
      <c r="BA671" s="11"/>
      <c r="BB671" s="11"/>
      <c r="BC671" s="11"/>
      <c r="BD671" s="11"/>
      <c r="BE671" s="11"/>
      <c r="BF671" s="11"/>
      <c r="BG671" s="19">
        <f t="shared" si="450"/>
        <v>0</v>
      </c>
    </row>
    <row r="672" spans="1:63" ht="12.95" customHeight="1" thickBot="1" x14ac:dyDescent="0.25">
      <c r="A672" s="522"/>
      <c r="B672" s="580"/>
      <c r="C672" s="540"/>
      <c r="D672" s="536"/>
      <c r="E672" s="48" t="str">
        <f>Parameters!$B$16</f>
        <v>Masc.</v>
      </c>
      <c r="F672" s="36">
        <v>0</v>
      </c>
      <c r="G672" s="36">
        <v>0</v>
      </c>
      <c r="H672" s="36">
        <v>0</v>
      </c>
      <c r="I672" s="36">
        <v>0</v>
      </c>
      <c r="J672" s="36">
        <v>0</v>
      </c>
      <c r="K672" s="36">
        <v>0</v>
      </c>
      <c r="L672" s="36">
        <v>0</v>
      </c>
      <c r="M672" s="36">
        <v>0</v>
      </c>
      <c r="N672" s="36">
        <v>0</v>
      </c>
      <c r="O672" s="36">
        <v>0</v>
      </c>
      <c r="P672" s="36">
        <v>0</v>
      </c>
      <c r="Q672" s="36">
        <v>0</v>
      </c>
      <c r="R672" s="36">
        <v>0</v>
      </c>
      <c r="S672" s="36">
        <v>0</v>
      </c>
      <c r="T672" s="36">
        <v>0</v>
      </c>
      <c r="U672" s="36">
        <v>0</v>
      </c>
      <c r="V672" s="36">
        <v>0</v>
      </c>
      <c r="W672" s="36">
        <v>0</v>
      </c>
      <c r="X672" s="36">
        <v>0</v>
      </c>
      <c r="Y672" s="36">
        <v>0</v>
      </c>
      <c r="Z672" s="36">
        <v>0</v>
      </c>
      <c r="AA672" s="36">
        <v>0</v>
      </c>
      <c r="AB672" s="36">
        <v>0</v>
      </c>
      <c r="AC672" s="36">
        <v>0</v>
      </c>
      <c r="AD672" s="36">
        <v>0</v>
      </c>
      <c r="AE672" s="36">
        <v>0</v>
      </c>
      <c r="AF672" s="36">
        <v>0</v>
      </c>
      <c r="AG672" s="36">
        <v>0</v>
      </c>
      <c r="AH672" s="36">
        <v>0</v>
      </c>
      <c r="AI672" s="36">
        <v>0</v>
      </c>
      <c r="AJ672" s="36">
        <v>0</v>
      </c>
      <c r="AK672" s="36">
        <v>0</v>
      </c>
      <c r="AL672" s="36">
        <v>0</v>
      </c>
      <c r="AM672" s="36">
        <v>0</v>
      </c>
      <c r="AN672" s="36">
        <v>0</v>
      </c>
      <c r="AO672" s="36">
        <v>0</v>
      </c>
      <c r="AP672" s="36">
        <v>0</v>
      </c>
      <c r="AQ672" s="36">
        <v>0</v>
      </c>
      <c r="AR672" s="36">
        <v>0</v>
      </c>
      <c r="AS672" s="36">
        <v>0</v>
      </c>
      <c r="AT672" s="36">
        <v>0</v>
      </c>
      <c r="AU672" s="36">
        <v>0</v>
      </c>
      <c r="AV672" s="36">
        <v>0</v>
      </c>
      <c r="AW672" s="36">
        <v>0</v>
      </c>
      <c r="AX672" s="36">
        <v>0</v>
      </c>
      <c r="AY672" s="36">
        <v>0</v>
      </c>
      <c r="AZ672" s="36">
        <v>0</v>
      </c>
      <c r="BA672" s="36"/>
      <c r="BB672" s="36"/>
      <c r="BC672" s="36"/>
      <c r="BD672" s="36"/>
      <c r="BE672" s="36"/>
      <c r="BF672" s="36"/>
      <c r="BG672" s="37">
        <f>SUM(F672:BF672)</f>
        <v>0</v>
      </c>
      <c r="BI672" s="348"/>
      <c r="BJ672" s="348"/>
      <c r="BK672" s="348"/>
    </row>
    <row r="673" spans="1:59" ht="12.95" customHeight="1" x14ac:dyDescent="0.2">
      <c r="A673" s="522"/>
      <c r="B673" s="580"/>
      <c r="C673" s="542" t="str">
        <f>Parameters!$C$4</f>
        <v>2 a 4</v>
      </c>
      <c r="D673" s="530" t="str">
        <f>Parameters!$B$10</f>
        <v>Fiebre</v>
      </c>
      <c r="E673" s="83" t="str">
        <f>Parameters!$B$14</f>
        <v>Total</v>
      </c>
      <c r="F673" s="34">
        <f>F674+F675</f>
        <v>0</v>
      </c>
      <c r="G673" s="34">
        <f t="shared" ref="G673:BF673" si="455">G674+G675</f>
        <v>0</v>
      </c>
      <c r="H673" s="34">
        <f t="shared" si="455"/>
        <v>0</v>
      </c>
      <c r="I673" s="34">
        <f t="shared" si="455"/>
        <v>2</v>
      </c>
      <c r="J673" s="34">
        <f t="shared" si="455"/>
        <v>0</v>
      </c>
      <c r="K673" s="34">
        <f t="shared" si="455"/>
        <v>0</v>
      </c>
      <c r="L673" s="34">
        <f t="shared" si="455"/>
        <v>0</v>
      </c>
      <c r="M673" s="34">
        <f t="shared" si="455"/>
        <v>0</v>
      </c>
      <c r="N673" s="34">
        <f t="shared" si="455"/>
        <v>0</v>
      </c>
      <c r="O673" s="34">
        <f t="shared" si="455"/>
        <v>0</v>
      </c>
      <c r="P673" s="34">
        <f t="shared" si="455"/>
        <v>2</v>
      </c>
      <c r="Q673" s="34">
        <f t="shared" si="455"/>
        <v>0</v>
      </c>
      <c r="R673" s="34">
        <f t="shared" si="455"/>
        <v>1</v>
      </c>
      <c r="S673" s="34">
        <f t="shared" si="455"/>
        <v>0</v>
      </c>
      <c r="T673" s="34">
        <f t="shared" si="455"/>
        <v>0</v>
      </c>
      <c r="U673" s="34">
        <f t="shared" si="455"/>
        <v>0</v>
      </c>
      <c r="V673" s="34">
        <f t="shared" si="455"/>
        <v>0</v>
      </c>
      <c r="W673" s="34">
        <f t="shared" si="455"/>
        <v>0</v>
      </c>
      <c r="X673" s="34">
        <f t="shared" si="455"/>
        <v>0</v>
      </c>
      <c r="Y673" s="34">
        <f t="shared" si="455"/>
        <v>0</v>
      </c>
      <c r="Z673" s="34">
        <f t="shared" si="455"/>
        <v>1</v>
      </c>
      <c r="AA673" s="34">
        <f t="shared" si="455"/>
        <v>1</v>
      </c>
      <c r="AB673" s="34">
        <f t="shared" si="455"/>
        <v>0</v>
      </c>
      <c r="AC673" s="34">
        <f t="shared" si="455"/>
        <v>1</v>
      </c>
      <c r="AD673" s="34">
        <f t="shared" si="455"/>
        <v>0</v>
      </c>
      <c r="AE673" s="34">
        <f t="shared" si="455"/>
        <v>0</v>
      </c>
      <c r="AF673" s="34">
        <f t="shared" si="455"/>
        <v>1</v>
      </c>
      <c r="AG673" s="34">
        <f t="shared" si="455"/>
        <v>1</v>
      </c>
      <c r="AH673" s="34">
        <f t="shared" si="455"/>
        <v>0</v>
      </c>
      <c r="AI673" s="34">
        <f t="shared" si="455"/>
        <v>0</v>
      </c>
      <c r="AJ673" s="34">
        <f t="shared" si="455"/>
        <v>0</v>
      </c>
      <c r="AK673" s="34">
        <f t="shared" si="455"/>
        <v>0</v>
      </c>
      <c r="AL673" s="34">
        <f t="shared" si="455"/>
        <v>0</v>
      </c>
      <c r="AM673" s="34">
        <f t="shared" si="455"/>
        <v>0</v>
      </c>
      <c r="AN673" s="34">
        <f t="shared" si="455"/>
        <v>0</v>
      </c>
      <c r="AO673" s="34">
        <f t="shared" si="455"/>
        <v>0</v>
      </c>
      <c r="AP673" s="34">
        <f t="shared" si="455"/>
        <v>0</v>
      </c>
      <c r="AQ673" s="34">
        <f t="shared" si="455"/>
        <v>0</v>
      </c>
      <c r="AR673" s="34">
        <f t="shared" si="455"/>
        <v>0</v>
      </c>
      <c r="AS673" s="34">
        <f t="shared" si="455"/>
        <v>0</v>
      </c>
      <c r="AT673" s="34">
        <f t="shared" si="455"/>
        <v>0</v>
      </c>
      <c r="AU673" s="34">
        <f t="shared" si="455"/>
        <v>0</v>
      </c>
      <c r="AV673" s="34">
        <f t="shared" si="455"/>
        <v>0</v>
      </c>
      <c r="AW673" s="34">
        <f t="shared" si="455"/>
        <v>0</v>
      </c>
      <c r="AX673" s="34">
        <f t="shared" si="455"/>
        <v>0</v>
      </c>
      <c r="AY673" s="34">
        <f t="shared" si="455"/>
        <v>0</v>
      </c>
      <c r="AZ673" s="34">
        <f t="shared" si="455"/>
        <v>0</v>
      </c>
      <c r="BA673" s="34">
        <f t="shared" si="455"/>
        <v>0</v>
      </c>
      <c r="BB673" s="34">
        <f t="shared" si="455"/>
        <v>0</v>
      </c>
      <c r="BC673" s="34">
        <f t="shared" si="455"/>
        <v>0</v>
      </c>
      <c r="BD673" s="34">
        <f t="shared" si="455"/>
        <v>0</v>
      </c>
      <c r="BE673" s="34">
        <f t="shared" si="455"/>
        <v>0</v>
      </c>
      <c r="BF673" s="34">
        <f t="shared" si="455"/>
        <v>0</v>
      </c>
      <c r="BG673" s="35">
        <f>SUM(F673:BF673)</f>
        <v>10</v>
      </c>
    </row>
    <row r="674" spans="1:59" ht="12.95" customHeight="1" x14ac:dyDescent="0.2">
      <c r="A674" s="522"/>
      <c r="B674" s="580"/>
      <c r="C674" s="539"/>
      <c r="D674" s="531"/>
      <c r="E674" s="84" t="str">
        <f>Parameters!$B$15</f>
        <v>Fem.</v>
      </c>
      <c r="F674" s="31">
        <v>0</v>
      </c>
      <c r="G674" s="31">
        <v>0</v>
      </c>
      <c r="H674" s="31">
        <v>0</v>
      </c>
      <c r="I674" s="31">
        <v>1</v>
      </c>
      <c r="J674" s="31">
        <v>0</v>
      </c>
      <c r="K674" s="31">
        <v>0</v>
      </c>
      <c r="L674" s="31">
        <v>0</v>
      </c>
      <c r="M674" s="31">
        <v>0</v>
      </c>
      <c r="N674" s="31">
        <v>0</v>
      </c>
      <c r="O674" s="31">
        <v>0</v>
      </c>
      <c r="P674" s="31">
        <v>1</v>
      </c>
      <c r="Q674" s="31">
        <v>0</v>
      </c>
      <c r="R674" s="31">
        <v>1</v>
      </c>
      <c r="S674" s="31">
        <v>0</v>
      </c>
      <c r="T674" s="31">
        <v>0</v>
      </c>
      <c r="U674" s="31">
        <v>0</v>
      </c>
      <c r="V674" s="31">
        <v>0</v>
      </c>
      <c r="W674" s="31">
        <v>0</v>
      </c>
      <c r="X674" s="31">
        <v>0</v>
      </c>
      <c r="Y674" s="31">
        <v>0</v>
      </c>
      <c r="Z674" s="31">
        <v>1</v>
      </c>
      <c r="AA674" s="31">
        <v>1</v>
      </c>
      <c r="AB674" s="31">
        <v>0</v>
      </c>
      <c r="AC674" s="31">
        <v>0</v>
      </c>
      <c r="AD674" s="31">
        <v>0</v>
      </c>
      <c r="AE674" s="31">
        <v>0</v>
      </c>
      <c r="AF674" s="31">
        <v>0</v>
      </c>
      <c r="AG674" s="31">
        <v>1</v>
      </c>
      <c r="AH674" s="31">
        <v>0</v>
      </c>
      <c r="AI674" s="31">
        <v>0</v>
      </c>
      <c r="AJ674" s="31">
        <v>0</v>
      </c>
      <c r="AK674" s="31">
        <v>0</v>
      </c>
      <c r="AL674" s="31">
        <v>0</v>
      </c>
      <c r="AM674" s="31">
        <v>0</v>
      </c>
      <c r="AN674" s="31">
        <v>0</v>
      </c>
      <c r="AO674" s="31">
        <v>0</v>
      </c>
      <c r="AP674" s="31">
        <v>0</v>
      </c>
      <c r="AQ674" s="31">
        <v>0</v>
      </c>
      <c r="AR674" s="31">
        <v>0</v>
      </c>
      <c r="AS674" s="31">
        <v>0</v>
      </c>
      <c r="AT674" s="31">
        <v>0</v>
      </c>
      <c r="AU674" s="31">
        <v>0</v>
      </c>
      <c r="AV674" s="31">
        <v>0</v>
      </c>
      <c r="AW674" s="31">
        <v>0</v>
      </c>
      <c r="AX674" s="31">
        <v>0</v>
      </c>
      <c r="AY674" s="31">
        <v>0</v>
      </c>
      <c r="AZ674" s="31">
        <v>0</v>
      </c>
      <c r="BA674" s="31"/>
      <c r="BB674" s="31"/>
      <c r="BC674" s="31"/>
      <c r="BD674" s="31"/>
      <c r="BE674" s="31"/>
      <c r="BF674" s="31"/>
      <c r="BG674" s="32">
        <f t="shared" ref="BG674:BG683" si="456">SUM(F674:BF674)</f>
        <v>6</v>
      </c>
    </row>
    <row r="675" spans="1:59" ht="12.95" customHeight="1" x14ac:dyDescent="0.2">
      <c r="A675" s="522"/>
      <c r="B675" s="580"/>
      <c r="C675" s="539"/>
      <c r="D675" s="532"/>
      <c r="E675" s="84" t="str">
        <f>Parameters!$B$16</f>
        <v>Masc.</v>
      </c>
      <c r="F675" s="31">
        <v>0</v>
      </c>
      <c r="G675" s="31">
        <v>0</v>
      </c>
      <c r="H675" s="31">
        <v>0</v>
      </c>
      <c r="I675" s="31">
        <v>1</v>
      </c>
      <c r="J675" s="31">
        <v>0</v>
      </c>
      <c r="K675" s="31">
        <v>0</v>
      </c>
      <c r="L675" s="31">
        <v>0</v>
      </c>
      <c r="M675" s="31">
        <v>0</v>
      </c>
      <c r="N675" s="31">
        <v>0</v>
      </c>
      <c r="O675" s="31">
        <v>0</v>
      </c>
      <c r="P675" s="31">
        <v>1</v>
      </c>
      <c r="Q675" s="31">
        <v>0</v>
      </c>
      <c r="R675" s="31">
        <v>0</v>
      </c>
      <c r="S675" s="31">
        <v>0</v>
      </c>
      <c r="T675" s="31">
        <v>0</v>
      </c>
      <c r="U675" s="31">
        <v>0</v>
      </c>
      <c r="V675" s="31">
        <v>0</v>
      </c>
      <c r="W675" s="31">
        <v>0</v>
      </c>
      <c r="X675" s="31">
        <v>0</v>
      </c>
      <c r="Y675" s="31">
        <v>0</v>
      </c>
      <c r="Z675" s="31">
        <v>0</v>
      </c>
      <c r="AA675" s="31">
        <v>0</v>
      </c>
      <c r="AB675" s="31">
        <v>0</v>
      </c>
      <c r="AC675" s="31">
        <v>1</v>
      </c>
      <c r="AD675" s="31">
        <v>0</v>
      </c>
      <c r="AE675" s="31">
        <v>0</v>
      </c>
      <c r="AF675" s="31">
        <v>1</v>
      </c>
      <c r="AG675" s="31">
        <v>0</v>
      </c>
      <c r="AH675" s="31">
        <v>0</v>
      </c>
      <c r="AI675" s="31">
        <v>0</v>
      </c>
      <c r="AJ675" s="31">
        <v>0</v>
      </c>
      <c r="AK675" s="31">
        <v>0</v>
      </c>
      <c r="AL675" s="31">
        <v>0</v>
      </c>
      <c r="AM675" s="31">
        <v>0</v>
      </c>
      <c r="AN675" s="31">
        <v>0</v>
      </c>
      <c r="AO675" s="31">
        <v>0</v>
      </c>
      <c r="AP675" s="31">
        <v>0</v>
      </c>
      <c r="AQ675" s="31">
        <v>0</v>
      </c>
      <c r="AR675" s="31">
        <v>0</v>
      </c>
      <c r="AS675" s="31">
        <v>0</v>
      </c>
      <c r="AT675" s="31">
        <v>0</v>
      </c>
      <c r="AU675" s="31">
        <v>0</v>
      </c>
      <c r="AV675" s="31">
        <v>0</v>
      </c>
      <c r="AW675" s="31">
        <v>0</v>
      </c>
      <c r="AX675" s="31">
        <v>0</v>
      </c>
      <c r="AY675" s="31">
        <v>0</v>
      </c>
      <c r="AZ675" s="31">
        <v>0</v>
      </c>
      <c r="BA675" s="31"/>
      <c r="BB675" s="31"/>
      <c r="BC675" s="31"/>
      <c r="BD675" s="31"/>
      <c r="BE675" s="31"/>
      <c r="BF675" s="31"/>
      <c r="BG675" s="32">
        <f t="shared" si="456"/>
        <v>4</v>
      </c>
    </row>
    <row r="676" spans="1:59" ht="12.95" customHeight="1" x14ac:dyDescent="0.2">
      <c r="A676" s="522"/>
      <c r="B676" s="580"/>
      <c r="C676" s="539"/>
      <c r="D676" s="541" t="str">
        <f>Parameters!$B$11</f>
        <v>Hosp.</v>
      </c>
      <c r="E676" s="86" t="str">
        <f>Parameters!$B$14</f>
        <v>Total</v>
      </c>
      <c r="F676" s="15">
        <f t="shared" ref="F676:BF676" si="457">F677+F678</f>
        <v>0</v>
      </c>
      <c r="G676" s="15">
        <f t="shared" si="457"/>
        <v>0</v>
      </c>
      <c r="H676" s="15">
        <f t="shared" si="457"/>
        <v>0</v>
      </c>
      <c r="I676" s="15">
        <f t="shared" si="457"/>
        <v>2</v>
      </c>
      <c r="J676" s="15">
        <f t="shared" si="457"/>
        <v>0</v>
      </c>
      <c r="K676" s="15">
        <f t="shared" si="457"/>
        <v>0</v>
      </c>
      <c r="L676" s="15">
        <f t="shared" si="457"/>
        <v>0</v>
      </c>
      <c r="M676" s="15">
        <f t="shared" si="457"/>
        <v>0</v>
      </c>
      <c r="N676" s="15">
        <f t="shared" si="457"/>
        <v>0</v>
      </c>
      <c r="O676" s="15">
        <f t="shared" si="457"/>
        <v>0</v>
      </c>
      <c r="P676" s="15">
        <f t="shared" si="457"/>
        <v>2</v>
      </c>
      <c r="Q676" s="15">
        <f t="shared" si="457"/>
        <v>0</v>
      </c>
      <c r="R676" s="15">
        <f t="shared" si="457"/>
        <v>1</v>
      </c>
      <c r="S676" s="15">
        <f t="shared" si="457"/>
        <v>0</v>
      </c>
      <c r="T676" s="15">
        <f t="shared" si="457"/>
        <v>0</v>
      </c>
      <c r="U676" s="15">
        <f t="shared" si="457"/>
        <v>0</v>
      </c>
      <c r="V676" s="15">
        <f t="shared" si="457"/>
        <v>0</v>
      </c>
      <c r="W676" s="15">
        <f t="shared" si="457"/>
        <v>0</v>
      </c>
      <c r="X676" s="15">
        <f t="shared" si="457"/>
        <v>0</v>
      </c>
      <c r="Y676" s="15">
        <f t="shared" si="457"/>
        <v>0</v>
      </c>
      <c r="Z676" s="15">
        <f t="shared" si="457"/>
        <v>1</v>
      </c>
      <c r="AA676" s="15">
        <f t="shared" si="457"/>
        <v>1</v>
      </c>
      <c r="AB676" s="15">
        <f t="shared" si="457"/>
        <v>0</v>
      </c>
      <c r="AC676" s="15">
        <f t="shared" si="457"/>
        <v>1</v>
      </c>
      <c r="AD676" s="15">
        <f t="shared" si="457"/>
        <v>0</v>
      </c>
      <c r="AE676" s="15">
        <f t="shared" si="457"/>
        <v>0</v>
      </c>
      <c r="AF676" s="15">
        <f t="shared" si="457"/>
        <v>0</v>
      </c>
      <c r="AG676" s="15">
        <f t="shared" si="457"/>
        <v>2</v>
      </c>
      <c r="AH676" s="15">
        <f t="shared" si="457"/>
        <v>0</v>
      </c>
      <c r="AI676" s="15">
        <f t="shared" si="457"/>
        <v>0</v>
      </c>
      <c r="AJ676" s="15">
        <f t="shared" si="457"/>
        <v>0</v>
      </c>
      <c r="AK676" s="15">
        <f t="shared" si="457"/>
        <v>0</v>
      </c>
      <c r="AL676" s="15">
        <f t="shared" si="457"/>
        <v>0</v>
      </c>
      <c r="AM676" s="15">
        <f t="shared" si="457"/>
        <v>0</v>
      </c>
      <c r="AN676" s="15">
        <f t="shared" si="457"/>
        <v>0</v>
      </c>
      <c r="AO676" s="15">
        <f t="shared" si="457"/>
        <v>0</v>
      </c>
      <c r="AP676" s="15">
        <f t="shared" si="457"/>
        <v>0</v>
      </c>
      <c r="AQ676" s="15">
        <f t="shared" si="457"/>
        <v>0</v>
      </c>
      <c r="AR676" s="15">
        <f t="shared" si="457"/>
        <v>0</v>
      </c>
      <c r="AS676" s="15">
        <f t="shared" si="457"/>
        <v>0</v>
      </c>
      <c r="AT676" s="15">
        <f t="shared" si="457"/>
        <v>0</v>
      </c>
      <c r="AU676" s="15">
        <f t="shared" si="457"/>
        <v>0</v>
      </c>
      <c r="AV676" s="15">
        <f t="shared" si="457"/>
        <v>0</v>
      </c>
      <c r="AW676" s="15">
        <f t="shared" si="457"/>
        <v>0</v>
      </c>
      <c r="AX676" s="15">
        <f t="shared" si="457"/>
        <v>0</v>
      </c>
      <c r="AY676" s="15">
        <f t="shared" si="457"/>
        <v>0</v>
      </c>
      <c r="AZ676" s="15">
        <f t="shared" si="457"/>
        <v>0</v>
      </c>
      <c r="BA676" s="15">
        <f t="shared" si="457"/>
        <v>0</v>
      </c>
      <c r="BB676" s="15">
        <f t="shared" si="457"/>
        <v>0</v>
      </c>
      <c r="BC676" s="15">
        <f t="shared" si="457"/>
        <v>0</v>
      </c>
      <c r="BD676" s="15">
        <f t="shared" si="457"/>
        <v>0</v>
      </c>
      <c r="BE676" s="15">
        <f t="shared" si="457"/>
        <v>0</v>
      </c>
      <c r="BF676" s="15">
        <f t="shared" si="457"/>
        <v>0</v>
      </c>
      <c r="BG676" s="33">
        <f t="shared" si="456"/>
        <v>10</v>
      </c>
    </row>
    <row r="677" spans="1:59" ht="12.95" customHeight="1" x14ac:dyDescent="0.2">
      <c r="A677" s="522"/>
      <c r="B677" s="580"/>
      <c r="C677" s="539"/>
      <c r="D677" s="534"/>
      <c r="E677" s="48" t="str">
        <f>Parameters!$B$15</f>
        <v>Fem.</v>
      </c>
      <c r="F677" s="11">
        <v>0</v>
      </c>
      <c r="G677" s="11">
        <v>0</v>
      </c>
      <c r="H677" s="11">
        <v>0</v>
      </c>
      <c r="I677" s="11">
        <v>1</v>
      </c>
      <c r="J677" s="11">
        <v>0</v>
      </c>
      <c r="K677" s="11">
        <v>0</v>
      </c>
      <c r="L677" s="11">
        <v>0</v>
      </c>
      <c r="M677" s="11">
        <v>0</v>
      </c>
      <c r="N677" s="11">
        <v>0</v>
      </c>
      <c r="O677" s="11">
        <v>0</v>
      </c>
      <c r="P677" s="11">
        <v>1</v>
      </c>
      <c r="Q677" s="11">
        <v>0</v>
      </c>
      <c r="R677" s="11">
        <v>1</v>
      </c>
      <c r="S677" s="11">
        <v>0</v>
      </c>
      <c r="T677" s="11">
        <v>0</v>
      </c>
      <c r="U677" s="11">
        <v>0</v>
      </c>
      <c r="V677" s="11">
        <v>0</v>
      </c>
      <c r="W677" s="11">
        <v>0</v>
      </c>
      <c r="X677" s="11">
        <v>0</v>
      </c>
      <c r="Y677" s="11">
        <v>0</v>
      </c>
      <c r="Z677" s="11">
        <v>1</v>
      </c>
      <c r="AA677" s="11">
        <v>1</v>
      </c>
      <c r="AB677" s="11">
        <v>0</v>
      </c>
      <c r="AC677" s="11">
        <v>0</v>
      </c>
      <c r="AD677" s="11">
        <v>0</v>
      </c>
      <c r="AE677" s="11">
        <v>0</v>
      </c>
      <c r="AF677" s="11">
        <v>0</v>
      </c>
      <c r="AG677" s="11">
        <v>1</v>
      </c>
      <c r="AH677" s="11">
        <v>0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0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 s="11">
        <v>0</v>
      </c>
      <c r="AY677" s="11">
        <v>0</v>
      </c>
      <c r="AZ677" s="11">
        <v>0</v>
      </c>
      <c r="BA677" s="11"/>
      <c r="BB677" s="11"/>
      <c r="BC677" s="11"/>
      <c r="BD677" s="11"/>
      <c r="BE677" s="11"/>
      <c r="BF677" s="11"/>
      <c r="BG677" s="19">
        <f t="shared" si="456"/>
        <v>6</v>
      </c>
    </row>
    <row r="678" spans="1:59" ht="12.95" customHeight="1" x14ac:dyDescent="0.2">
      <c r="A678" s="522"/>
      <c r="B678" s="580"/>
      <c r="C678" s="539"/>
      <c r="D678" s="535"/>
      <c r="E678" s="48" t="str">
        <f>Parameters!$B$16</f>
        <v>Masc.</v>
      </c>
      <c r="F678" s="11">
        <v>0</v>
      </c>
      <c r="G678" s="11">
        <v>0</v>
      </c>
      <c r="H678" s="11">
        <v>0</v>
      </c>
      <c r="I678" s="11">
        <v>1</v>
      </c>
      <c r="J678" s="11">
        <v>0</v>
      </c>
      <c r="K678" s="11">
        <v>0</v>
      </c>
      <c r="L678" s="11">
        <v>0</v>
      </c>
      <c r="M678" s="11">
        <v>0</v>
      </c>
      <c r="N678" s="11">
        <v>0</v>
      </c>
      <c r="O678" s="11">
        <v>0</v>
      </c>
      <c r="P678" s="11">
        <v>1</v>
      </c>
      <c r="Q678" s="11">
        <v>0</v>
      </c>
      <c r="R678" s="11">
        <v>0</v>
      </c>
      <c r="S678" s="11">
        <v>0</v>
      </c>
      <c r="T678" s="11">
        <v>0</v>
      </c>
      <c r="U678" s="11">
        <v>0</v>
      </c>
      <c r="V678" s="11">
        <v>0</v>
      </c>
      <c r="W678" s="11">
        <v>0</v>
      </c>
      <c r="X678" s="11">
        <v>0</v>
      </c>
      <c r="Y678" s="11">
        <v>0</v>
      </c>
      <c r="Z678" s="11">
        <v>0</v>
      </c>
      <c r="AA678" s="11">
        <v>0</v>
      </c>
      <c r="AB678" s="11">
        <v>0</v>
      </c>
      <c r="AC678" s="11">
        <v>1</v>
      </c>
      <c r="AD678" s="11">
        <v>0</v>
      </c>
      <c r="AE678" s="11">
        <v>0</v>
      </c>
      <c r="AF678" s="11">
        <v>0</v>
      </c>
      <c r="AG678" s="11">
        <v>1</v>
      </c>
      <c r="AH678" s="11">
        <v>0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0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 s="11">
        <v>0</v>
      </c>
      <c r="AY678" s="11">
        <v>0</v>
      </c>
      <c r="AZ678" s="11">
        <v>0</v>
      </c>
      <c r="BA678" s="11"/>
      <c r="BB678" s="11"/>
      <c r="BC678" s="11"/>
      <c r="BD678" s="11"/>
      <c r="BE678" s="11"/>
      <c r="BF678" s="11"/>
      <c r="BG678" s="19">
        <f t="shared" si="456"/>
        <v>4</v>
      </c>
    </row>
    <row r="679" spans="1:59" ht="12.95" customHeight="1" x14ac:dyDescent="0.2">
      <c r="A679" s="522"/>
      <c r="B679" s="580"/>
      <c r="C679" s="539"/>
      <c r="D679" s="533" t="str">
        <f>Parameters!$B$12</f>
        <v>UCI</v>
      </c>
      <c r="E679" s="86" t="str">
        <f>Parameters!$B$14</f>
        <v>Total</v>
      </c>
      <c r="F679" s="15">
        <f t="shared" ref="F679:BF679" si="458">F680+F681</f>
        <v>0</v>
      </c>
      <c r="G679" s="15">
        <f t="shared" si="458"/>
        <v>0</v>
      </c>
      <c r="H679" s="15">
        <f t="shared" si="458"/>
        <v>0</v>
      </c>
      <c r="I679" s="15">
        <f t="shared" si="458"/>
        <v>0</v>
      </c>
      <c r="J679" s="15">
        <f t="shared" si="458"/>
        <v>0</v>
      </c>
      <c r="K679" s="15">
        <f t="shared" si="458"/>
        <v>0</v>
      </c>
      <c r="L679" s="15">
        <f t="shared" si="458"/>
        <v>0</v>
      </c>
      <c r="M679" s="15">
        <f t="shared" si="458"/>
        <v>0</v>
      </c>
      <c r="N679" s="15">
        <f t="shared" si="458"/>
        <v>0</v>
      </c>
      <c r="O679" s="15">
        <f t="shared" si="458"/>
        <v>0</v>
      </c>
      <c r="P679" s="15">
        <f t="shared" si="458"/>
        <v>0</v>
      </c>
      <c r="Q679" s="15">
        <f t="shared" si="458"/>
        <v>0</v>
      </c>
      <c r="R679" s="15">
        <f t="shared" si="458"/>
        <v>0</v>
      </c>
      <c r="S679" s="15">
        <f t="shared" si="458"/>
        <v>0</v>
      </c>
      <c r="T679" s="15">
        <f t="shared" si="458"/>
        <v>0</v>
      </c>
      <c r="U679" s="15">
        <f t="shared" si="458"/>
        <v>0</v>
      </c>
      <c r="V679" s="15">
        <f t="shared" si="458"/>
        <v>0</v>
      </c>
      <c r="W679" s="15">
        <f t="shared" si="458"/>
        <v>0</v>
      </c>
      <c r="X679" s="15">
        <f t="shared" si="458"/>
        <v>0</v>
      </c>
      <c r="Y679" s="15">
        <f t="shared" si="458"/>
        <v>0</v>
      </c>
      <c r="Z679" s="15">
        <f t="shared" si="458"/>
        <v>0</v>
      </c>
      <c r="AA679" s="15">
        <f t="shared" si="458"/>
        <v>0</v>
      </c>
      <c r="AB679" s="15">
        <f t="shared" si="458"/>
        <v>0</v>
      </c>
      <c r="AC679" s="15">
        <f t="shared" si="458"/>
        <v>0</v>
      </c>
      <c r="AD679" s="15">
        <f t="shared" si="458"/>
        <v>0</v>
      </c>
      <c r="AE679" s="15">
        <f t="shared" si="458"/>
        <v>0</v>
      </c>
      <c r="AF679" s="15">
        <f t="shared" si="458"/>
        <v>0</v>
      </c>
      <c r="AG679" s="15">
        <f t="shared" si="458"/>
        <v>0</v>
      </c>
      <c r="AH679" s="15">
        <f t="shared" si="458"/>
        <v>0</v>
      </c>
      <c r="AI679" s="15">
        <f t="shared" si="458"/>
        <v>0</v>
      </c>
      <c r="AJ679" s="15">
        <f t="shared" si="458"/>
        <v>0</v>
      </c>
      <c r="AK679" s="15">
        <f t="shared" si="458"/>
        <v>0</v>
      </c>
      <c r="AL679" s="15">
        <f t="shared" si="458"/>
        <v>0</v>
      </c>
      <c r="AM679" s="15">
        <f t="shared" si="458"/>
        <v>0</v>
      </c>
      <c r="AN679" s="15">
        <f t="shared" si="458"/>
        <v>0</v>
      </c>
      <c r="AO679" s="15">
        <f t="shared" si="458"/>
        <v>0</v>
      </c>
      <c r="AP679" s="15">
        <f t="shared" si="458"/>
        <v>0</v>
      </c>
      <c r="AQ679" s="15">
        <f t="shared" si="458"/>
        <v>0</v>
      </c>
      <c r="AR679" s="15">
        <f t="shared" si="458"/>
        <v>0</v>
      </c>
      <c r="AS679" s="15">
        <f t="shared" si="458"/>
        <v>0</v>
      </c>
      <c r="AT679" s="15">
        <f t="shared" si="458"/>
        <v>0</v>
      </c>
      <c r="AU679" s="15">
        <f t="shared" si="458"/>
        <v>0</v>
      </c>
      <c r="AV679" s="15">
        <f t="shared" si="458"/>
        <v>0</v>
      </c>
      <c r="AW679" s="15">
        <f t="shared" si="458"/>
        <v>0</v>
      </c>
      <c r="AX679" s="15">
        <f t="shared" si="458"/>
        <v>0</v>
      </c>
      <c r="AY679" s="15">
        <f t="shared" si="458"/>
        <v>0</v>
      </c>
      <c r="AZ679" s="15">
        <f t="shared" si="458"/>
        <v>0</v>
      </c>
      <c r="BA679" s="15">
        <f t="shared" si="458"/>
        <v>0</v>
      </c>
      <c r="BB679" s="15">
        <f t="shared" si="458"/>
        <v>0</v>
      </c>
      <c r="BC679" s="15">
        <f t="shared" si="458"/>
        <v>0</v>
      </c>
      <c r="BD679" s="15">
        <f t="shared" si="458"/>
        <v>0</v>
      </c>
      <c r="BE679" s="15">
        <f t="shared" si="458"/>
        <v>0</v>
      </c>
      <c r="BF679" s="15">
        <f t="shared" si="458"/>
        <v>0</v>
      </c>
      <c r="BG679" s="33">
        <f t="shared" si="456"/>
        <v>0</v>
      </c>
    </row>
    <row r="680" spans="1:59" ht="12.95" customHeight="1" x14ac:dyDescent="0.2">
      <c r="A680" s="522"/>
      <c r="B680" s="580"/>
      <c r="C680" s="539"/>
      <c r="D680" s="534"/>
      <c r="E680" s="48" t="str">
        <f>Parameters!$B$15</f>
        <v>Fem.</v>
      </c>
      <c r="F680" s="11">
        <v>0</v>
      </c>
      <c r="G680" s="11">
        <v>0</v>
      </c>
      <c r="H680" s="11">
        <v>0</v>
      </c>
      <c r="I680" s="11">
        <v>0</v>
      </c>
      <c r="J680" s="11">
        <v>0</v>
      </c>
      <c r="K680" s="11">
        <v>0</v>
      </c>
      <c r="L680" s="11">
        <v>0</v>
      </c>
      <c r="M680" s="11">
        <v>0</v>
      </c>
      <c r="N680" s="11">
        <v>0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11">
        <v>0</v>
      </c>
      <c r="U680" s="11">
        <v>0</v>
      </c>
      <c r="V680" s="11">
        <v>0</v>
      </c>
      <c r="W680" s="11">
        <v>0</v>
      </c>
      <c r="X680" s="11">
        <v>0</v>
      </c>
      <c r="Y680" s="11">
        <v>0</v>
      </c>
      <c r="Z680" s="11">
        <v>0</v>
      </c>
      <c r="AA680" s="11">
        <v>0</v>
      </c>
      <c r="AB680" s="11">
        <v>0</v>
      </c>
      <c r="AC680" s="11">
        <v>0</v>
      </c>
      <c r="AD680" s="11">
        <v>0</v>
      </c>
      <c r="AE680" s="11">
        <v>0</v>
      </c>
      <c r="AF680" s="11">
        <v>0</v>
      </c>
      <c r="AG680" s="11">
        <v>0</v>
      </c>
      <c r="AH680" s="11">
        <v>0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0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 s="11">
        <v>0</v>
      </c>
      <c r="AY680" s="11">
        <v>0</v>
      </c>
      <c r="AZ680" s="11">
        <v>0</v>
      </c>
      <c r="BA680" s="11"/>
      <c r="BB680" s="11"/>
      <c r="BC680" s="11"/>
      <c r="BD680" s="11"/>
      <c r="BE680" s="11"/>
      <c r="BF680" s="11"/>
      <c r="BG680" s="19">
        <f t="shared" si="456"/>
        <v>0</v>
      </c>
    </row>
    <row r="681" spans="1:59" ht="12.95" customHeight="1" x14ac:dyDescent="0.2">
      <c r="A681" s="522"/>
      <c r="B681" s="580"/>
      <c r="C681" s="539"/>
      <c r="D681" s="535"/>
      <c r="E681" s="48" t="str">
        <f>Parameters!$B$16</f>
        <v>Masc.</v>
      </c>
      <c r="F681" s="11">
        <v>0</v>
      </c>
      <c r="G681" s="11">
        <v>0</v>
      </c>
      <c r="H681" s="11">
        <v>0</v>
      </c>
      <c r="I681" s="11">
        <v>0</v>
      </c>
      <c r="J681" s="11">
        <v>0</v>
      </c>
      <c r="K681" s="11">
        <v>0</v>
      </c>
      <c r="L681" s="11">
        <v>0</v>
      </c>
      <c r="M681" s="11">
        <v>0</v>
      </c>
      <c r="N681" s="11">
        <v>0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11">
        <v>0</v>
      </c>
      <c r="U681" s="11">
        <v>0</v>
      </c>
      <c r="V681" s="11">
        <v>0</v>
      </c>
      <c r="W681" s="11">
        <v>0</v>
      </c>
      <c r="X681" s="11">
        <v>0</v>
      </c>
      <c r="Y681" s="11">
        <v>0</v>
      </c>
      <c r="Z681" s="11">
        <v>0</v>
      </c>
      <c r="AA681" s="11">
        <v>0</v>
      </c>
      <c r="AB681" s="11">
        <v>0</v>
      </c>
      <c r="AC681" s="11">
        <v>0</v>
      </c>
      <c r="AD681" s="11">
        <v>0</v>
      </c>
      <c r="AE681" s="11">
        <v>0</v>
      </c>
      <c r="AF681" s="11">
        <v>0</v>
      </c>
      <c r="AG681" s="11">
        <v>0</v>
      </c>
      <c r="AH681" s="11">
        <v>0</v>
      </c>
      <c r="AI681" s="11">
        <v>0</v>
      </c>
      <c r="AJ681" s="11">
        <v>0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0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 s="11">
        <v>0</v>
      </c>
      <c r="AY681" s="11">
        <v>0</v>
      </c>
      <c r="AZ681" s="11">
        <v>0</v>
      </c>
      <c r="BA681" s="11"/>
      <c r="BB681" s="11"/>
      <c r="BC681" s="11"/>
      <c r="BD681" s="11"/>
      <c r="BE681" s="11"/>
      <c r="BF681" s="11"/>
      <c r="BG681" s="19">
        <f t="shared" si="456"/>
        <v>0</v>
      </c>
    </row>
    <row r="682" spans="1:59" ht="12.95" customHeight="1" x14ac:dyDescent="0.2">
      <c r="A682" s="522"/>
      <c r="B682" s="580"/>
      <c r="C682" s="539"/>
      <c r="D682" s="533" t="str">
        <f>Parameters!$B$13</f>
        <v>Def.</v>
      </c>
      <c r="E682" s="86" t="str">
        <f>Parameters!$B$14</f>
        <v>Total</v>
      </c>
      <c r="F682" s="15">
        <f t="shared" ref="F682:BF682" si="459">F683+F684</f>
        <v>0</v>
      </c>
      <c r="G682" s="15">
        <f t="shared" si="459"/>
        <v>0</v>
      </c>
      <c r="H682" s="15">
        <f t="shared" si="459"/>
        <v>0</v>
      </c>
      <c r="I682" s="15">
        <f t="shared" si="459"/>
        <v>0</v>
      </c>
      <c r="J682" s="15">
        <f t="shared" si="459"/>
        <v>0</v>
      </c>
      <c r="K682" s="15">
        <f t="shared" si="459"/>
        <v>0</v>
      </c>
      <c r="L682" s="15">
        <f t="shared" si="459"/>
        <v>0</v>
      </c>
      <c r="M682" s="15">
        <f t="shared" si="459"/>
        <v>0</v>
      </c>
      <c r="N682" s="15">
        <f t="shared" si="459"/>
        <v>0</v>
      </c>
      <c r="O682" s="15">
        <f t="shared" si="459"/>
        <v>0</v>
      </c>
      <c r="P682" s="15">
        <f t="shared" si="459"/>
        <v>0</v>
      </c>
      <c r="Q682" s="15">
        <f t="shared" si="459"/>
        <v>0</v>
      </c>
      <c r="R682" s="15">
        <f t="shared" si="459"/>
        <v>0</v>
      </c>
      <c r="S682" s="15">
        <f t="shared" si="459"/>
        <v>0</v>
      </c>
      <c r="T682" s="15">
        <f t="shared" si="459"/>
        <v>0</v>
      </c>
      <c r="U682" s="15">
        <f t="shared" si="459"/>
        <v>0</v>
      </c>
      <c r="V682" s="15">
        <f t="shared" si="459"/>
        <v>0</v>
      </c>
      <c r="W682" s="15">
        <f t="shared" si="459"/>
        <v>0</v>
      </c>
      <c r="X682" s="15">
        <f t="shared" si="459"/>
        <v>0</v>
      </c>
      <c r="Y682" s="15">
        <f t="shared" si="459"/>
        <v>0</v>
      </c>
      <c r="Z682" s="15">
        <f t="shared" si="459"/>
        <v>0</v>
      </c>
      <c r="AA682" s="15">
        <f t="shared" si="459"/>
        <v>0</v>
      </c>
      <c r="AB682" s="15">
        <f t="shared" si="459"/>
        <v>0</v>
      </c>
      <c r="AC682" s="15">
        <f t="shared" si="459"/>
        <v>0</v>
      </c>
      <c r="AD682" s="15">
        <f t="shared" si="459"/>
        <v>0</v>
      </c>
      <c r="AE682" s="15">
        <f t="shared" si="459"/>
        <v>0</v>
      </c>
      <c r="AF682" s="15">
        <f t="shared" si="459"/>
        <v>0</v>
      </c>
      <c r="AG682" s="15">
        <f t="shared" si="459"/>
        <v>0</v>
      </c>
      <c r="AH682" s="15">
        <f t="shared" si="459"/>
        <v>0</v>
      </c>
      <c r="AI682" s="15">
        <f t="shared" si="459"/>
        <v>0</v>
      </c>
      <c r="AJ682" s="15">
        <f t="shared" si="459"/>
        <v>0</v>
      </c>
      <c r="AK682" s="15">
        <f t="shared" si="459"/>
        <v>0</v>
      </c>
      <c r="AL682" s="15">
        <f t="shared" si="459"/>
        <v>0</v>
      </c>
      <c r="AM682" s="15">
        <f t="shared" si="459"/>
        <v>0</v>
      </c>
      <c r="AN682" s="15">
        <f t="shared" si="459"/>
        <v>0</v>
      </c>
      <c r="AO682" s="15">
        <f t="shared" si="459"/>
        <v>0</v>
      </c>
      <c r="AP682" s="15">
        <f t="shared" si="459"/>
        <v>0</v>
      </c>
      <c r="AQ682" s="15">
        <f t="shared" si="459"/>
        <v>0</v>
      </c>
      <c r="AR682" s="15">
        <f t="shared" si="459"/>
        <v>0</v>
      </c>
      <c r="AS682" s="15">
        <f t="shared" si="459"/>
        <v>0</v>
      </c>
      <c r="AT682" s="15">
        <f t="shared" si="459"/>
        <v>0</v>
      </c>
      <c r="AU682" s="15">
        <f t="shared" si="459"/>
        <v>0</v>
      </c>
      <c r="AV682" s="15">
        <f t="shared" si="459"/>
        <v>0</v>
      </c>
      <c r="AW682" s="15">
        <f t="shared" si="459"/>
        <v>0</v>
      </c>
      <c r="AX682" s="15">
        <f t="shared" si="459"/>
        <v>0</v>
      </c>
      <c r="AY682" s="15">
        <f t="shared" si="459"/>
        <v>0</v>
      </c>
      <c r="AZ682" s="15">
        <f t="shared" si="459"/>
        <v>0</v>
      </c>
      <c r="BA682" s="15">
        <f t="shared" si="459"/>
        <v>0</v>
      </c>
      <c r="BB682" s="15">
        <f t="shared" si="459"/>
        <v>0</v>
      </c>
      <c r="BC682" s="15">
        <f t="shared" si="459"/>
        <v>0</v>
      </c>
      <c r="BD682" s="15">
        <f t="shared" si="459"/>
        <v>0</v>
      </c>
      <c r="BE682" s="15">
        <f t="shared" si="459"/>
        <v>0</v>
      </c>
      <c r="BF682" s="15">
        <f t="shared" si="459"/>
        <v>0</v>
      </c>
      <c r="BG682" s="33">
        <f t="shared" si="456"/>
        <v>0</v>
      </c>
    </row>
    <row r="683" spans="1:59" ht="12.95" customHeight="1" x14ac:dyDescent="0.2">
      <c r="A683" s="522"/>
      <c r="B683" s="580"/>
      <c r="C683" s="539"/>
      <c r="D683" s="534"/>
      <c r="E683" s="48" t="str">
        <f>Parameters!$B$15</f>
        <v>Fem.</v>
      </c>
      <c r="F683" s="11">
        <v>0</v>
      </c>
      <c r="G683" s="11">
        <v>0</v>
      </c>
      <c r="H683" s="11">
        <v>0</v>
      </c>
      <c r="I683" s="11">
        <v>0</v>
      </c>
      <c r="J683" s="11">
        <v>0</v>
      </c>
      <c r="K683" s="11">
        <v>0</v>
      </c>
      <c r="L683" s="11">
        <v>0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11">
        <v>0</v>
      </c>
      <c r="U683" s="11">
        <v>0</v>
      </c>
      <c r="V683" s="11">
        <v>0</v>
      </c>
      <c r="W683" s="11">
        <v>0</v>
      </c>
      <c r="X683" s="11">
        <v>0</v>
      </c>
      <c r="Y683" s="11">
        <v>0</v>
      </c>
      <c r="Z683" s="11">
        <v>0</v>
      </c>
      <c r="AA683" s="11">
        <v>0</v>
      </c>
      <c r="AB683" s="11">
        <v>0</v>
      </c>
      <c r="AC683" s="11">
        <v>0</v>
      </c>
      <c r="AD683" s="11">
        <v>0</v>
      </c>
      <c r="AE683" s="11">
        <v>0</v>
      </c>
      <c r="AF683" s="11">
        <v>0</v>
      </c>
      <c r="AG683" s="11">
        <v>0</v>
      </c>
      <c r="AH683" s="11">
        <v>0</v>
      </c>
      <c r="AI683" s="11">
        <v>0</v>
      </c>
      <c r="AJ683" s="11">
        <v>0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0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 s="11">
        <v>0</v>
      </c>
      <c r="AY683" s="11">
        <v>0</v>
      </c>
      <c r="AZ683" s="11">
        <v>0</v>
      </c>
      <c r="BA683" s="11"/>
      <c r="BB683" s="11"/>
      <c r="BC683" s="11"/>
      <c r="BD683" s="11"/>
      <c r="BE683" s="11"/>
      <c r="BF683" s="11"/>
      <c r="BG683" s="19">
        <f t="shared" si="456"/>
        <v>0</v>
      </c>
    </row>
    <row r="684" spans="1:59" ht="12.95" customHeight="1" thickBot="1" x14ac:dyDescent="0.25">
      <c r="A684" s="522"/>
      <c r="B684" s="580"/>
      <c r="C684" s="540"/>
      <c r="D684" s="536"/>
      <c r="E684" s="48" t="str">
        <f>Parameters!$B$16</f>
        <v>Masc.</v>
      </c>
      <c r="F684" s="36">
        <v>0</v>
      </c>
      <c r="G684" s="36">
        <v>0</v>
      </c>
      <c r="H684" s="36">
        <v>0</v>
      </c>
      <c r="I684" s="36">
        <v>0</v>
      </c>
      <c r="J684" s="36">
        <v>0</v>
      </c>
      <c r="K684" s="36">
        <v>0</v>
      </c>
      <c r="L684" s="36">
        <v>0</v>
      </c>
      <c r="M684" s="36">
        <v>0</v>
      </c>
      <c r="N684" s="36">
        <v>0</v>
      </c>
      <c r="O684" s="36">
        <v>0</v>
      </c>
      <c r="P684" s="36">
        <v>0</v>
      </c>
      <c r="Q684" s="36">
        <v>0</v>
      </c>
      <c r="R684" s="36">
        <v>0</v>
      </c>
      <c r="S684" s="36">
        <v>0</v>
      </c>
      <c r="T684" s="36">
        <v>0</v>
      </c>
      <c r="U684" s="36">
        <v>0</v>
      </c>
      <c r="V684" s="36">
        <v>0</v>
      </c>
      <c r="W684" s="36">
        <v>0</v>
      </c>
      <c r="X684" s="36">
        <v>0</v>
      </c>
      <c r="Y684" s="36">
        <v>0</v>
      </c>
      <c r="Z684" s="36">
        <v>0</v>
      </c>
      <c r="AA684" s="36">
        <v>0</v>
      </c>
      <c r="AB684" s="36">
        <v>0</v>
      </c>
      <c r="AC684" s="36">
        <v>0</v>
      </c>
      <c r="AD684" s="36">
        <v>0</v>
      </c>
      <c r="AE684" s="36">
        <v>0</v>
      </c>
      <c r="AF684" s="36">
        <v>0</v>
      </c>
      <c r="AG684" s="36">
        <v>0</v>
      </c>
      <c r="AH684" s="36">
        <v>0</v>
      </c>
      <c r="AI684" s="36">
        <v>0</v>
      </c>
      <c r="AJ684" s="36">
        <v>0</v>
      </c>
      <c r="AK684" s="36">
        <v>0</v>
      </c>
      <c r="AL684" s="36">
        <v>0</v>
      </c>
      <c r="AM684" s="36">
        <v>0</v>
      </c>
      <c r="AN684" s="36">
        <v>0</v>
      </c>
      <c r="AO684" s="36">
        <v>0</v>
      </c>
      <c r="AP684" s="36">
        <v>0</v>
      </c>
      <c r="AQ684" s="36">
        <v>0</v>
      </c>
      <c r="AR684" s="36">
        <v>0</v>
      </c>
      <c r="AS684" s="36">
        <v>0</v>
      </c>
      <c r="AT684" s="36">
        <v>0</v>
      </c>
      <c r="AU684" s="36">
        <v>0</v>
      </c>
      <c r="AV684" s="36">
        <v>0</v>
      </c>
      <c r="AW684" s="36">
        <v>0</v>
      </c>
      <c r="AX684" s="36">
        <v>0</v>
      </c>
      <c r="AY684" s="36">
        <v>0</v>
      </c>
      <c r="AZ684" s="36">
        <v>0</v>
      </c>
      <c r="BA684" s="36"/>
      <c r="BB684" s="36"/>
      <c r="BC684" s="36"/>
      <c r="BD684" s="36"/>
      <c r="BE684" s="36"/>
      <c r="BF684" s="36"/>
      <c r="BG684" s="37">
        <f>SUM(F684:BF684)</f>
        <v>0</v>
      </c>
    </row>
    <row r="685" spans="1:59" ht="12.95" customHeight="1" x14ac:dyDescent="0.2">
      <c r="A685" s="522"/>
      <c r="B685" s="580"/>
      <c r="C685" s="537" t="str">
        <f>Parameters!$C$5</f>
        <v>5 a 19</v>
      </c>
      <c r="D685" s="530" t="str">
        <f>Parameters!$B$10</f>
        <v>Fiebre</v>
      </c>
      <c r="E685" s="83" t="str">
        <f>Parameters!$B$14</f>
        <v>Total</v>
      </c>
      <c r="F685" s="34">
        <f>F686+F687</f>
        <v>0</v>
      </c>
      <c r="G685" s="34">
        <f t="shared" ref="G685:BF685" si="460">G686+G687</f>
        <v>1</v>
      </c>
      <c r="H685" s="34">
        <f t="shared" si="460"/>
        <v>0</v>
      </c>
      <c r="I685" s="34">
        <f t="shared" si="460"/>
        <v>0</v>
      </c>
      <c r="J685" s="34">
        <f t="shared" si="460"/>
        <v>0</v>
      </c>
      <c r="K685" s="34">
        <f t="shared" si="460"/>
        <v>0</v>
      </c>
      <c r="L685" s="34">
        <f t="shared" si="460"/>
        <v>0</v>
      </c>
      <c r="M685" s="34">
        <f t="shared" si="460"/>
        <v>0</v>
      </c>
      <c r="N685" s="34">
        <f t="shared" si="460"/>
        <v>0</v>
      </c>
      <c r="O685" s="34">
        <f t="shared" si="460"/>
        <v>0</v>
      </c>
      <c r="P685" s="34">
        <f t="shared" si="460"/>
        <v>0</v>
      </c>
      <c r="Q685" s="34">
        <f t="shared" si="460"/>
        <v>0</v>
      </c>
      <c r="R685" s="34">
        <f t="shared" si="460"/>
        <v>0</v>
      </c>
      <c r="S685" s="34">
        <f t="shared" si="460"/>
        <v>0</v>
      </c>
      <c r="T685" s="34">
        <f t="shared" si="460"/>
        <v>0</v>
      </c>
      <c r="U685" s="34">
        <f t="shared" si="460"/>
        <v>0</v>
      </c>
      <c r="V685" s="34">
        <f t="shared" si="460"/>
        <v>0</v>
      </c>
      <c r="W685" s="34">
        <f t="shared" si="460"/>
        <v>1</v>
      </c>
      <c r="X685" s="34">
        <f t="shared" si="460"/>
        <v>1</v>
      </c>
      <c r="Y685" s="34">
        <f t="shared" si="460"/>
        <v>1</v>
      </c>
      <c r="Z685" s="34">
        <f t="shared" si="460"/>
        <v>0</v>
      </c>
      <c r="AA685" s="34">
        <f t="shared" si="460"/>
        <v>0</v>
      </c>
      <c r="AB685" s="34">
        <f t="shared" si="460"/>
        <v>1</v>
      </c>
      <c r="AC685" s="34">
        <f t="shared" si="460"/>
        <v>0</v>
      </c>
      <c r="AD685" s="34">
        <f t="shared" si="460"/>
        <v>1</v>
      </c>
      <c r="AE685" s="34">
        <f t="shared" si="460"/>
        <v>0</v>
      </c>
      <c r="AF685" s="34">
        <f t="shared" si="460"/>
        <v>0</v>
      </c>
      <c r="AG685" s="34">
        <f t="shared" si="460"/>
        <v>1</v>
      </c>
      <c r="AH685" s="34">
        <f t="shared" si="460"/>
        <v>1</v>
      </c>
      <c r="AI685" s="34">
        <f t="shared" si="460"/>
        <v>0</v>
      </c>
      <c r="AJ685" s="34">
        <f t="shared" si="460"/>
        <v>0</v>
      </c>
      <c r="AK685" s="34">
        <f t="shared" si="460"/>
        <v>0</v>
      </c>
      <c r="AL685" s="34">
        <f t="shared" si="460"/>
        <v>0</v>
      </c>
      <c r="AM685" s="34">
        <f t="shared" si="460"/>
        <v>0</v>
      </c>
      <c r="AN685" s="34">
        <f t="shared" si="460"/>
        <v>0</v>
      </c>
      <c r="AO685" s="34">
        <f t="shared" si="460"/>
        <v>0</v>
      </c>
      <c r="AP685" s="34">
        <f t="shared" si="460"/>
        <v>0</v>
      </c>
      <c r="AQ685" s="34">
        <f t="shared" si="460"/>
        <v>0</v>
      </c>
      <c r="AR685" s="34">
        <f t="shared" si="460"/>
        <v>0</v>
      </c>
      <c r="AS685" s="34">
        <f t="shared" si="460"/>
        <v>0</v>
      </c>
      <c r="AT685" s="34">
        <f t="shared" si="460"/>
        <v>0</v>
      </c>
      <c r="AU685" s="34">
        <f t="shared" si="460"/>
        <v>0</v>
      </c>
      <c r="AV685" s="34">
        <f t="shared" si="460"/>
        <v>0</v>
      </c>
      <c r="AW685" s="34">
        <f t="shared" si="460"/>
        <v>0</v>
      </c>
      <c r="AX685" s="34">
        <f t="shared" si="460"/>
        <v>0</v>
      </c>
      <c r="AY685" s="34">
        <f t="shared" si="460"/>
        <v>0</v>
      </c>
      <c r="AZ685" s="34">
        <f t="shared" si="460"/>
        <v>0</v>
      </c>
      <c r="BA685" s="34">
        <f t="shared" si="460"/>
        <v>0</v>
      </c>
      <c r="BB685" s="34">
        <f t="shared" si="460"/>
        <v>0</v>
      </c>
      <c r="BC685" s="34">
        <f t="shared" si="460"/>
        <v>0</v>
      </c>
      <c r="BD685" s="34">
        <f t="shared" si="460"/>
        <v>0</v>
      </c>
      <c r="BE685" s="34">
        <f t="shared" si="460"/>
        <v>0</v>
      </c>
      <c r="BF685" s="34">
        <f t="shared" si="460"/>
        <v>0</v>
      </c>
      <c r="BG685" s="35">
        <f>SUM(F685:BF685)</f>
        <v>8</v>
      </c>
    </row>
    <row r="686" spans="1:59" ht="12.95" customHeight="1" x14ac:dyDescent="0.2">
      <c r="A686" s="522"/>
      <c r="B686" s="580"/>
      <c r="C686" s="538"/>
      <c r="D686" s="531"/>
      <c r="E686" s="84" t="str">
        <f>Parameters!$B$15</f>
        <v>Fem.</v>
      </c>
      <c r="F686" s="31">
        <v>0</v>
      </c>
      <c r="G686" s="31">
        <v>1</v>
      </c>
      <c r="H686" s="31">
        <v>0</v>
      </c>
      <c r="I686" s="31">
        <v>0</v>
      </c>
      <c r="J686" s="31">
        <v>0</v>
      </c>
      <c r="K686" s="31">
        <v>0</v>
      </c>
      <c r="L686" s="31">
        <v>0</v>
      </c>
      <c r="M686" s="31">
        <v>0</v>
      </c>
      <c r="N686" s="31">
        <v>0</v>
      </c>
      <c r="O686" s="31">
        <v>0</v>
      </c>
      <c r="P686" s="31">
        <v>0</v>
      </c>
      <c r="Q686" s="31">
        <v>0</v>
      </c>
      <c r="R686" s="31">
        <v>0</v>
      </c>
      <c r="S686" s="31">
        <v>0</v>
      </c>
      <c r="T686" s="31">
        <v>0</v>
      </c>
      <c r="U686" s="31">
        <v>0</v>
      </c>
      <c r="V686" s="31">
        <v>0</v>
      </c>
      <c r="W686" s="31">
        <v>1</v>
      </c>
      <c r="X686" s="31">
        <v>0</v>
      </c>
      <c r="Y686" s="31">
        <v>1</v>
      </c>
      <c r="Z686" s="31">
        <v>0</v>
      </c>
      <c r="AA686" s="31">
        <v>0</v>
      </c>
      <c r="AB686" s="31">
        <v>0</v>
      </c>
      <c r="AC686" s="31">
        <v>0</v>
      </c>
      <c r="AD686" s="31">
        <v>1</v>
      </c>
      <c r="AE686" s="31">
        <v>0</v>
      </c>
      <c r="AF686" s="31">
        <v>0</v>
      </c>
      <c r="AG686" s="31">
        <v>0</v>
      </c>
      <c r="AH686" s="31">
        <v>0</v>
      </c>
      <c r="AI686" s="31">
        <v>0</v>
      </c>
      <c r="AJ686" s="31">
        <v>0</v>
      </c>
      <c r="AK686" s="31">
        <v>0</v>
      </c>
      <c r="AL686" s="31">
        <v>0</v>
      </c>
      <c r="AM686" s="31">
        <v>0</v>
      </c>
      <c r="AN686" s="31">
        <v>0</v>
      </c>
      <c r="AO686" s="31">
        <v>0</v>
      </c>
      <c r="AP686" s="31">
        <v>0</v>
      </c>
      <c r="AQ686" s="31">
        <v>0</v>
      </c>
      <c r="AR686" s="31">
        <v>0</v>
      </c>
      <c r="AS686" s="31">
        <v>0</v>
      </c>
      <c r="AT686" s="31">
        <v>0</v>
      </c>
      <c r="AU686" s="31">
        <v>0</v>
      </c>
      <c r="AV686" s="31">
        <v>0</v>
      </c>
      <c r="AW686" s="31">
        <v>0</v>
      </c>
      <c r="AX686" s="31">
        <v>0</v>
      </c>
      <c r="AY686" s="31">
        <v>0</v>
      </c>
      <c r="AZ686" s="31">
        <v>0</v>
      </c>
      <c r="BA686" s="31"/>
      <c r="BB686" s="31"/>
      <c r="BC686" s="31"/>
      <c r="BD686" s="31"/>
      <c r="BE686" s="31"/>
      <c r="BF686" s="31"/>
      <c r="BG686" s="32">
        <f t="shared" ref="BG686:BG695" si="461">SUM(F686:BF686)</f>
        <v>4</v>
      </c>
    </row>
    <row r="687" spans="1:59" ht="12.95" customHeight="1" x14ac:dyDescent="0.2">
      <c r="A687" s="522"/>
      <c r="B687" s="580"/>
      <c r="C687" s="538"/>
      <c r="D687" s="532"/>
      <c r="E687" s="84" t="str">
        <f>Parameters!$B$16</f>
        <v>Masc.</v>
      </c>
      <c r="F687" s="31">
        <v>0</v>
      </c>
      <c r="G687" s="31">
        <v>0</v>
      </c>
      <c r="H687" s="31">
        <v>0</v>
      </c>
      <c r="I687" s="31">
        <v>0</v>
      </c>
      <c r="J687" s="31">
        <v>0</v>
      </c>
      <c r="K687" s="31">
        <v>0</v>
      </c>
      <c r="L687" s="31">
        <v>0</v>
      </c>
      <c r="M687" s="31">
        <v>0</v>
      </c>
      <c r="N687" s="31">
        <v>0</v>
      </c>
      <c r="O687" s="31">
        <v>0</v>
      </c>
      <c r="P687" s="31">
        <v>0</v>
      </c>
      <c r="Q687" s="31">
        <v>0</v>
      </c>
      <c r="R687" s="31">
        <v>0</v>
      </c>
      <c r="S687" s="31">
        <v>0</v>
      </c>
      <c r="T687" s="31">
        <v>0</v>
      </c>
      <c r="U687" s="31">
        <v>0</v>
      </c>
      <c r="V687" s="31">
        <v>0</v>
      </c>
      <c r="W687" s="31">
        <v>0</v>
      </c>
      <c r="X687" s="31">
        <v>1</v>
      </c>
      <c r="Y687" s="31">
        <v>0</v>
      </c>
      <c r="Z687" s="31">
        <v>0</v>
      </c>
      <c r="AA687" s="31">
        <v>0</v>
      </c>
      <c r="AB687" s="31">
        <v>1</v>
      </c>
      <c r="AC687" s="31">
        <v>0</v>
      </c>
      <c r="AD687" s="31">
        <v>0</v>
      </c>
      <c r="AE687" s="31">
        <v>0</v>
      </c>
      <c r="AF687" s="31">
        <v>0</v>
      </c>
      <c r="AG687" s="31">
        <v>1</v>
      </c>
      <c r="AH687" s="31">
        <v>1</v>
      </c>
      <c r="AI687" s="31">
        <v>0</v>
      </c>
      <c r="AJ687" s="31">
        <v>0</v>
      </c>
      <c r="AK687" s="31">
        <v>0</v>
      </c>
      <c r="AL687" s="31">
        <v>0</v>
      </c>
      <c r="AM687" s="31">
        <v>0</v>
      </c>
      <c r="AN687" s="31">
        <v>0</v>
      </c>
      <c r="AO687" s="31">
        <v>0</v>
      </c>
      <c r="AP687" s="31">
        <v>0</v>
      </c>
      <c r="AQ687" s="31">
        <v>0</v>
      </c>
      <c r="AR687" s="31">
        <v>0</v>
      </c>
      <c r="AS687" s="31">
        <v>0</v>
      </c>
      <c r="AT687" s="31">
        <v>0</v>
      </c>
      <c r="AU687" s="31">
        <v>0</v>
      </c>
      <c r="AV687" s="31">
        <v>0</v>
      </c>
      <c r="AW687" s="31">
        <v>0</v>
      </c>
      <c r="AX687" s="31">
        <v>0</v>
      </c>
      <c r="AY687" s="31">
        <v>0</v>
      </c>
      <c r="AZ687" s="31">
        <v>0</v>
      </c>
      <c r="BA687" s="31"/>
      <c r="BB687" s="31"/>
      <c r="BC687" s="31"/>
      <c r="BD687" s="31"/>
      <c r="BE687" s="31"/>
      <c r="BF687" s="31"/>
      <c r="BG687" s="32">
        <f t="shared" si="461"/>
        <v>4</v>
      </c>
    </row>
    <row r="688" spans="1:59" ht="12.95" customHeight="1" x14ac:dyDescent="0.2">
      <c r="A688" s="522"/>
      <c r="B688" s="580"/>
      <c r="C688" s="539"/>
      <c r="D688" s="541" t="str">
        <f>Parameters!$B$11</f>
        <v>Hosp.</v>
      </c>
      <c r="E688" s="86" t="str">
        <f>Parameters!$B$14</f>
        <v>Total</v>
      </c>
      <c r="F688" s="15">
        <f t="shared" ref="F688:BF688" si="462">F689+F690</f>
        <v>0</v>
      </c>
      <c r="G688" s="15">
        <f t="shared" si="462"/>
        <v>1</v>
      </c>
      <c r="H688" s="15">
        <f t="shared" si="462"/>
        <v>0</v>
      </c>
      <c r="I688" s="15">
        <f t="shared" si="462"/>
        <v>0</v>
      </c>
      <c r="J688" s="15">
        <f t="shared" si="462"/>
        <v>1</v>
      </c>
      <c r="K688" s="15">
        <f t="shared" si="462"/>
        <v>0</v>
      </c>
      <c r="L688" s="15">
        <f t="shared" si="462"/>
        <v>0</v>
      </c>
      <c r="M688" s="15">
        <f t="shared" si="462"/>
        <v>0</v>
      </c>
      <c r="N688" s="15">
        <f t="shared" si="462"/>
        <v>0</v>
      </c>
      <c r="O688" s="15">
        <f t="shared" si="462"/>
        <v>0</v>
      </c>
      <c r="P688" s="15">
        <f t="shared" si="462"/>
        <v>0</v>
      </c>
      <c r="Q688" s="15">
        <f t="shared" si="462"/>
        <v>0</v>
      </c>
      <c r="R688" s="15">
        <f t="shared" si="462"/>
        <v>0</v>
      </c>
      <c r="S688" s="15">
        <f t="shared" si="462"/>
        <v>0</v>
      </c>
      <c r="T688" s="15">
        <f t="shared" si="462"/>
        <v>0</v>
      </c>
      <c r="U688" s="15">
        <f t="shared" si="462"/>
        <v>0</v>
      </c>
      <c r="V688" s="15">
        <f t="shared" si="462"/>
        <v>0</v>
      </c>
      <c r="W688" s="15">
        <f t="shared" si="462"/>
        <v>1</v>
      </c>
      <c r="X688" s="15">
        <f t="shared" si="462"/>
        <v>1</v>
      </c>
      <c r="Y688" s="15">
        <f t="shared" si="462"/>
        <v>1</v>
      </c>
      <c r="Z688" s="15">
        <f t="shared" si="462"/>
        <v>0</v>
      </c>
      <c r="AA688" s="15">
        <f t="shared" si="462"/>
        <v>0</v>
      </c>
      <c r="AB688" s="15">
        <f t="shared" si="462"/>
        <v>1</v>
      </c>
      <c r="AC688" s="15">
        <f t="shared" si="462"/>
        <v>0</v>
      </c>
      <c r="AD688" s="15">
        <f t="shared" si="462"/>
        <v>0</v>
      </c>
      <c r="AE688" s="15">
        <f t="shared" si="462"/>
        <v>2</v>
      </c>
      <c r="AF688" s="15">
        <f t="shared" si="462"/>
        <v>0</v>
      </c>
      <c r="AG688" s="15">
        <f t="shared" si="462"/>
        <v>1</v>
      </c>
      <c r="AH688" s="15">
        <f t="shared" si="462"/>
        <v>1</v>
      </c>
      <c r="AI688" s="15">
        <f t="shared" si="462"/>
        <v>0</v>
      </c>
      <c r="AJ688" s="15">
        <f t="shared" si="462"/>
        <v>0</v>
      </c>
      <c r="AK688" s="15">
        <f t="shared" si="462"/>
        <v>0</v>
      </c>
      <c r="AL688" s="15">
        <f t="shared" si="462"/>
        <v>0</v>
      </c>
      <c r="AM688" s="15">
        <f t="shared" si="462"/>
        <v>0</v>
      </c>
      <c r="AN688" s="15">
        <f t="shared" si="462"/>
        <v>0</v>
      </c>
      <c r="AO688" s="15">
        <f t="shared" si="462"/>
        <v>0</v>
      </c>
      <c r="AP688" s="15">
        <f t="shared" si="462"/>
        <v>0</v>
      </c>
      <c r="AQ688" s="15">
        <f t="shared" si="462"/>
        <v>0</v>
      </c>
      <c r="AR688" s="15">
        <f t="shared" si="462"/>
        <v>0</v>
      </c>
      <c r="AS688" s="15">
        <f t="shared" si="462"/>
        <v>0</v>
      </c>
      <c r="AT688" s="15">
        <f t="shared" si="462"/>
        <v>0</v>
      </c>
      <c r="AU688" s="15">
        <f t="shared" si="462"/>
        <v>0</v>
      </c>
      <c r="AV688" s="15">
        <f t="shared" si="462"/>
        <v>0</v>
      </c>
      <c r="AW688" s="15">
        <f t="shared" si="462"/>
        <v>0</v>
      </c>
      <c r="AX688" s="15">
        <f t="shared" si="462"/>
        <v>0</v>
      </c>
      <c r="AY688" s="15">
        <f t="shared" si="462"/>
        <v>0</v>
      </c>
      <c r="AZ688" s="15">
        <f t="shared" si="462"/>
        <v>0</v>
      </c>
      <c r="BA688" s="15">
        <f t="shared" si="462"/>
        <v>0</v>
      </c>
      <c r="BB688" s="15">
        <f t="shared" si="462"/>
        <v>0</v>
      </c>
      <c r="BC688" s="15">
        <f t="shared" si="462"/>
        <v>0</v>
      </c>
      <c r="BD688" s="15">
        <f t="shared" si="462"/>
        <v>0</v>
      </c>
      <c r="BE688" s="15">
        <f t="shared" si="462"/>
        <v>0</v>
      </c>
      <c r="BF688" s="15">
        <f t="shared" si="462"/>
        <v>0</v>
      </c>
      <c r="BG688" s="33">
        <f t="shared" si="461"/>
        <v>10</v>
      </c>
    </row>
    <row r="689" spans="1:62" ht="12.95" customHeight="1" x14ac:dyDescent="0.2">
      <c r="A689" s="522"/>
      <c r="B689" s="580"/>
      <c r="C689" s="539"/>
      <c r="D689" s="534"/>
      <c r="E689" s="48" t="str">
        <f>Parameters!$B$15</f>
        <v>Fem.</v>
      </c>
      <c r="F689" s="11">
        <v>0</v>
      </c>
      <c r="G689" s="11">
        <v>1</v>
      </c>
      <c r="H689" s="11">
        <v>0</v>
      </c>
      <c r="I689" s="11">
        <v>0</v>
      </c>
      <c r="J689" s="11">
        <v>1</v>
      </c>
      <c r="K689" s="11">
        <v>0</v>
      </c>
      <c r="L689" s="11">
        <v>0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11">
        <v>0</v>
      </c>
      <c r="U689" s="11">
        <v>0</v>
      </c>
      <c r="V689" s="11">
        <v>0</v>
      </c>
      <c r="W689" s="11">
        <v>1</v>
      </c>
      <c r="X689" s="11">
        <v>0</v>
      </c>
      <c r="Y689" s="11">
        <v>1</v>
      </c>
      <c r="Z689" s="11">
        <v>0</v>
      </c>
      <c r="AA689" s="11">
        <v>0</v>
      </c>
      <c r="AB689" s="11">
        <v>0</v>
      </c>
      <c r="AC689" s="11">
        <v>0</v>
      </c>
      <c r="AD689" s="11">
        <v>0</v>
      </c>
      <c r="AE689" s="11">
        <v>2</v>
      </c>
      <c r="AF689" s="11">
        <v>0</v>
      </c>
      <c r="AG689" s="11">
        <v>0</v>
      </c>
      <c r="AH689" s="11">
        <v>0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0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 s="11">
        <v>0</v>
      </c>
      <c r="AY689" s="11">
        <v>0</v>
      </c>
      <c r="AZ689" s="11">
        <v>0</v>
      </c>
      <c r="BA689" s="11"/>
      <c r="BB689" s="11"/>
      <c r="BC689" s="11"/>
      <c r="BD689" s="11"/>
      <c r="BE689" s="11"/>
      <c r="BF689" s="11"/>
      <c r="BG689" s="19">
        <f t="shared" si="461"/>
        <v>6</v>
      </c>
    </row>
    <row r="690" spans="1:62" ht="12.95" customHeight="1" x14ac:dyDescent="0.2">
      <c r="A690" s="522"/>
      <c r="B690" s="580"/>
      <c r="C690" s="539"/>
      <c r="D690" s="535"/>
      <c r="E690" s="48" t="str">
        <f>Parameters!$B$16</f>
        <v>Masc.</v>
      </c>
      <c r="F690" s="11">
        <v>0</v>
      </c>
      <c r="G690" s="11">
        <v>0</v>
      </c>
      <c r="H690" s="11">
        <v>0</v>
      </c>
      <c r="I690" s="11">
        <v>0</v>
      </c>
      <c r="J690" s="11">
        <v>0</v>
      </c>
      <c r="K690" s="11">
        <v>0</v>
      </c>
      <c r="L690" s="11">
        <v>0</v>
      </c>
      <c r="M690" s="11">
        <v>0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11">
        <v>0</v>
      </c>
      <c r="U690" s="11">
        <v>0</v>
      </c>
      <c r="V690" s="11">
        <v>0</v>
      </c>
      <c r="W690" s="11">
        <v>0</v>
      </c>
      <c r="X690" s="11">
        <v>1</v>
      </c>
      <c r="Y690" s="11">
        <v>0</v>
      </c>
      <c r="Z690" s="11">
        <v>0</v>
      </c>
      <c r="AA690" s="11">
        <v>0</v>
      </c>
      <c r="AB690" s="11">
        <v>1</v>
      </c>
      <c r="AC690" s="11">
        <v>0</v>
      </c>
      <c r="AD690" s="11">
        <v>0</v>
      </c>
      <c r="AE690" s="11">
        <v>0</v>
      </c>
      <c r="AF690" s="11">
        <v>0</v>
      </c>
      <c r="AG690" s="11">
        <v>1</v>
      </c>
      <c r="AH690" s="11">
        <v>1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0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 s="11">
        <v>0</v>
      </c>
      <c r="AY690" s="11">
        <v>0</v>
      </c>
      <c r="AZ690" s="11">
        <v>0</v>
      </c>
      <c r="BA690" s="11"/>
      <c r="BB690" s="11"/>
      <c r="BC690" s="11"/>
      <c r="BD690" s="11"/>
      <c r="BE690" s="11"/>
      <c r="BF690" s="11"/>
      <c r="BG690" s="19">
        <f t="shared" si="461"/>
        <v>4</v>
      </c>
    </row>
    <row r="691" spans="1:62" ht="12.95" customHeight="1" x14ac:dyDescent="0.2">
      <c r="A691" s="522"/>
      <c r="B691" s="580"/>
      <c r="C691" s="539"/>
      <c r="D691" s="533" t="str">
        <f>Parameters!$B$12</f>
        <v>UCI</v>
      </c>
      <c r="E691" s="86" t="str">
        <f>Parameters!$B$14</f>
        <v>Total</v>
      </c>
      <c r="F691" s="15">
        <f t="shared" ref="F691:BF691" si="463">F692+F693</f>
        <v>0</v>
      </c>
      <c r="G691" s="15">
        <f t="shared" si="463"/>
        <v>0</v>
      </c>
      <c r="H691" s="15">
        <f t="shared" si="463"/>
        <v>0</v>
      </c>
      <c r="I691" s="15">
        <f t="shared" si="463"/>
        <v>0</v>
      </c>
      <c r="J691" s="15">
        <f t="shared" si="463"/>
        <v>0</v>
      </c>
      <c r="K691" s="15">
        <f t="shared" si="463"/>
        <v>0</v>
      </c>
      <c r="L691" s="15">
        <f t="shared" si="463"/>
        <v>0</v>
      </c>
      <c r="M691" s="15">
        <f t="shared" si="463"/>
        <v>0</v>
      </c>
      <c r="N691" s="15">
        <f t="shared" si="463"/>
        <v>0</v>
      </c>
      <c r="O691" s="15">
        <f t="shared" si="463"/>
        <v>0</v>
      </c>
      <c r="P691" s="15">
        <f t="shared" si="463"/>
        <v>0</v>
      </c>
      <c r="Q691" s="15">
        <f t="shared" si="463"/>
        <v>0</v>
      </c>
      <c r="R691" s="15">
        <f t="shared" si="463"/>
        <v>0</v>
      </c>
      <c r="S691" s="15">
        <f t="shared" si="463"/>
        <v>0</v>
      </c>
      <c r="T691" s="15">
        <f t="shared" si="463"/>
        <v>0</v>
      </c>
      <c r="U691" s="15">
        <f t="shared" si="463"/>
        <v>0</v>
      </c>
      <c r="V691" s="15">
        <f t="shared" si="463"/>
        <v>0</v>
      </c>
      <c r="W691" s="15">
        <f t="shared" si="463"/>
        <v>0</v>
      </c>
      <c r="X691" s="15">
        <f t="shared" si="463"/>
        <v>0</v>
      </c>
      <c r="Y691" s="15">
        <f t="shared" si="463"/>
        <v>0</v>
      </c>
      <c r="Z691" s="15">
        <f t="shared" si="463"/>
        <v>0</v>
      </c>
      <c r="AA691" s="15">
        <f t="shared" si="463"/>
        <v>0</v>
      </c>
      <c r="AB691" s="15">
        <f t="shared" si="463"/>
        <v>0</v>
      </c>
      <c r="AC691" s="15">
        <f t="shared" si="463"/>
        <v>0</v>
      </c>
      <c r="AD691" s="15">
        <f t="shared" si="463"/>
        <v>0</v>
      </c>
      <c r="AE691" s="15">
        <f t="shared" si="463"/>
        <v>0</v>
      </c>
      <c r="AF691" s="15">
        <f t="shared" si="463"/>
        <v>0</v>
      </c>
      <c r="AG691" s="15">
        <f t="shared" si="463"/>
        <v>0</v>
      </c>
      <c r="AH691" s="15">
        <f t="shared" si="463"/>
        <v>0</v>
      </c>
      <c r="AI691" s="15">
        <f t="shared" si="463"/>
        <v>0</v>
      </c>
      <c r="AJ691" s="15">
        <f t="shared" si="463"/>
        <v>0</v>
      </c>
      <c r="AK691" s="15">
        <f t="shared" si="463"/>
        <v>0</v>
      </c>
      <c r="AL691" s="15">
        <f t="shared" si="463"/>
        <v>0</v>
      </c>
      <c r="AM691" s="15">
        <f t="shared" si="463"/>
        <v>0</v>
      </c>
      <c r="AN691" s="15">
        <f t="shared" si="463"/>
        <v>0</v>
      </c>
      <c r="AO691" s="15">
        <f t="shared" si="463"/>
        <v>0</v>
      </c>
      <c r="AP691" s="15">
        <f t="shared" si="463"/>
        <v>0</v>
      </c>
      <c r="AQ691" s="15">
        <f t="shared" si="463"/>
        <v>0</v>
      </c>
      <c r="AR691" s="15">
        <f t="shared" si="463"/>
        <v>0</v>
      </c>
      <c r="AS691" s="15">
        <f t="shared" si="463"/>
        <v>0</v>
      </c>
      <c r="AT691" s="15">
        <f t="shared" si="463"/>
        <v>0</v>
      </c>
      <c r="AU691" s="15">
        <f t="shared" si="463"/>
        <v>0</v>
      </c>
      <c r="AV691" s="15">
        <f t="shared" si="463"/>
        <v>0</v>
      </c>
      <c r="AW691" s="15">
        <f t="shared" si="463"/>
        <v>0</v>
      </c>
      <c r="AX691" s="15">
        <f t="shared" si="463"/>
        <v>0</v>
      </c>
      <c r="AY691" s="15">
        <f t="shared" si="463"/>
        <v>0</v>
      </c>
      <c r="AZ691" s="15">
        <f t="shared" si="463"/>
        <v>0</v>
      </c>
      <c r="BA691" s="15">
        <f t="shared" si="463"/>
        <v>0</v>
      </c>
      <c r="BB691" s="15">
        <f t="shared" si="463"/>
        <v>0</v>
      </c>
      <c r="BC691" s="15">
        <f t="shared" si="463"/>
        <v>0</v>
      </c>
      <c r="BD691" s="15">
        <f t="shared" si="463"/>
        <v>0</v>
      </c>
      <c r="BE691" s="15">
        <f t="shared" si="463"/>
        <v>0</v>
      </c>
      <c r="BF691" s="15">
        <f t="shared" si="463"/>
        <v>0</v>
      </c>
      <c r="BG691" s="33">
        <f t="shared" si="461"/>
        <v>0</v>
      </c>
    </row>
    <row r="692" spans="1:62" ht="12.95" customHeight="1" x14ac:dyDescent="0.2">
      <c r="A692" s="522"/>
      <c r="B692" s="580"/>
      <c r="C692" s="539"/>
      <c r="D692" s="534"/>
      <c r="E692" s="48" t="str">
        <f>Parameters!$B$15</f>
        <v>Fem.</v>
      </c>
      <c r="F692" s="11">
        <v>0</v>
      </c>
      <c r="G692" s="11">
        <v>0</v>
      </c>
      <c r="H692" s="11">
        <v>0</v>
      </c>
      <c r="I692" s="11">
        <v>0</v>
      </c>
      <c r="J692" s="11">
        <v>0</v>
      </c>
      <c r="K692" s="11">
        <v>0</v>
      </c>
      <c r="L692" s="11">
        <v>0</v>
      </c>
      <c r="M692" s="11">
        <v>0</v>
      </c>
      <c r="N692" s="11">
        <v>0</v>
      </c>
      <c r="O692" s="11">
        <v>0</v>
      </c>
      <c r="P692" s="11">
        <v>0</v>
      </c>
      <c r="Q692" s="11">
        <v>0</v>
      </c>
      <c r="R692" s="11">
        <v>0</v>
      </c>
      <c r="S692" s="11">
        <v>0</v>
      </c>
      <c r="T692" s="11">
        <v>0</v>
      </c>
      <c r="U692" s="11">
        <v>0</v>
      </c>
      <c r="V692" s="11">
        <v>0</v>
      </c>
      <c r="W692" s="11">
        <v>0</v>
      </c>
      <c r="X692" s="11">
        <v>0</v>
      </c>
      <c r="Y692" s="11">
        <v>0</v>
      </c>
      <c r="Z692" s="11">
        <v>0</v>
      </c>
      <c r="AA692" s="11">
        <v>0</v>
      </c>
      <c r="AB692" s="11">
        <v>0</v>
      </c>
      <c r="AC692" s="11">
        <v>0</v>
      </c>
      <c r="AD692" s="11">
        <v>0</v>
      </c>
      <c r="AE692" s="11">
        <v>0</v>
      </c>
      <c r="AF692" s="11">
        <v>0</v>
      </c>
      <c r="AG692" s="11">
        <v>0</v>
      </c>
      <c r="AH692" s="11">
        <v>0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0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 s="11">
        <v>0</v>
      </c>
      <c r="AY692" s="11">
        <v>0</v>
      </c>
      <c r="AZ692" s="11">
        <v>0</v>
      </c>
      <c r="BA692" s="11"/>
      <c r="BB692" s="11"/>
      <c r="BC692" s="11"/>
      <c r="BD692" s="11"/>
      <c r="BE692" s="11"/>
      <c r="BF692" s="11"/>
      <c r="BG692" s="19">
        <f t="shared" si="461"/>
        <v>0</v>
      </c>
    </row>
    <row r="693" spans="1:62" ht="12.95" customHeight="1" x14ac:dyDescent="0.2">
      <c r="A693" s="522"/>
      <c r="B693" s="580"/>
      <c r="C693" s="539"/>
      <c r="D693" s="535"/>
      <c r="E693" s="48" t="str">
        <f>Parameters!$B$16</f>
        <v>Masc.</v>
      </c>
      <c r="F693" s="11">
        <v>0</v>
      </c>
      <c r="G693" s="11">
        <v>0</v>
      </c>
      <c r="H693" s="11">
        <v>0</v>
      </c>
      <c r="I693" s="11">
        <v>0</v>
      </c>
      <c r="J693" s="11">
        <v>0</v>
      </c>
      <c r="K693" s="11">
        <v>0</v>
      </c>
      <c r="L693" s="11">
        <v>0</v>
      </c>
      <c r="M693" s="11">
        <v>0</v>
      </c>
      <c r="N693" s="11">
        <v>0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11">
        <v>0</v>
      </c>
      <c r="U693" s="11">
        <v>0</v>
      </c>
      <c r="V693" s="11">
        <v>0</v>
      </c>
      <c r="W693" s="11">
        <v>0</v>
      </c>
      <c r="X693" s="11">
        <v>0</v>
      </c>
      <c r="Y693" s="11">
        <v>0</v>
      </c>
      <c r="Z693" s="11">
        <v>0</v>
      </c>
      <c r="AA693" s="11">
        <v>0</v>
      </c>
      <c r="AB693" s="11">
        <v>0</v>
      </c>
      <c r="AC693" s="11">
        <v>0</v>
      </c>
      <c r="AD693" s="11">
        <v>0</v>
      </c>
      <c r="AE693" s="11">
        <v>0</v>
      </c>
      <c r="AF693" s="11">
        <v>0</v>
      </c>
      <c r="AG693" s="11">
        <v>0</v>
      </c>
      <c r="AH693" s="11">
        <v>0</v>
      </c>
      <c r="AI693" s="11">
        <v>0</v>
      </c>
      <c r="AJ693" s="11">
        <v>0</v>
      </c>
      <c r="AK693" s="11">
        <v>0</v>
      </c>
      <c r="AL693" s="11">
        <v>0</v>
      </c>
      <c r="AM693" s="11">
        <v>0</v>
      </c>
      <c r="AN693" s="11">
        <v>0</v>
      </c>
      <c r="AO693" s="11">
        <v>0</v>
      </c>
      <c r="AP693" s="11">
        <v>0</v>
      </c>
      <c r="AQ693" s="11">
        <v>0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 s="11">
        <v>0</v>
      </c>
      <c r="AY693" s="11">
        <v>0</v>
      </c>
      <c r="AZ693" s="11">
        <v>0</v>
      </c>
      <c r="BA693" s="11"/>
      <c r="BB693" s="11"/>
      <c r="BC693" s="11"/>
      <c r="BD693" s="11"/>
      <c r="BE693" s="11"/>
      <c r="BF693" s="11"/>
      <c r="BG693" s="19">
        <f t="shared" si="461"/>
        <v>0</v>
      </c>
    </row>
    <row r="694" spans="1:62" ht="12.95" customHeight="1" x14ac:dyDescent="0.2">
      <c r="A694" s="522"/>
      <c r="B694" s="580"/>
      <c r="C694" s="539"/>
      <c r="D694" s="533" t="str">
        <f>Parameters!$B$13</f>
        <v>Def.</v>
      </c>
      <c r="E694" s="86" t="str">
        <f>Parameters!$B$14</f>
        <v>Total</v>
      </c>
      <c r="F694" s="15">
        <f t="shared" ref="F694:BF694" si="464">F695+F696</f>
        <v>0</v>
      </c>
      <c r="G694" s="15">
        <f t="shared" si="464"/>
        <v>0</v>
      </c>
      <c r="H694" s="15">
        <f t="shared" si="464"/>
        <v>0</v>
      </c>
      <c r="I694" s="15">
        <f t="shared" si="464"/>
        <v>0</v>
      </c>
      <c r="J694" s="15">
        <f t="shared" si="464"/>
        <v>0</v>
      </c>
      <c r="K694" s="15">
        <f t="shared" si="464"/>
        <v>0</v>
      </c>
      <c r="L694" s="15">
        <f t="shared" si="464"/>
        <v>0</v>
      </c>
      <c r="M694" s="15">
        <f t="shared" si="464"/>
        <v>0</v>
      </c>
      <c r="N694" s="15">
        <f t="shared" si="464"/>
        <v>0</v>
      </c>
      <c r="O694" s="15">
        <f t="shared" si="464"/>
        <v>0</v>
      </c>
      <c r="P694" s="15">
        <f t="shared" si="464"/>
        <v>0</v>
      </c>
      <c r="Q694" s="15">
        <f t="shared" si="464"/>
        <v>0</v>
      </c>
      <c r="R694" s="15">
        <f t="shared" si="464"/>
        <v>0</v>
      </c>
      <c r="S694" s="15">
        <f t="shared" si="464"/>
        <v>0</v>
      </c>
      <c r="T694" s="15">
        <f t="shared" si="464"/>
        <v>0</v>
      </c>
      <c r="U694" s="15">
        <f t="shared" si="464"/>
        <v>0</v>
      </c>
      <c r="V694" s="15">
        <f t="shared" si="464"/>
        <v>0</v>
      </c>
      <c r="W694" s="15">
        <f t="shared" si="464"/>
        <v>0</v>
      </c>
      <c r="X694" s="15">
        <f t="shared" si="464"/>
        <v>0</v>
      </c>
      <c r="Y694" s="15">
        <f t="shared" si="464"/>
        <v>0</v>
      </c>
      <c r="Z694" s="15">
        <f t="shared" si="464"/>
        <v>0</v>
      </c>
      <c r="AA694" s="15">
        <f t="shared" si="464"/>
        <v>0</v>
      </c>
      <c r="AB694" s="15">
        <f t="shared" si="464"/>
        <v>0</v>
      </c>
      <c r="AC694" s="15">
        <f t="shared" si="464"/>
        <v>0</v>
      </c>
      <c r="AD694" s="15">
        <f t="shared" si="464"/>
        <v>0</v>
      </c>
      <c r="AE694" s="15">
        <f t="shared" si="464"/>
        <v>0</v>
      </c>
      <c r="AF694" s="15">
        <f t="shared" si="464"/>
        <v>0</v>
      </c>
      <c r="AG694" s="15">
        <f t="shared" si="464"/>
        <v>0</v>
      </c>
      <c r="AH694" s="15">
        <f t="shared" si="464"/>
        <v>0</v>
      </c>
      <c r="AI694" s="15">
        <f t="shared" si="464"/>
        <v>0</v>
      </c>
      <c r="AJ694" s="15">
        <f t="shared" si="464"/>
        <v>0</v>
      </c>
      <c r="AK694" s="15">
        <f t="shared" si="464"/>
        <v>0</v>
      </c>
      <c r="AL694" s="15">
        <f t="shared" si="464"/>
        <v>0</v>
      </c>
      <c r="AM694" s="15">
        <f t="shared" si="464"/>
        <v>0</v>
      </c>
      <c r="AN694" s="15">
        <f t="shared" si="464"/>
        <v>0</v>
      </c>
      <c r="AO694" s="15">
        <f t="shared" si="464"/>
        <v>0</v>
      </c>
      <c r="AP694" s="15">
        <f t="shared" si="464"/>
        <v>0</v>
      </c>
      <c r="AQ694" s="15">
        <f t="shared" si="464"/>
        <v>0</v>
      </c>
      <c r="AR694" s="15">
        <f t="shared" si="464"/>
        <v>0</v>
      </c>
      <c r="AS694" s="15">
        <f t="shared" si="464"/>
        <v>0</v>
      </c>
      <c r="AT694" s="15">
        <f t="shared" si="464"/>
        <v>0</v>
      </c>
      <c r="AU694" s="15">
        <f t="shared" si="464"/>
        <v>0</v>
      </c>
      <c r="AV694" s="15">
        <f t="shared" si="464"/>
        <v>0</v>
      </c>
      <c r="AW694" s="15">
        <f t="shared" si="464"/>
        <v>0</v>
      </c>
      <c r="AX694" s="15">
        <f t="shared" si="464"/>
        <v>0</v>
      </c>
      <c r="AY694" s="15">
        <f t="shared" si="464"/>
        <v>0</v>
      </c>
      <c r="AZ694" s="15">
        <f t="shared" si="464"/>
        <v>0</v>
      </c>
      <c r="BA694" s="15">
        <f t="shared" si="464"/>
        <v>0</v>
      </c>
      <c r="BB694" s="15">
        <f t="shared" si="464"/>
        <v>0</v>
      </c>
      <c r="BC694" s="15">
        <f t="shared" si="464"/>
        <v>0</v>
      </c>
      <c r="BD694" s="15">
        <f t="shared" si="464"/>
        <v>0</v>
      </c>
      <c r="BE694" s="15">
        <f t="shared" si="464"/>
        <v>0</v>
      </c>
      <c r="BF694" s="15">
        <f t="shared" si="464"/>
        <v>0</v>
      </c>
      <c r="BG694" s="33">
        <f t="shared" si="461"/>
        <v>0</v>
      </c>
      <c r="BI694" s="9"/>
      <c r="BJ694" s="73"/>
    </row>
    <row r="695" spans="1:62" ht="12.95" customHeight="1" x14ac:dyDescent="0.2">
      <c r="A695" s="522"/>
      <c r="B695" s="580"/>
      <c r="C695" s="539"/>
      <c r="D695" s="534"/>
      <c r="E695" s="48" t="str">
        <f>Parameters!$B$15</f>
        <v>Fem.</v>
      </c>
      <c r="F695" s="11">
        <v>0</v>
      </c>
      <c r="G695" s="11">
        <v>0</v>
      </c>
      <c r="H695" s="11">
        <v>0</v>
      </c>
      <c r="I695" s="11">
        <v>0</v>
      </c>
      <c r="J695" s="11">
        <v>0</v>
      </c>
      <c r="K695" s="11">
        <v>0</v>
      </c>
      <c r="L695" s="11">
        <v>0</v>
      </c>
      <c r="M695" s="11">
        <v>0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11">
        <v>0</v>
      </c>
      <c r="U695" s="11">
        <v>0</v>
      </c>
      <c r="V695" s="11">
        <v>0</v>
      </c>
      <c r="W695" s="11">
        <v>0</v>
      </c>
      <c r="X695" s="11">
        <v>0</v>
      </c>
      <c r="Y695" s="11">
        <v>0</v>
      </c>
      <c r="Z695" s="11">
        <v>0</v>
      </c>
      <c r="AA695" s="11">
        <v>0</v>
      </c>
      <c r="AB695" s="11">
        <v>0</v>
      </c>
      <c r="AC695" s="11">
        <v>0</v>
      </c>
      <c r="AD695" s="11">
        <v>0</v>
      </c>
      <c r="AE695" s="11">
        <v>0</v>
      </c>
      <c r="AF695" s="11">
        <v>0</v>
      </c>
      <c r="AG695" s="11">
        <v>0</v>
      </c>
      <c r="AH695" s="11">
        <v>0</v>
      </c>
      <c r="AI695" s="11">
        <v>0</v>
      </c>
      <c r="AJ695" s="11">
        <v>0</v>
      </c>
      <c r="AK695" s="11">
        <v>0</v>
      </c>
      <c r="AL695" s="11">
        <v>0</v>
      </c>
      <c r="AM695" s="11">
        <v>0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 s="11">
        <v>0</v>
      </c>
      <c r="AY695" s="11">
        <v>0</v>
      </c>
      <c r="AZ695" s="11">
        <v>0</v>
      </c>
      <c r="BA695" s="11"/>
      <c r="BB695" s="11"/>
      <c r="BC695" s="11"/>
      <c r="BD695" s="11"/>
      <c r="BE695" s="11"/>
      <c r="BF695" s="11"/>
      <c r="BG695" s="19">
        <f t="shared" si="461"/>
        <v>0</v>
      </c>
    </row>
    <row r="696" spans="1:62" ht="12.95" customHeight="1" thickBot="1" x14ac:dyDescent="0.25">
      <c r="A696" s="522"/>
      <c r="B696" s="580"/>
      <c r="C696" s="540"/>
      <c r="D696" s="536"/>
      <c r="E696" s="48" t="str">
        <f>Parameters!$B$16</f>
        <v>Masc.</v>
      </c>
      <c r="F696" s="36">
        <v>0</v>
      </c>
      <c r="G696" s="36">
        <v>0</v>
      </c>
      <c r="H696" s="36">
        <v>0</v>
      </c>
      <c r="I696" s="36">
        <v>0</v>
      </c>
      <c r="J696" s="36">
        <v>0</v>
      </c>
      <c r="K696" s="36">
        <v>0</v>
      </c>
      <c r="L696" s="36">
        <v>0</v>
      </c>
      <c r="M696" s="36">
        <v>0</v>
      </c>
      <c r="N696" s="36">
        <v>0</v>
      </c>
      <c r="O696" s="36">
        <v>0</v>
      </c>
      <c r="P696" s="36">
        <v>0</v>
      </c>
      <c r="Q696" s="36">
        <v>0</v>
      </c>
      <c r="R696" s="36">
        <v>0</v>
      </c>
      <c r="S696" s="36">
        <v>0</v>
      </c>
      <c r="T696" s="36">
        <v>0</v>
      </c>
      <c r="U696" s="36">
        <v>0</v>
      </c>
      <c r="V696" s="36">
        <v>0</v>
      </c>
      <c r="W696" s="36">
        <v>0</v>
      </c>
      <c r="X696" s="36">
        <v>0</v>
      </c>
      <c r="Y696" s="36">
        <v>0</v>
      </c>
      <c r="Z696" s="36">
        <v>0</v>
      </c>
      <c r="AA696" s="36">
        <v>0</v>
      </c>
      <c r="AB696" s="36">
        <v>0</v>
      </c>
      <c r="AC696" s="36">
        <v>0</v>
      </c>
      <c r="AD696" s="36">
        <v>0</v>
      </c>
      <c r="AE696" s="36">
        <v>0</v>
      </c>
      <c r="AF696" s="36">
        <v>0</v>
      </c>
      <c r="AG696" s="36">
        <v>0</v>
      </c>
      <c r="AH696" s="36">
        <v>0</v>
      </c>
      <c r="AI696" s="36">
        <v>0</v>
      </c>
      <c r="AJ696" s="36">
        <v>0</v>
      </c>
      <c r="AK696" s="36">
        <v>0</v>
      </c>
      <c r="AL696" s="36">
        <v>0</v>
      </c>
      <c r="AM696" s="36">
        <v>0</v>
      </c>
      <c r="AN696" s="36">
        <v>0</v>
      </c>
      <c r="AO696" s="36">
        <v>0</v>
      </c>
      <c r="AP696" s="36">
        <v>0</v>
      </c>
      <c r="AQ696" s="36">
        <v>0</v>
      </c>
      <c r="AR696" s="36">
        <v>0</v>
      </c>
      <c r="AS696" s="36">
        <v>0</v>
      </c>
      <c r="AT696" s="36">
        <v>0</v>
      </c>
      <c r="AU696" s="36">
        <v>0</v>
      </c>
      <c r="AV696" s="36">
        <v>0</v>
      </c>
      <c r="AW696" s="36">
        <v>0</v>
      </c>
      <c r="AX696" s="36">
        <v>0</v>
      </c>
      <c r="AY696" s="36">
        <v>0</v>
      </c>
      <c r="AZ696" s="36">
        <v>0</v>
      </c>
      <c r="BA696" s="36"/>
      <c r="BB696" s="36"/>
      <c r="BC696" s="36"/>
      <c r="BD696" s="36"/>
      <c r="BE696" s="36"/>
      <c r="BF696" s="36"/>
      <c r="BG696" s="37">
        <f>SUM(F696:BF696)</f>
        <v>0</v>
      </c>
    </row>
    <row r="697" spans="1:62" ht="12.95" customHeight="1" x14ac:dyDescent="0.2">
      <c r="A697" s="522"/>
      <c r="B697" s="580"/>
      <c r="C697" s="537" t="str">
        <f>Parameters!$C$6</f>
        <v>20 a 39</v>
      </c>
      <c r="D697" s="530" t="str">
        <f>Parameters!$B$10</f>
        <v>Fiebre</v>
      </c>
      <c r="E697" s="83" t="str">
        <f>Parameters!$B$14</f>
        <v>Total</v>
      </c>
      <c r="F697" s="34">
        <f>F698+F699</f>
        <v>0</v>
      </c>
      <c r="G697" s="34">
        <f t="shared" ref="G697:BF697" si="465">G698+G699</f>
        <v>0</v>
      </c>
      <c r="H697" s="34">
        <f t="shared" si="465"/>
        <v>0</v>
      </c>
      <c r="I697" s="34">
        <f t="shared" si="465"/>
        <v>0</v>
      </c>
      <c r="J697" s="34">
        <f t="shared" si="465"/>
        <v>0</v>
      </c>
      <c r="K697" s="34">
        <f t="shared" si="465"/>
        <v>0</v>
      </c>
      <c r="L697" s="34">
        <f t="shared" si="465"/>
        <v>0</v>
      </c>
      <c r="M697" s="34">
        <f t="shared" si="465"/>
        <v>0</v>
      </c>
      <c r="N697" s="34">
        <f t="shared" si="465"/>
        <v>0</v>
      </c>
      <c r="O697" s="34">
        <f t="shared" si="465"/>
        <v>0</v>
      </c>
      <c r="P697" s="34">
        <f t="shared" si="465"/>
        <v>0</v>
      </c>
      <c r="Q697" s="34">
        <f t="shared" si="465"/>
        <v>0</v>
      </c>
      <c r="R697" s="34">
        <f t="shared" si="465"/>
        <v>0</v>
      </c>
      <c r="S697" s="34">
        <f t="shared" si="465"/>
        <v>0</v>
      </c>
      <c r="T697" s="34">
        <f t="shared" si="465"/>
        <v>0</v>
      </c>
      <c r="U697" s="34">
        <f t="shared" si="465"/>
        <v>0</v>
      </c>
      <c r="V697" s="34">
        <f t="shared" si="465"/>
        <v>0</v>
      </c>
      <c r="W697" s="34">
        <f t="shared" si="465"/>
        <v>0</v>
      </c>
      <c r="X697" s="34">
        <f t="shared" si="465"/>
        <v>1</v>
      </c>
      <c r="Y697" s="34">
        <f t="shared" si="465"/>
        <v>0</v>
      </c>
      <c r="Z697" s="34">
        <f t="shared" si="465"/>
        <v>1</v>
      </c>
      <c r="AA697" s="34">
        <f t="shared" si="465"/>
        <v>0</v>
      </c>
      <c r="AB697" s="34">
        <f t="shared" si="465"/>
        <v>0</v>
      </c>
      <c r="AC697" s="34">
        <f t="shared" si="465"/>
        <v>0</v>
      </c>
      <c r="AD697" s="34">
        <f t="shared" si="465"/>
        <v>0</v>
      </c>
      <c r="AE697" s="34">
        <f t="shared" si="465"/>
        <v>0</v>
      </c>
      <c r="AF697" s="34">
        <f t="shared" si="465"/>
        <v>1</v>
      </c>
      <c r="AG697" s="34">
        <f t="shared" si="465"/>
        <v>0</v>
      </c>
      <c r="AH697" s="34">
        <f t="shared" si="465"/>
        <v>0</v>
      </c>
      <c r="AI697" s="34">
        <f t="shared" si="465"/>
        <v>0</v>
      </c>
      <c r="AJ697" s="34">
        <f t="shared" si="465"/>
        <v>0</v>
      </c>
      <c r="AK697" s="34">
        <f t="shared" si="465"/>
        <v>0</v>
      </c>
      <c r="AL697" s="34">
        <f t="shared" si="465"/>
        <v>0</v>
      </c>
      <c r="AM697" s="34">
        <f t="shared" si="465"/>
        <v>0</v>
      </c>
      <c r="AN697" s="34">
        <f t="shared" si="465"/>
        <v>0</v>
      </c>
      <c r="AO697" s="34">
        <f t="shared" si="465"/>
        <v>2</v>
      </c>
      <c r="AP697" s="34">
        <f t="shared" si="465"/>
        <v>0</v>
      </c>
      <c r="AQ697" s="34">
        <f t="shared" si="465"/>
        <v>0</v>
      </c>
      <c r="AR697" s="34">
        <f t="shared" si="465"/>
        <v>0</v>
      </c>
      <c r="AS697" s="34">
        <f t="shared" si="465"/>
        <v>0</v>
      </c>
      <c r="AT697" s="34">
        <f t="shared" si="465"/>
        <v>0</v>
      </c>
      <c r="AU697" s="34">
        <f t="shared" si="465"/>
        <v>0</v>
      </c>
      <c r="AV697" s="34">
        <f t="shared" si="465"/>
        <v>0</v>
      </c>
      <c r="AW697" s="34">
        <f t="shared" si="465"/>
        <v>0</v>
      </c>
      <c r="AX697" s="34">
        <f t="shared" si="465"/>
        <v>0</v>
      </c>
      <c r="AY697" s="34">
        <f t="shared" si="465"/>
        <v>0</v>
      </c>
      <c r="AZ697" s="34">
        <f t="shared" si="465"/>
        <v>0</v>
      </c>
      <c r="BA697" s="34">
        <f t="shared" si="465"/>
        <v>0</v>
      </c>
      <c r="BB697" s="34">
        <f t="shared" si="465"/>
        <v>0</v>
      </c>
      <c r="BC697" s="34">
        <f t="shared" si="465"/>
        <v>0</v>
      </c>
      <c r="BD697" s="34">
        <f t="shared" si="465"/>
        <v>0</v>
      </c>
      <c r="BE697" s="34">
        <f t="shared" si="465"/>
        <v>0</v>
      </c>
      <c r="BF697" s="34">
        <f t="shared" si="465"/>
        <v>0</v>
      </c>
      <c r="BG697" s="35">
        <f>SUM(F697:BF697)</f>
        <v>5</v>
      </c>
    </row>
    <row r="698" spans="1:62" ht="12.95" customHeight="1" x14ac:dyDescent="0.2">
      <c r="A698" s="522"/>
      <c r="B698" s="580"/>
      <c r="C698" s="538"/>
      <c r="D698" s="531"/>
      <c r="E698" s="84" t="str">
        <f>Parameters!$B$15</f>
        <v>Fem.</v>
      </c>
      <c r="F698" s="31">
        <v>0</v>
      </c>
      <c r="G698" s="31">
        <v>0</v>
      </c>
      <c r="H698" s="31">
        <v>0</v>
      </c>
      <c r="I698" s="31">
        <v>0</v>
      </c>
      <c r="J698" s="31">
        <v>0</v>
      </c>
      <c r="K698" s="31">
        <v>0</v>
      </c>
      <c r="L698" s="31">
        <v>0</v>
      </c>
      <c r="M698" s="31">
        <v>0</v>
      </c>
      <c r="N698" s="31">
        <v>0</v>
      </c>
      <c r="O698" s="31">
        <v>0</v>
      </c>
      <c r="P698" s="31">
        <v>0</v>
      </c>
      <c r="Q698" s="31">
        <v>0</v>
      </c>
      <c r="R698" s="31">
        <v>0</v>
      </c>
      <c r="S698" s="31">
        <v>0</v>
      </c>
      <c r="T698" s="31">
        <v>0</v>
      </c>
      <c r="U698" s="31">
        <v>0</v>
      </c>
      <c r="V698" s="31">
        <v>0</v>
      </c>
      <c r="W698" s="31">
        <v>0</v>
      </c>
      <c r="X698" s="31">
        <v>1</v>
      </c>
      <c r="Y698" s="31">
        <v>0</v>
      </c>
      <c r="Z698" s="31">
        <v>0</v>
      </c>
      <c r="AA698" s="31">
        <v>0</v>
      </c>
      <c r="AB698" s="31">
        <v>0</v>
      </c>
      <c r="AC698" s="31">
        <v>0</v>
      </c>
      <c r="AD698" s="31">
        <v>0</v>
      </c>
      <c r="AE698" s="31">
        <v>0</v>
      </c>
      <c r="AF698" s="31">
        <v>0</v>
      </c>
      <c r="AG698" s="31">
        <v>0</v>
      </c>
      <c r="AH698" s="31">
        <v>0</v>
      </c>
      <c r="AI698" s="31">
        <v>0</v>
      </c>
      <c r="AJ698" s="31">
        <v>0</v>
      </c>
      <c r="AK698" s="31">
        <v>0</v>
      </c>
      <c r="AL698" s="31">
        <v>0</v>
      </c>
      <c r="AM698" s="31">
        <v>0</v>
      </c>
      <c r="AN698" s="31">
        <v>0</v>
      </c>
      <c r="AO698" s="31">
        <v>2</v>
      </c>
      <c r="AP698" s="31">
        <v>0</v>
      </c>
      <c r="AQ698" s="31">
        <v>0</v>
      </c>
      <c r="AR698" s="31">
        <v>0</v>
      </c>
      <c r="AS698" s="31">
        <v>0</v>
      </c>
      <c r="AT698" s="31">
        <v>0</v>
      </c>
      <c r="AU698" s="31">
        <v>0</v>
      </c>
      <c r="AV698" s="31">
        <v>0</v>
      </c>
      <c r="AW698" s="31">
        <v>0</v>
      </c>
      <c r="AX698" s="31">
        <v>0</v>
      </c>
      <c r="AY698" s="31">
        <v>0</v>
      </c>
      <c r="AZ698" s="31">
        <v>0</v>
      </c>
      <c r="BA698" s="31"/>
      <c r="BB698" s="31"/>
      <c r="BC698" s="31"/>
      <c r="BD698" s="31"/>
      <c r="BE698" s="31"/>
      <c r="BF698" s="31"/>
      <c r="BG698" s="32">
        <f t="shared" ref="BG698:BG707" si="466">SUM(F698:BF698)</f>
        <v>3</v>
      </c>
    </row>
    <row r="699" spans="1:62" ht="12.95" customHeight="1" x14ac:dyDescent="0.2">
      <c r="A699" s="522"/>
      <c r="B699" s="580"/>
      <c r="C699" s="538"/>
      <c r="D699" s="532"/>
      <c r="E699" s="84" t="str">
        <f>Parameters!$B$16</f>
        <v>Masc.</v>
      </c>
      <c r="F699" s="31">
        <v>0</v>
      </c>
      <c r="G699" s="31">
        <v>0</v>
      </c>
      <c r="H699" s="31">
        <v>0</v>
      </c>
      <c r="I699" s="31">
        <v>0</v>
      </c>
      <c r="J699" s="31">
        <v>0</v>
      </c>
      <c r="K699" s="31">
        <v>0</v>
      </c>
      <c r="L699" s="31">
        <v>0</v>
      </c>
      <c r="M699" s="31">
        <v>0</v>
      </c>
      <c r="N699" s="31">
        <v>0</v>
      </c>
      <c r="O699" s="31">
        <v>0</v>
      </c>
      <c r="P699" s="31">
        <v>0</v>
      </c>
      <c r="Q699" s="31">
        <v>0</v>
      </c>
      <c r="R699" s="31">
        <v>0</v>
      </c>
      <c r="S699" s="31">
        <v>0</v>
      </c>
      <c r="T699" s="31">
        <v>0</v>
      </c>
      <c r="U699" s="31">
        <v>0</v>
      </c>
      <c r="V699" s="31">
        <v>0</v>
      </c>
      <c r="W699" s="31">
        <v>0</v>
      </c>
      <c r="X699" s="31">
        <v>0</v>
      </c>
      <c r="Y699" s="31">
        <v>0</v>
      </c>
      <c r="Z699" s="31">
        <v>1</v>
      </c>
      <c r="AA699" s="31">
        <v>0</v>
      </c>
      <c r="AB699" s="31">
        <v>0</v>
      </c>
      <c r="AC699" s="31">
        <v>0</v>
      </c>
      <c r="AD699" s="31">
        <v>0</v>
      </c>
      <c r="AE699" s="31">
        <v>0</v>
      </c>
      <c r="AF699" s="31">
        <v>1</v>
      </c>
      <c r="AG699" s="31">
        <v>0</v>
      </c>
      <c r="AH699" s="31">
        <v>0</v>
      </c>
      <c r="AI699" s="31">
        <v>0</v>
      </c>
      <c r="AJ699" s="31">
        <v>0</v>
      </c>
      <c r="AK699" s="31">
        <v>0</v>
      </c>
      <c r="AL699" s="31">
        <v>0</v>
      </c>
      <c r="AM699" s="31">
        <v>0</v>
      </c>
      <c r="AN699" s="31">
        <v>0</v>
      </c>
      <c r="AO699" s="31">
        <v>0</v>
      </c>
      <c r="AP699" s="31">
        <v>0</v>
      </c>
      <c r="AQ699" s="31">
        <v>0</v>
      </c>
      <c r="AR699" s="31">
        <v>0</v>
      </c>
      <c r="AS699" s="31">
        <v>0</v>
      </c>
      <c r="AT699" s="31">
        <v>0</v>
      </c>
      <c r="AU699" s="31">
        <v>0</v>
      </c>
      <c r="AV699" s="31">
        <v>0</v>
      </c>
      <c r="AW699" s="31">
        <v>0</v>
      </c>
      <c r="AX699" s="31">
        <v>0</v>
      </c>
      <c r="AY699" s="31">
        <v>0</v>
      </c>
      <c r="AZ699" s="31">
        <v>0</v>
      </c>
      <c r="BA699" s="31"/>
      <c r="BB699" s="31"/>
      <c r="BC699" s="31"/>
      <c r="BD699" s="31"/>
      <c r="BE699" s="31"/>
      <c r="BF699" s="31"/>
      <c r="BG699" s="32">
        <f t="shared" si="466"/>
        <v>2</v>
      </c>
    </row>
    <row r="700" spans="1:62" ht="12.95" customHeight="1" x14ac:dyDescent="0.2">
      <c r="A700" s="522"/>
      <c r="B700" s="580"/>
      <c r="C700" s="539"/>
      <c r="D700" s="541" t="str">
        <f>Parameters!$B$11</f>
        <v>Hosp.</v>
      </c>
      <c r="E700" s="86" t="str">
        <f>Parameters!$B$14</f>
        <v>Total</v>
      </c>
      <c r="F700" s="15">
        <f t="shared" ref="F700:BF700" si="467">F701+F702</f>
        <v>0</v>
      </c>
      <c r="G700" s="15">
        <f t="shared" si="467"/>
        <v>0</v>
      </c>
      <c r="H700" s="15">
        <f t="shared" si="467"/>
        <v>0</v>
      </c>
      <c r="I700" s="15">
        <f t="shared" si="467"/>
        <v>0</v>
      </c>
      <c r="J700" s="15">
        <f t="shared" si="467"/>
        <v>0</v>
      </c>
      <c r="K700" s="15">
        <f t="shared" si="467"/>
        <v>0</v>
      </c>
      <c r="L700" s="15">
        <f t="shared" si="467"/>
        <v>0</v>
      </c>
      <c r="M700" s="15">
        <f t="shared" si="467"/>
        <v>0</v>
      </c>
      <c r="N700" s="15">
        <f t="shared" si="467"/>
        <v>0</v>
      </c>
      <c r="O700" s="15">
        <f t="shared" si="467"/>
        <v>0</v>
      </c>
      <c r="P700" s="15">
        <f t="shared" si="467"/>
        <v>0</v>
      </c>
      <c r="Q700" s="15">
        <f t="shared" si="467"/>
        <v>0</v>
      </c>
      <c r="R700" s="15">
        <f t="shared" si="467"/>
        <v>0</v>
      </c>
      <c r="S700" s="15">
        <f t="shared" si="467"/>
        <v>0</v>
      </c>
      <c r="T700" s="15">
        <f t="shared" si="467"/>
        <v>0</v>
      </c>
      <c r="U700" s="15">
        <f t="shared" si="467"/>
        <v>0</v>
      </c>
      <c r="V700" s="15">
        <f t="shared" si="467"/>
        <v>0</v>
      </c>
      <c r="W700" s="15">
        <f t="shared" si="467"/>
        <v>0</v>
      </c>
      <c r="X700" s="15">
        <f t="shared" si="467"/>
        <v>1</v>
      </c>
      <c r="Y700" s="15">
        <f t="shared" si="467"/>
        <v>0</v>
      </c>
      <c r="Z700" s="15">
        <f t="shared" si="467"/>
        <v>1</v>
      </c>
      <c r="AA700" s="15">
        <f t="shared" si="467"/>
        <v>0</v>
      </c>
      <c r="AB700" s="15">
        <f t="shared" si="467"/>
        <v>0</v>
      </c>
      <c r="AC700" s="15">
        <f t="shared" si="467"/>
        <v>0</v>
      </c>
      <c r="AD700" s="15">
        <f t="shared" si="467"/>
        <v>0</v>
      </c>
      <c r="AE700" s="15">
        <f t="shared" si="467"/>
        <v>0</v>
      </c>
      <c r="AF700" s="15">
        <f t="shared" si="467"/>
        <v>1</v>
      </c>
      <c r="AG700" s="15">
        <f t="shared" si="467"/>
        <v>1</v>
      </c>
      <c r="AH700" s="15">
        <f t="shared" si="467"/>
        <v>0</v>
      </c>
      <c r="AI700" s="15">
        <f t="shared" si="467"/>
        <v>0</v>
      </c>
      <c r="AJ700" s="15">
        <f t="shared" si="467"/>
        <v>0</v>
      </c>
      <c r="AK700" s="15">
        <f t="shared" si="467"/>
        <v>0</v>
      </c>
      <c r="AL700" s="15">
        <f t="shared" si="467"/>
        <v>0</v>
      </c>
      <c r="AM700" s="15">
        <f t="shared" si="467"/>
        <v>0</v>
      </c>
      <c r="AN700" s="15">
        <f t="shared" si="467"/>
        <v>0</v>
      </c>
      <c r="AO700" s="15">
        <f t="shared" si="467"/>
        <v>1</v>
      </c>
      <c r="AP700" s="15">
        <f t="shared" si="467"/>
        <v>1</v>
      </c>
      <c r="AQ700" s="15">
        <f t="shared" si="467"/>
        <v>0</v>
      </c>
      <c r="AR700" s="15">
        <f t="shared" si="467"/>
        <v>0</v>
      </c>
      <c r="AS700" s="15">
        <f t="shared" si="467"/>
        <v>0</v>
      </c>
      <c r="AT700" s="15">
        <f t="shared" si="467"/>
        <v>0</v>
      </c>
      <c r="AU700" s="15">
        <f t="shared" si="467"/>
        <v>0</v>
      </c>
      <c r="AV700" s="15">
        <f t="shared" si="467"/>
        <v>0</v>
      </c>
      <c r="AW700" s="15">
        <f t="shared" si="467"/>
        <v>0</v>
      </c>
      <c r="AX700" s="15">
        <f t="shared" si="467"/>
        <v>0</v>
      </c>
      <c r="AY700" s="15">
        <f t="shared" si="467"/>
        <v>0</v>
      </c>
      <c r="AZ700" s="15">
        <f t="shared" si="467"/>
        <v>0</v>
      </c>
      <c r="BA700" s="15">
        <f t="shared" si="467"/>
        <v>0</v>
      </c>
      <c r="BB700" s="15">
        <f t="shared" si="467"/>
        <v>0</v>
      </c>
      <c r="BC700" s="15">
        <f t="shared" si="467"/>
        <v>0</v>
      </c>
      <c r="BD700" s="15">
        <f t="shared" si="467"/>
        <v>0</v>
      </c>
      <c r="BE700" s="15">
        <f t="shared" si="467"/>
        <v>0</v>
      </c>
      <c r="BF700" s="15">
        <f t="shared" si="467"/>
        <v>0</v>
      </c>
      <c r="BG700" s="33">
        <f t="shared" si="466"/>
        <v>6</v>
      </c>
    </row>
    <row r="701" spans="1:62" ht="12.95" customHeight="1" x14ac:dyDescent="0.2">
      <c r="A701" s="522"/>
      <c r="B701" s="580"/>
      <c r="C701" s="539"/>
      <c r="D701" s="534"/>
      <c r="E701" s="48" t="str">
        <f>Parameters!$B$15</f>
        <v>Fem.</v>
      </c>
      <c r="F701" s="11">
        <v>0</v>
      </c>
      <c r="G701" s="11">
        <v>0</v>
      </c>
      <c r="H701" s="11">
        <v>0</v>
      </c>
      <c r="I701" s="11">
        <v>0</v>
      </c>
      <c r="J701" s="11">
        <v>0</v>
      </c>
      <c r="K701" s="11">
        <v>0</v>
      </c>
      <c r="L701" s="11">
        <v>0</v>
      </c>
      <c r="M701" s="11">
        <v>0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11">
        <v>0</v>
      </c>
      <c r="U701" s="11">
        <v>0</v>
      </c>
      <c r="V701" s="11">
        <v>0</v>
      </c>
      <c r="W701" s="11">
        <v>0</v>
      </c>
      <c r="X701" s="11">
        <v>1</v>
      </c>
      <c r="Y701" s="11">
        <v>0</v>
      </c>
      <c r="Z701" s="11">
        <v>0</v>
      </c>
      <c r="AA701" s="11">
        <v>0</v>
      </c>
      <c r="AB701" s="11">
        <v>0</v>
      </c>
      <c r="AC701" s="11">
        <v>0</v>
      </c>
      <c r="AD701" s="11">
        <v>0</v>
      </c>
      <c r="AE701" s="11">
        <v>0</v>
      </c>
      <c r="AF701" s="11">
        <v>0</v>
      </c>
      <c r="AG701" s="11">
        <v>0</v>
      </c>
      <c r="AH701" s="11">
        <v>0</v>
      </c>
      <c r="AI701" s="11">
        <v>0</v>
      </c>
      <c r="AJ701" s="11">
        <v>0</v>
      </c>
      <c r="AK701" s="11">
        <v>0</v>
      </c>
      <c r="AL701" s="11">
        <v>0</v>
      </c>
      <c r="AM701" s="11">
        <v>0</v>
      </c>
      <c r="AN701" s="11">
        <v>0</v>
      </c>
      <c r="AO701" s="11">
        <v>1</v>
      </c>
      <c r="AP701" s="11">
        <v>1</v>
      </c>
      <c r="AQ701" s="11">
        <v>0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 s="11">
        <v>0</v>
      </c>
      <c r="AY701" s="11">
        <v>0</v>
      </c>
      <c r="AZ701" s="11">
        <v>0</v>
      </c>
      <c r="BA701" s="11"/>
      <c r="BB701" s="11"/>
      <c r="BC701" s="11"/>
      <c r="BD701" s="11"/>
      <c r="BE701" s="11"/>
      <c r="BF701" s="11"/>
      <c r="BG701" s="19">
        <f t="shared" si="466"/>
        <v>3</v>
      </c>
    </row>
    <row r="702" spans="1:62" ht="12.95" customHeight="1" x14ac:dyDescent="0.2">
      <c r="A702" s="522"/>
      <c r="B702" s="580"/>
      <c r="C702" s="539"/>
      <c r="D702" s="535"/>
      <c r="E702" s="48" t="str">
        <f>Parameters!$B$16</f>
        <v>Masc.</v>
      </c>
      <c r="F702" s="11">
        <v>0</v>
      </c>
      <c r="G702" s="11">
        <v>0</v>
      </c>
      <c r="H702" s="11">
        <v>0</v>
      </c>
      <c r="I702" s="11">
        <v>0</v>
      </c>
      <c r="J702" s="11">
        <v>0</v>
      </c>
      <c r="K702" s="11">
        <v>0</v>
      </c>
      <c r="L702" s="11">
        <v>0</v>
      </c>
      <c r="M702" s="11">
        <v>0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11">
        <v>0</v>
      </c>
      <c r="U702" s="11">
        <v>0</v>
      </c>
      <c r="V702" s="11">
        <v>0</v>
      </c>
      <c r="W702" s="11">
        <v>0</v>
      </c>
      <c r="X702" s="11">
        <v>0</v>
      </c>
      <c r="Y702" s="11">
        <v>0</v>
      </c>
      <c r="Z702" s="11">
        <v>1</v>
      </c>
      <c r="AA702" s="11">
        <v>0</v>
      </c>
      <c r="AB702" s="11">
        <v>0</v>
      </c>
      <c r="AC702" s="11">
        <v>0</v>
      </c>
      <c r="AD702" s="11">
        <v>0</v>
      </c>
      <c r="AE702" s="11">
        <v>0</v>
      </c>
      <c r="AF702" s="11">
        <v>1</v>
      </c>
      <c r="AG702" s="11">
        <v>1</v>
      </c>
      <c r="AH702" s="11">
        <v>0</v>
      </c>
      <c r="AI702" s="11">
        <v>0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 s="11">
        <v>0</v>
      </c>
      <c r="AY702" s="11">
        <v>0</v>
      </c>
      <c r="AZ702" s="11">
        <v>0</v>
      </c>
      <c r="BA702" s="11"/>
      <c r="BB702" s="11"/>
      <c r="BC702" s="11"/>
      <c r="BD702" s="11"/>
      <c r="BE702" s="11"/>
      <c r="BF702" s="11"/>
      <c r="BG702" s="19">
        <f t="shared" si="466"/>
        <v>3</v>
      </c>
    </row>
    <row r="703" spans="1:62" ht="12.95" customHeight="1" x14ac:dyDescent="0.2">
      <c r="A703" s="522"/>
      <c r="B703" s="580"/>
      <c r="C703" s="539"/>
      <c r="D703" s="533" t="str">
        <f>Parameters!$B$12</f>
        <v>UCI</v>
      </c>
      <c r="E703" s="86" t="str">
        <f>Parameters!$B$14</f>
        <v>Total</v>
      </c>
      <c r="F703" s="15">
        <f t="shared" ref="F703:BF703" si="468">F704+F705</f>
        <v>0</v>
      </c>
      <c r="G703" s="15">
        <f t="shared" si="468"/>
        <v>0</v>
      </c>
      <c r="H703" s="15">
        <f t="shared" si="468"/>
        <v>0</v>
      </c>
      <c r="I703" s="15">
        <f t="shared" si="468"/>
        <v>0</v>
      </c>
      <c r="J703" s="15">
        <f t="shared" si="468"/>
        <v>0</v>
      </c>
      <c r="K703" s="15">
        <f t="shared" si="468"/>
        <v>0</v>
      </c>
      <c r="L703" s="15">
        <f t="shared" si="468"/>
        <v>0</v>
      </c>
      <c r="M703" s="15">
        <f t="shared" si="468"/>
        <v>0</v>
      </c>
      <c r="N703" s="15">
        <f t="shared" si="468"/>
        <v>0</v>
      </c>
      <c r="O703" s="15">
        <f t="shared" si="468"/>
        <v>0</v>
      </c>
      <c r="P703" s="15">
        <f t="shared" si="468"/>
        <v>0</v>
      </c>
      <c r="Q703" s="15">
        <f t="shared" si="468"/>
        <v>0</v>
      </c>
      <c r="R703" s="15">
        <f t="shared" si="468"/>
        <v>0</v>
      </c>
      <c r="S703" s="15">
        <f t="shared" si="468"/>
        <v>0</v>
      </c>
      <c r="T703" s="15">
        <f t="shared" si="468"/>
        <v>0</v>
      </c>
      <c r="U703" s="15">
        <f t="shared" si="468"/>
        <v>0</v>
      </c>
      <c r="V703" s="15">
        <f t="shared" si="468"/>
        <v>0</v>
      </c>
      <c r="W703" s="15">
        <f t="shared" si="468"/>
        <v>0</v>
      </c>
      <c r="X703" s="15">
        <f t="shared" si="468"/>
        <v>1</v>
      </c>
      <c r="Y703" s="15">
        <f t="shared" si="468"/>
        <v>0</v>
      </c>
      <c r="Z703" s="15">
        <f t="shared" si="468"/>
        <v>0</v>
      </c>
      <c r="AA703" s="15">
        <f t="shared" si="468"/>
        <v>0</v>
      </c>
      <c r="AB703" s="15">
        <f t="shared" si="468"/>
        <v>0</v>
      </c>
      <c r="AC703" s="15">
        <f t="shared" si="468"/>
        <v>0</v>
      </c>
      <c r="AD703" s="15">
        <f t="shared" si="468"/>
        <v>0</v>
      </c>
      <c r="AE703" s="15">
        <f t="shared" si="468"/>
        <v>0</v>
      </c>
      <c r="AF703" s="15">
        <f t="shared" si="468"/>
        <v>0</v>
      </c>
      <c r="AG703" s="15">
        <f t="shared" si="468"/>
        <v>0</v>
      </c>
      <c r="AH703" s="15">
        <f t="shared" si="468"/>
        <v>0</v>
      </c>
      <c r="AI703" s="15">
        <f t="shared" si="468"/>
        <v>0</v>
      </c>
      <c r="AJ703" s="15">
        <f t="shared" si="468"/>
        <v>0</v>
      </c>
      <c r="AK703" s="15">
        <f t="shared" si="468"/>
        <v>0</v>
      </c>
      <c r="AL703" s="15">
        <f t="shared" si="468"/>
        <v>0</v>
      </c>
      <c r="AM703" s="15">
        <f t="shared" si="468"/>
        <v>0</v>
      </c>
      <c r="AN703" s="15">
        <f t="shared" si="468"/>
        <v>0</v>
      </c>
      <c r="AO703" s="15">
        <f t="shared" si="468"/>
        <v>0</v>
      </c>
      <c r="AP703" s="15">
        <f t="shared" si="468"/>
        <v>0</v>
      </c>
      <c r="AQ703" s="15">
        <f t="shared" si="468"/>
        <v>0</v>
      </c>
      <c r="AR703" s="15">
        <f t="shared" si="468"/>
        <v>0</v>
      </c>
      <c r="AS703" s="15">
        <f t="shared" si="468"/>
        <v>0</v>
      </c>
      <c r="AT703" s="15">
        <f t="shared" si="468"/>
        <v>0</v>
      </c>
      <c r="AU703" s="15">
        <f t="shared" si="468"/>
        <v>0</v>
      </c>
      <c r="AV703" s="15">
        <f t="shared" si="468"/>
        <v>0</v>
      </c>
      <c r="AW703" s="15">
        <f t="shared" si="468"/>
        <v>0</v>
      </c>
      <c r="AX703" s="15">
        <f t="shared" si="468"/>
        <v>0</v>
      </c>
      <c r="AY703" s="15">
        <f t="shared" si="468"/>
        <v>0</v>
      </c>
      <c r="AZ703" s="15">
        <f t="shared" si="468"/>
        <v>0</v>
      </c>
      <c r="BA703" s="15">
        <f t="shared" si="468"/>
        <v>0</v>
      </c>
      <c r="BB703" s="15">
        <f t="shared" si="468"/>
        <v>0</v>
      </c>
      <c r="BC703" s="15">
        <f t="shared" si="468"/>
        <v>0</v>
      </c>
      <c r="BD703" s="15">
        <f t="shared" si="468"/>
        <v>0</v>
      </c>
      <c r="BE703" s="15">
        <f t="shared" si="468"/>
        <v>0</v>
      </c>
      <c r="BF703" s="15">
        <f t="shared" si="468"/>
        <v>0</v>
      </c>
      <c r="BG703" s="33">
        <f t="shared" si="466"/>
        <v>1</v>
      </c>
    </row>
    <row r="704" spans="1:62" ht="12.95" customHeight="1" x14ac:dyDescent="0.2">
      <c r="A704" s="522"/>
      <c r="B704" s="580"/>
      <c r="C704" s="539"/>
      <c r="D704" s="534"/>
      <c r="E704" s="48" t="str">
        <f>Parameters!$B$15</f>
        <v>Fem.</v>
      </c>
      <c r="F704" s="11">
        <v>0</v>
      </c>
      <c r="G704" s="11">
        <v>0</v>
      </c>
      <c r="H704" s="11">
        <v>0</v>
      </c>
      <c r="I704" s="11">
        <v>0</v>
      </c>
      <c r="J704" s="11">
        <v>0</v>
      </c>
      <c r="K704" s="11">
        <v>0</v>
      </c>
      <c r="L704" s="11">
        <v>0</v>
      </c>
      <c r="M704" s="11">
        <v>0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11">
        <v>0</v>
      </c>
      <c r="U704" s="11">
        <v>0</v>
      </c>
      <c r="V704" s="11">
        <v>0</v>
      </c>
      <c r="W704" s="11">
        <v>0</v>
      </c>
      <c r="X704" s="11">
        <v>1</v>
      </c>
      <c r="Y704" s="11">
        <v>0</v>
      </c>
      <c r="Z704" s="11">
        <v>0</v>
      </c>
      <c r="AA704" s="11">
        <v>0</v>
      </c>
      <c r="AB704" s="11">
        <v>0</v>
      </c>
      <c r="AC704" s="11">
        <v>0</v>
      </c>
      <c r="AD704" s="11">
        <v>0</v>
      </c>
      <c r="AE704" s="11">
        <v>0</v>
      </c>
      <c r="AF704" s="11">
        <v>0</v>
      </c>
      <c r="AG704" s="11">
        <v>0</v>
      </c>
      <c r="AH704" s="11">
        <v>0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0</v>
      </c>
      <c r="AR704" s="11">
        <v>0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 s="11">
        <v>0</v>
      </c>
      <c r="AY704" s="11">
        <v>0</v>
      </c>
      <c r="AZ704" s="11">
        <v>0</v>
      </c>
      <c r="BA704" s="11"/>
      <c r="BB704" s="11"/>
      <c r="BC704" s="11"/>
      <c r="BD704" s="11"/>
      <c r="BE704" s="11"/>
      <c r="BF704" s="11"/>
      <c r="BG704" s="19">
        <f t="shared" si="466"/>
        <v>1</v>
      </c>
    </row>
    <row r="705" spans="1:62" ht="12.95" customHeight="1" x14ac:dyDescent="0.2">
      <c r="A705" s="522"/>
      <c r="B705" s="580"/>
      <c r="C705" s="539"/>
      <c r="D705" s="535"/>
      <c r="E705" s="48" t="str">
        <f>Parameters!$B$16</f>
        <v>Masc.</v>
      </c>
      <c r="F705" s="11">
        <v>0</v>
      </c>
      <c r="G705" s="11">
        <v>0</v>
      </c>
      <c r="H705" s="11">
        <v>0</v>
      </c>
      <c r="I705" s="11">
        <v>0</v>
      </c>
      <c r="J705" s="11">
        <v>0</v>
      </c>
      <c r="K705" s="11">
        <v>0</v>
      </c>
      <c r="L705" s="11">
        <v>0</v>
      </c>
      <c r="M705" s="11">
        <v>0</v>
      </c>
      <c r="N705" s="11">
        <v>0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11">
        <v>0</v>
      </c>
      <c r="U705" s="11">
        <v>0</v>
      </c>
      <c r="V705" s="11">
        <v>0</v>
      </c>
      <c r="W705" s="11">
        <v>0</v>
      </c>
      <c r="X705" s="11">
        <v>0</v>
      </c>
      <c r="Y705" s="11">
        <v>0</v>
      </c>
      <c r="Z705" s="11">
        <v>0</v>
      </c>
      <c r="AA705" s="11">
        <v>0</v>
      </c>
      <c r="AB705" s="11">
        <v>0</v>
      </c>
      <c r="AC705" s="11">
        <v>0</v>
      </c>
      <c r="AD705" s="11">
        <v>0</v>
      </c>
      <c r="AE705" s="11">
        <v>0</v>
      </c>
      <c r="AF705" s="11">
        <v>0</v>
      </c>
      <c r="AG705" s="11">
        <v>0</v>
      </c>
      <c r="AH705" s="11">
        <v>0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0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 s="11">
        <v>0</v>
      </c>
      <c r="AY705" s="11">
        <v>0</v>
      </c>
      <c r="AZ705" s="11">
        <v>0</v>
      </c>
      <c r="BA705" s="11"/>
      <c r="BB705" s="11"/>
      <c r="BC705" s="11"/>
      <c r="BD705" s="11"/>
      <c r="BE705" s="11"/>
      <c r="BF705" s="11"/>
      <c r="BG705" s="19">
        <f t="shared" si="466"/>
        <v>0</v>
      </c>
    </row>
    <row r="706" spans="1:62" ht="12.95" customHeight="1" x14ac:dyDescent="0.2">
      <c r="A706" s="522"/>
      <c r="B706" s="580"/>
      <c r="C706" s="539"/>
      <c r="D706" s="533" t="str">
        <f>Parameters!$B$13</f>
        <v>Def.</v>
      </c>
      <c r="E706" s="86" t="str">
        <f>Parameters!$B$14</f>
        <v>Total</v>
      </c>
      <c r="F706" s="15">
        <f t="shared" ref="F706:BF706" si="469">F707+F708</f>
        <v>0</v>
      </c>
      <c r="G706" s="15">
        <f t="shared" si="469"/>
        <v>0</v>
      </c>
      <c r="H706" s="15">
        <f t="shared" si="469"/>
        <v>0</v>
      </c>
      <c r="I706" s="15">
        <f t="shared" si="469"/>
        <v>0</v>
      </c>
      <c r="J706" s="15">
        <f t="shared" si="469"/>
        <v>0</v>
      </c>
      <c r="K706" s="15">
        <f t="shared" si="469"/>
        <v>0</v>
      </c>
      <c r="L706" s="15">
        <f t="shared" si="469"/>
        <v>0</v>
      </c>
      <c r="M706" s="15">
        <f t="shared" si="469"/>
        <v>0</v>
      </c>
      <c r="N706" s="15">
        <f t="shared" si="469"/>
        <v>0</v>
      </c>
      <c r="O706" s="15">
        <f t="shared" si="469"/>
        <v>0</v>
      </c>
      <c r="P706" s="15">
        <f t="shared" si="469"/>
        <v>0</v>
      </c>
      <c r="Q706" s="15">
        <f t="shared" si="469"/>
        <v>0</v>
      </c>
      <c r="R706" s="15">
        <f t="shared" si="469"/>
        <v>0</v>
      </c>
      <c r="S706" s="15">
        <f t="shared" si="469"/>
        <v>0</v>
      </c>
      <c r="T706" s="15">
        <f t="shared" si="469"/>
        <v>0</v>
      </c>
      <c r="U706" s="15">
        <f t="shared" si="469"/>
        <v>0</v>
      </c>
      <c r="V706" s="15">
        <f t="shared" si="469"/>
        <v>0</v>
      </c>
      <c r="W706" s="15">
        <f t="shared" si="469"/>
        <v>0</v>
      </c>
      <c r="X706" s="15">
        <f t="shared" si="469"/>
        <v>0</v>
      </c>
      <c r="Y706" s="15">
        <f t="shared" si="469"/>
        <v>0</v>
      </c>
      <c r="Z706" s="15">
        <f t="shared" si="469"/>
        <v>0</v>
      </c>
      <c r="AA706" s="15">
        <f t="shared" si="469"/>
        <v>0</v>
      </c>
      <c r="AB706" s="15">
        <f t="shared" si="469"/>
        <v>0</v>
      </c>
      <c r="AC706" s="15">
        <f t="shared" si="469"/>
        <v>0</v>
      </c>
      <c r="AD706" s="15">
        <f t="shared" si="469"/>
        <v>0</v>
      </c>
      <c r="AE706" s="15">
        <f t="shared" si="469"/>
        <v>0</v>
      </c>
      <c r="AF706" s="15">
        <f t="shared" si="469"/>
        <v>0</v>
      </c>
      <c r="AG706" s="15">
        <f t="shared" si="469"/>
        <v>0</v>
      </c>
      <c r="AH706" s="15">
        <f t="shared" si="469"/>
        <v>0</v>
      </c>
      <c r="AI706" s="15">
        <f t="shared" si="469"/>
        <v>0</v>
      </c>
      <c r="AJ706" s="15">
        <f t="shared" si="469"/>
        <v>0</v>
      </c>
      <c r="AK706" s="15">
        <f t="shared" si="469"/>
        <v>0</v>
      </c>
      <c r="AL706" s="15">
        <f t="shared" si="469"/>
        <v>0</v>
      </c>
      <c r="AM706" s="15">
        <f t="shared" si="469"/>
        <v>0</v>
      </c>
      <c r="AN706" s="15">
        <f t="shared" si="469"/>
        <v>0</v>
      </c>
      <c r="AO706" s="15">
        <f t="shared" si="469"/>
        <v>0</v>
      </c>
      <c r="AP706" s="15">
        <f t="shared" si="469"/>
        <v>0</v>
      </c>
      <c r="AQ706" s="15">
        <f t="shared" si="469"/>
        <v>0</v>
      </c>
      <c r="AR706" s="15">
        <f t="shared" si="469"/>
        <v>0</v>
      </c>
      <c r="AS706" s="15">
        <f t="shared" si="469"/>
        <v>0</v>
      </c>
      <c r="AT706" s="15">
        <f t="shared" si="469"/>
        <v>0</v>
      </c>
      <c r="AU706" s="15">
        <f t="shared" si="469"/>
        <v>0</v>
      </c>
      <c r="AV706" s="15">
        <f t="shared" si="469"/>
        <v>0</v>
      </c>
      <c r="AW706" s="15">
        <f t="shared" si="469"/>
        <v>0</v>
      </c>
      <c r="AX706" s="15">
        <f t="shared" si="469"/>
        <v>0</v>
      </c>
      <c r="AY706" s="15">
        <f t="shared" si="469"/>
        <v>0</v>
      </c>
      <c r="AZ706" s="15">
        <f t="shared" si="469"/>
        <v>0</v>
      </c>
      <c r="BA706" s="15">
        <f t="shared" si="469"/>
        <v>0</v>
      </c>
      <c r="BB706" s="15">
        <f t="shared" si="469"/>
        <v>0</v>
      </c>
      <c r="BC706" s="15">
        <f t="shared" si="469"/>
        <v>0</v>
      </c>
      <c r="BD706" s="15">
        <f t="shared" si="469"/>
        <v>0</v>
      </c>
      <c r="BE706" s="15">
        <f t="shared" si="469"/>
        <v>0</v>
      </c>
      <c r="BF706" s="15">
        <f t="shared" si="469"/>
        <v>0</v>
      </c>
      <c r="BG706" s="33">
        <f t="shared" si="466"/>
        <v>0</v>
      </c>
      <c r="BI706" s="9"/>
      <c r="BJ706" s="73"/>
    </row>
    <row r="707" spans="1:62" ht="12.95" customHeight="1" x14ac:dyDescent="0.2">
      <c r="A707" s="522"/>
      <c r="B707" s="580"/>
      <c r="C707" s="539"/>
      <c r="D707" s="534"/>
      <c r="E707" s="48" t="str">
        <f>Parameters!$B$15</f>
        <v>Fem.</v>
      </c>
      <c r="F707" s="11">
        <v>0</v>
      </c>
      <c r="G707" s="11">
        <v>0</v>
      </c>
      <c r="H707" s="11">
        <v>0</v>
      </c>
      <c r="I707" s="11">
        <v>0</v>
      </c>
      <c r="J707" s="11">
        <v>0</v>
      </c>
      <c r="K707" s="11">
        <v>0</v>
      </c>
      <c r="L707" s="11">
        <v>0</v>
      </c>
      <c r="M707" s="11">
        <v>0</v>
      </c>
      <c r="N707" s="11">
        <v>0</v>
      </c>
      <c r="O707" s="11">
        <v>0</v>
      </c>
      <c r="P707" s="11">
        <v>0</v>
      </c>
      <c r="Q707" s="11">
        <v>0</v>
      </c>
      <c r="R707" s="11">
        <v>0</v>
      </c>
      <c r="S707" s="11">
        <v>0</v>
      </c>
      <c r="T707" s="11">
        <v>0</v>
      </c>
      <c r="U707" s="11">
        <v>0</v>
      </c>
      <c r="V707" s="11">
        <v>0</v>
      </c>
      <c r="W707" s="11">
        <v>0</v>
      </c>
      <c r="X707" s="11">
        <v>0</v>
      </c>
      <c r="Y707" s="11">
        <v>0</v>
      </c>
      <c r="Z707" s="11">
        <v>0</v>
      </c>
      <c r="AA707" s="11">
        <v>0</v>
      </c>
      <c r="AB707" s="11">
        <v>0</v>
      </c>
      <c r="AC707" s="11">
        <v>0</v>
      </c>
      <c r="AD707" s="11">
        <v>0</v>
      </c>
      <c r="AE707" s="11">
        <v>0</v>
      </c>
      <c r="AF707" s="11">
        <v>0</v>
      </c>
      <c r="AG707" s="11">
        <v>0</v>
      </c>
      <c r="AH707" s="11">
        <v>0</v>
      </c>
      <c r="AI707" s="11">
        <v>0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 s="11">
        <v>0</v>
      </c>
      <c r="AY707" s="11">
        <v>0</v>
      </c>
      <c r="AZ707" s="11">
        <v>0</v>
      </c>
      <c r="BA707" s="11"/>
      <c r="BB707" s="11"/>
      <c r="BC707" s="11"/>
      <c r="BD707" s="11"/>
      <c r="BE707" s="11"/>
      <c r="BF707" s="11"/>
      <c r="BG707" s="19">
        <f t="shared" si="466"/>
        <v>0</v>
      </c>
      <c r="BI707" s="9"/>
      <c r="BJ707" s="73"/>
    </row>
    <row r="708" spans="1:62" ht="12.95" customHeight="1" thickBot="1" x14ac:dyDescent="0.25">
      <c r="A708" s="522"/>
      <c r="B708" s="580"/>
      <c r="C708" s="540"/>
      <c r="D708" s="536"/>
      <c r="E708" s="48" t="str">
        <f>Parameters!$B$16</f>
        <v>Masc.</v>
      </c>
      <c r="F708" s="36">
        <v>0</v>
      </c>
      <c r="G708" s="36">
        <v>0</v>
      </c>
      <c r="H708" s="36">
        <v>0</v>
      </c>
      <c r="I708" s="36">
        <v>0</v>
      </c>
      <c r="J708" s="36">
        <v>0</v>
      </c>
      <c r="K708" s="36">
        <v>0</v>
      </c>
      <c r="L708" s="36">
        <v>0</v>
      </c>
      <c r="M708" s="36">
        <v>0</v>
      </c>
      <c r="N708" s="36">
        <v>0</v>
      </c>
      <c r="O708" s="36">
        <v>0</v>
      </c>
      <c r="P708" s="36">
        <v>0</v>
      </c>
      <c r="Q708" s="36">
        <v>0</v>
      </c>
      <c r="R708" s="36">
        <v>0</v>
      </c>
      <c r="S708" s="36">
        <v>0</v>
      </c>
      <c r="T708" s="36">
        <v>0</v>
      </c>
      <c r="U708" s="36">
        <v>0</v>
      </c>
      <c r="V708" s="36">
        <v>0</v>
      </c>
      <c r="W708" s="36">
        <v>0</v>
      </c>
      <c r="X708" s="36">
        <v>0</v>
      </c>
      <c r="Y708" s="36">
        <v>0</v>
      </c>
      <c r="Z708" s="36">
        <v>0</v>
      </c>
      <c r="AA708" s="36">
        <v>0</v>
      </c>
      <c r="AB708" s="36">
        <v>0</v>
      </c>
      <c r="AC708" s="36">
        <v>0</v>
      </c>
      <c r="AD708" s="36">
        <v>0</v>
      </c>
      <c r="AE708" s="36">
        <v>0</v>
      </c>
      <c r="AF708" s="36">
        <v>0</v>
      </c>
      <c r="AG708" s="36">
        <v>0</v>
      </c>
      <c r="AH708" s="36">
        <v>0</v>
      </c>
      <c r="AI708" s="36">
        <v>0</v>
      </c>
      <c r="AJ708" s="36">
        <v>0</v>
      </c>
      <c r="AK708" s="36">
        <v>0</v>
      </c>
      <c r="AL708" s="36">
        <v>0</v>
      </c>
      <c r="AM708" s="36">
        <v>0</v>
      </c>
      <c r="AN708" s="36">
        <v>0</v>
      </c>
      <c r="AO708" s="36">
        <v>0</v>
      </c>
      <c r="AP708" s="36">
        <v>0</v>
      </c>
      <c r="AQ708" s="36">
        <v>0</v>
      </c>
      <c r="AR708" s="36">
        <v>0</v>
      </c>
      <c r="AS708" s="36">
        <v>0</v>
      </c>
      <c r="AT708" s="36">
        <v>0</v>
      </c>
      <c r="AU708" s="36">
        <v>0</v>
      </c>
      <c r="AV708" s="36">
        <v>0</v>
      </c>
      <c r="AW708" s="36">
        <v>0</v>
      </c>
      <c r="AX708" s="36">
        <v>0</v>
      </c>
      <c r="AY708" s="36">
        <v>0</v>
      </c>
      <c r="AZ708" s="36">
        <v>0</v>
      </c>
      <c r="BA708" s="36"/>
      <c r="BB708" s="36"/>
      <c r="BC708" s="36"/>
      <c r="BD708" s="36"/>
      <c r="BE708" s="36"/>
      <c r="BF708" s="36"/>
      <c r="BG708" s="37">
        <f>SUM(F708:BF708)</f>
        <v>0</v>
      </c>
      <c r="BI708" s="9"/>
      <c r="BJ708" s="73"/>
    </row>
    <row r="709" spans="1:62" ht="12.95" customHeight="1" x14ac:dyDescent="0.2">
      <c r="A709" s="522"/>
      <c r="B709" s="580"/>
      <c r="C709" s="537" t="str">
        <f>Parameters!$C$7</f>
        <v>40 a 59</v>
      </c>
      <c r="D709" s="530" t="str">
        <f>Parameters!$B$10</f>
        <v>Fiebre</v>
      </c>
      <c r="E709" s="83" t="str">
        <f>Parameters!$B$14</f>
        <v>Total</v>
      </c>
      <c r="F709" s="34">
        <f>F710+F711</f>
        <v>0</v>
      </c>
      <c r="G709" s="34">
        <f t="shared" ref="G709:BF709" si="470">G710+G711</f>
        <v>0</v>
      </c>
      <c r="H709" s="34">
        <f t="shared" si="470"/>
        <v>0</v>
      </c>
      <c r="I709" s="34">
        <f t="shared" si="470"/>
        <v>0</v>
      </c>
      <c r="J709" s="34">
        <f t="shared" si="470"/>
        <v>0</v>
      </c>
      <c r="K709" s="34">
        <f t="shared" si="470"/>
        <v>0</v>
      </c>
      <c r="L709" s="34">
        <f t="shared" si="470"/>
        <v>0</v>
      </c>
      <c r="M709" s="34">
        <f t="shared" si="470"/>
        <v>0</v>
      </c>
      <c r="N709" s="34">
        <f t="shared" si="470"/>
        <v>0</v>
      </c>
      <c r="O709" s="34">
        <f t="shared" si="470"/>
        <v>0</v>
      </c>
      <c r="P709" s="34">
        <f t="shared" si="470"/>
        <v>0</v>
      </c>
      <c r="Q709" s="34">
        <f t="shared" si="470"/>
        <v>0</v>
      </c>
      <c r="R709" s="34">
        <f t="shared" si="470"/>
        <v>0</v>
      </c>
      <c r="S709" s="34">
        <f t="shared" si="470"/>
        <v>0</v>
      </c>
      <c r="T709" s="34">
        <f t="shared" si="470"/>
        <v>0</v>
      </c>
      <c r="U709" s="34">
        <f t="shared" si="470"/>
        <v>0</v>
      </c>
      <c r="V709" s="34">
        <f t="shared" si="470"/>
        <v>1</v>
      </c>
      <c r="W709" s="34">
        <f t="shared" si="470"/>
        <v>0</v>
      </c>
      <c r="X709" s="34">
        <f t="shared" si="470"/>
        <v>1</v>
      </c>
      <c r="Y709" s="34">
        <f t="shared" si="470"/>
        <v>0</v>
      </c>
      <c r="Z709" s="34">
        <f t="shared" si="470"/>
        <v>0</v>
      </c>
      <c r="AA709" s="34">
        <f t="shared" si="470"/>
        <v>1</v>
      </c>
      <c r="AB709" s="34">
        <f t="shared" si="470"/>
        <v>1</v>
      </c>
      <c r="AC709" s="34">
        <f t="shared" si="470"/>
        <v>1</v>
      </c>
      <c r="AD709" s="34">
        <f t="shared" si="470"/>
        <v>2</v>
      </c>
      <c r="AE709" s="34">
        <f t="shared" si="470"/>
        <v>0</v>
      </c>
      <c r="AF709" s="34">
        <f t="shared" si="470"/>
        <v>0</v>
      </c>
      <c r="AG709" s="34">
        <f t="shared" si="470"/>
        <v>0</v>
      </c>
      <c r="AH709" s="34">
        <f t="shared" si="470"/>
        <v>1</v>
      </c>
      <c r="AI709" s="34">
        <f t="shared" si="470"/>
        <v>0</v>
      </c>
      <c r="AJ709" s="34">
        <f t="shared" si="470"/>
        <v>0</v>
      </c>
      <c r="AK709" s="34">
        <f t="shared" si="470"/>
        <v>0</v>
      </c>
      <c r="AL709" s="34">
        <f t="shared" si="470"/>
        <v>0</v>
      </c>
      <c r="AM709" s="34">
        <f t="shared" si="470"/>
        <v>0</v>
      </c>
      <c r="AN709" s="34">
        <f t="shared" si="470"/>
        <v>0</v>
      </c>
      <c r="AO709" s="34">
        <f t="shared" si="470"/>
        <v>0</v>
      </c>
      <c r="AP709" s="34">
        <f t="shared" si="470"/>
        <v>0</v>
      </c>
      <c r="AQ709" s="34">
        <f t="shared" si="470"/>
        <v>0</v>
      </c>
      <c r="AR709" s="34">
        <f t="shared" si="470"/>
        <v>1</v>
      </c>
      <c r="AS709" s="34">
        <f t="shared" si="470"/>
        <v>0</v>
      </c>
      <c r="AT709" s="34">
        <f t="shared" si="470"/>
        <v>0</v>
      </c>
      <c r="AU709" s="34">
        <f t="shared" si="470"/>
        <v>0</v>
      </c>
      <c r="AV709" s="34">
        <f t="shared" si="470"/>
        <v>0</v>
      </c>
      <c r="AW709" s="34">
        <f t="shared" si="470"/>
        <v>0</v>
      </c>
      <c r="AX709" s="34">
        <f t="shared" si="470"/>
        <v>0</v>
      </c>
      <c r="AY709" s="34">
        <f t="shared" si="470"/>
        <v>0</v>
      </c>
      <c r="AZ709" s="34">
        <f t="shared" si="470"/>
        <v>0</v>
      </c>
      <c r="BA709" s="34">
        <f t="shared" si="470"/>
        <v>0</v>
      </c>
      <c r="BB709" s="34">
        <f t="shared" si="470"/>
        <v>0</v>
      </c>
      <c r="BC709" s="34">
        <f t="shared" si="470"/>
        <v>0</v>
      </c>
      <c r="BD709" s="34">
        <f t="shared" si="470"/>
        <v>0</v>
      </c>
      <c r="BE709" s="34">
        <f t="shared" si="470"/>
        <v>0</v>
      </c>
      <c r="BF709" s="34">
        <f t="shared" si="470"/>
        <v>0</v>
      </c>
      <c r="BG709" s="35">
        <f>SUM(F709:BF709)</f>
        <v>9</v>
      </c>
      <c r="BI709" s="9"/>
      <c r="BJ709" s="73"/>
    </row>
    <row r="710" spans="1:62" ht="12.95" customHeight="1" x14ac:dyDescent="0.2">
      <c r="A710" s="522"/>
      <c r="B710" s="580"/>
      <c r="C710" s="538"/>
      <c r="D710" s="531"/>
      <c r="E710" s="84" t="str">
        <f>Parameters!$B$15</f>
        <v>Fem.</v>
      </c>
      <c r="F710" s="31">
        <v>0</v>
      </c>
      <c r="G710" s="31">
        <v>0</v>
      </c>
      <c r="H710" s="31">
        <v>0</v>
      </c>
      <c r="I710" s="31">
        <v>0</v>
      </c>
      <c r="J710" s="31">
        <v>0</v>
      </c>
      <c r="K710" s="31">
        <v>0</v>
      </c>
      <c r="L710" s="31">
        <v>0</v>
      </c>
      <c r="M710" s="31">
        <v>0</v>
      </c>
      <c r="N710" s="31">
        <v>0</v>
      </c>
      <c r="O710" s="31">
        <v>0</v>
      </c>
      <c r="P710" s="31">
        <v>0</v>
      </c>
      <c r="Q710" s="31">
        <v>0</v>
      </c>
      <c r="R710" s="31">
        <v>0</v>
      </c>
      <c r="S710" s="31">
        <v>0</v>
      </c>
      <c r="T710" s="31">
        <v>0</v>
      </c>
      <c r="U710" s="31">
        <v>0</v>
      </c>
      <c r="V710" s="31">
        <v>0</v>
      </c>
      <c r="W710" s="31">
        <v>0</v>
      </c>
      <c r="X710" s="31">
        <v>1</v>
      </c>
      <c r="Y710" s="31">
        <v>0</v>
      </c>
      <c r="Z710" s="31">
        <v>0</v>
      </c>
      <c r="AA710" s="31">
        <v>1</v>
      </c>
      <c r="AB710" s="31">
        <v>1</v>
      </c>
      <c r="AC710" s="31">
        <v>1</v>
      </c>
      <c r="AD710" s="31">
        <v>0</v>
      </c>
      <c r="AE710" s="31">
        <v>0</v>
      </c>
      <c r="AF710" s="31">
        <v>0</v>
      </c>
      <c r="AG710" s="31">
        <v>0</v>
      </c>
      <c r="AH710" s="31">
        <v>0</v>
      </c>
      <c r="AI710" s="31">
        <v>0</v>
      </c>
      <c r="AJ710" s="31">
        <v>0</v>
      </c>
      <c r="AK710" s="31">
        <v>0</v>
      </c>
      <c r="AL710" s="31">
        <v>0</v>
      </c>
      <c r="AM710" s="31">
        <v>0</v>
      </c>
      <c r="AN710" s="31">
        <v>0</v>
      </c>
      <c r="AO710" s="31">
        <v>0</v>
      </c>
      <c r="AP710" s="31">
        <v>0</v>
      </c>
      <c r="AQ710" s="31">
        <v>0</v>
      </c>
      <c r="AR710" s="31">
        <v>1</v>
      </c>
      <c r="AS710" s="31">
        <v>0</v>
      </c>
      <c r="AT710" s="31">
        <v>0</v>
      </c>
      <c r="AU710" s="31">
        <v>0</v>
      </c>
      <c r="AV710" s="31">
        <v>0</v>
      </c>
      <c r="AW710" s="31">
        <v>0</v>
      </c>
      <c r="AX710" s="31">
        <v>0</v>
      </c>
      <c r="AY710" s="31">
        <v>0</v>
      </c>
      <c r="AZ710" s="31">
        <v>0</v>
      </c>
      <c r="BA710" s="31"/>
      <c r="BB710" s="31"/>
      <c r="BC710" s="31"/>
      <c r="BD710" s="31"/>
      <c r="BE710" s="31"/>
      <c r="BF710" s="31"/>
      <c r="BG710" s="32">
        <f t="shared" ref="BG710:BG719" si="471">SUM(F710:BF710)</f>
        <v>5</v>
      </c>
      <c r="BI710" s="9"/>
      <c r="BJ710" s="73"/>
    </row>
    <row r="711" spans="1:62" ht="12.95" customHeight="1" x14ac:dyDescent="0.2">
      <c r="A711" s="522"/>
      <c r="B711" s="580"/>
      <c r="C711" s="538"/>
      <c r="D711" s="532"/>
      <c r="E711" s="84" t="str">
        <f>Parameters!$B$16</f>
        <v>Masc.</v>
      </c>
      <c r="F711" s="31">
        <v>0</v>
      </c>
      <c r="G711" s="31">
        <v>0</v>
      </c>
      <c r="H711" s="31">
        <v>0</v>
      </c>
      <c r="I711" s="31">
        <v>0</v>
      </c>
      <c r="J711" s="31">
        <v>0</v>
      </c>
      <c r="K711" s="31">
        <v>0</v>
      </c>
      <c r="L711" s="31">
        <v>0</v>
      </c>
      <c r="M711" s="31">
        <v>0</v>
      </c>
      <c r="N711" s="31">
        <v>0</v>
      </c>
      <c r="O711" s="31">
        <v>0</v>
      </c>
      <c r="P711" s="31">
        <v>0</v>
      </c>
      <c r="Q711" s="31">
        <v>0</v>
      </c>
      <c r="R711" s="31">
        <v>0</v>
      </c>
      <c r="S711" s="31">
        <v>0</v>
      </c>
      <c r="T711" s="31">
        <v>0</v>
      </c>
      <c r="U711" s="31">
        <v>0</v>
      </c>
      <c r="V711" s="31">
        <v>1</v>
      </c>
      <c r="W711" s="31">
        <v>0</v>
      </c>
      <c r="X711" s="31">
        <v>0</v>
      </c>
      <c r="Y711" s="31">
        <v>0</v>
      </c>
      <c r="Z711" s="31">
        <v>0</v>
      </c>
      <c r="AA711" s="31">
        <v>0</v>
      </c>
      <c r="AB711" s="31">
        <v>0</v>
      </c>
      <c r="AC711" s="31">
        <v>0</v>
      </c>
      <c r="AD711" s="31">
        <v>2</v>
      </c>
      <c r="AE711" s="31">
        <v>0</v>
      </c>
      <c r="AF711" s="31">
        <v>0</v>
      </c>
      <c r="AG711" s="31">
        <v>0</v>
      </c>
      <c r="AH711" s="31">
        <v>1</v>
      </c>
      <c r="AI711" s="31">
        <v>0</v>
      </c>
      <c r="AJ711" s="31">
        <v>0</v>
      </c>
      <c r="AK711" s="31">
        <v>0</v>
      </c>
      <c r="AL711" s="31">
        <v>0</v>
      </c>
      <c r="AM711" s="31">
        <v>0</v>
      </c>
      <c r="AN711" s="31">
        <v>0</v>
      </c>
      <c r="AO711" s="31">
        <v>0</v>
      </c>
      <c r="AP711" s="31">
        <v>0</v>
      </c>
      <c r="AQ711" s="31">
        <v>0</v>
      </c>
      <c r="AR711" s="31">
        <v>0</v>
      </c>
      <c r="AS711" s="31">
        <v>0</v>
      </c>
      <c r="AT711" s="31">
        <v>0</v>
      </c>
      <c r="AU711" s="31">
        <v>0</v>
      </c>
      <c r="AV711" s="31">
        <v>0</v>
      </c>
      <c r="AW711" s="31">
        <v>0</v>
      </c>
      <c r="AX711" s="31">
        <v>0</v>
      </c>
      <c r="AY711" s="31">
        <v>0</v>
      </c>
      <c r="AZ711" s="31">
        <v>0</v>
      </c>
      <c r="BA711" s="31"/>
      <c r="BB711" s="31"/>
      <c r="BC711" s="31"/>
      <c r="BD711" s="31"/>
      <c r="BE711" s="31"/>
      <c r="BF711" s="31"/>
      <c r="BG711" s="32">
        <f t="shared" si="471"/>
        <v>4</v>
      </c>
      <c r="BI711" s="9"/>
      <c r="BJ711" s="73"/>
    </row>
    <row r="712" spans="1:62" ht="12.95" customHeight="1" x14ac:dyDescent="0.2">
      <c r="A712" s="522"/>
      <c r="B712" s="580"/>
      <c r="C712" s="539"/>
      <c r="D712" s="541" t="str">
        <f>Parameters!$B$11</f>
        <v>Hosp.</v>
      </c>
      <c r="E712" s="86" t="str">
        <f>Parameters!$B$14</f>
        <v>Total</v>
      </c>
      <c r="F712" s="15">
        <f t="shared" ref="F712:BF712" si="472">F713+F714</f>
        <v>0</v>
      </c>
      <c r="G712" s="15">
        <f t="shared" si="472"/>
        <v>0</v>
      </c>
      <c r="H712" s="15">
        <f t="shared" si="472"/>
        <v>0</v>
      </c>
      <c r="I712" s="15">
        <f t="shared" si="472"/>
        <v>0</v>
      </c>
      <c r="J712" s="15">
        <f t="shared" si="472"/>
        <v>0</v>
      </c>
      <c r="K712" s="15">
        <f t="shared" si="472"/>
        <v>0</v>
      </c>
      <c r="L712" s="15">
        <f t="shared" si="472"/>
        <v>0</v>
      </c>
      <c r="M712" s="15">
        <f t="shared" si="472"/>
        <v>0</v>
      </c>
      <c r="N712" s="15">
        <f t="shared" si="472"/>
        <v>0</v>
      </c>
      <c r="O712" s="15">
        <f t="shared" si="472"/>
        <v>0</v>
      </c>
      <c r="P712" s="15">
        <f t="shared" si="472"/>
        <v>0</v>
      </c>
      <c r="Q712" s="15">
        <f t="shared" si="472"/>
        <v>0</v>
      </c>
      <c r="R712" s="15">
        <f t="shared" si="472"/>
        <v>0</v>
      </c>
      <c r="S712" s="15">
        <f t="shared" si="472"/>
        <v>0</v>
      </c>
      <c r="T712" s="15">
        <f t="shared" si="472"/>
        <v>0</v>
      </c>
      <c r="U712" s="15">
        <f t="shared" si="472"/>
        <v>0</v>
      </c>
      <c r="V712" s="15">
        <f t="shared" si="472"/>
        <v>0</v>
      </c>
      <c r="W712" s="15">
        <f t="shared" si="472"/>
        <v>1</v>
      </c>
      <c r="X712" s="15">
        <f t="shared" si="472"/>
        <v>1</v>
      </c>
      <c r="Y712" s="15">
        <f t="shared" si="472"/>
        <v>0</v>
      </c>
      <c r="Z712" s="15">
        <f t="shared" si="472"/>
        <v>1</v>
      </c>
      <c r="AA712" s="15">
        <f t="shared" si="472"/>
        <v>0</v>
      </c>
      <c r="AB712" s="15">
        <f t="shared" si="472"/>
        <v>2</v>
      </c>
      <c r="AC712" s="15">
        <f t="shared" si="472"/>
        <v>0</v>
      </c>
      <c r="AD712" s="15">
        <f t="shared" si="472"/>
        <v>3</v>
      </c>
      <c r="AE712" s="15">
        <f t="shared" si="472"/>
        <v>1</v>
      </c>
      <c r="AF712" s="15">
        <f t="shared" si="472"/>
        <v>0</v>
      </c>
      <c r="AG712" s="15">
        <f t="shared" si="472"/>
        <v>0</v>
      </c>
      <c r="AH712" s="15">
        <f t="shared" si="472"/>
        <v>1</v>
      </c>
      <c r="AI712" s="15">
        <f t="shared" si="472"/>
        <v>0</v>
      </c>
      <c r="AJ712" s="15">
        <f t="shared" si="472"/>
        <v>0</v>
      </c>
      <c r="AK712" s="15">
        <f t="shared" si="472"/>
        <v>0</v>
      </c>
      <c r="AL712" s="15">
        <f t="shared" si="472"/>
        <v>0</v>
      </c>
      <c r="AM712" s="15">
        <f t="shared" si="472"/>
        <v>0</v>
      </c>
      <c r="AN712" s="15">
        <f t="shared" si="472"/>
        <v>0</v>
      </c>
      <c r="AO712" s="15">
        <f t="shared" si="472"/>
        <v>0</v>
      </c>
      <c r="AP712" s="15">
        <f t="shared" si="472"/>
        <v>0</v>
      </c>
      <c r="AQ712" s="15">
        <f t="shared" si="472"/>
        <v>0</v>
      </c>
      <c r="AR712" s="15">
        <f t="shared" si="472"/>
        <v>1</v>
      </c>
      <c r="AS712" s="15">
        <f t="shared" si="472"/>
        <v>0</v>
      </c>
      <c r="AT712" s="15">
        <f t="shared" si="472"/>
        <v>0</v>
      </c>
      <c r="AU712" s="15">
        <f t="shared" si="472"/>
        <v>0</v>
      </c>
      <c r="AV712" s="15">
        <f t="shared" si="472"/>
        <v>0</v>
      </c>
      <c r="AW712" s="15">
        <f t="shared" si="472"/>
        <v>0</v>
      </c>
      <c r="AX712" s="15">
        <f t="shared" si="472"/>
        <v>0</v>
      </c>
      <c r="AY712" s="15">
        <f t="shared" si="472"/>
        <v>0</v>
      </c>
      <c r="AZ712" s="15">
        <f t="shared" si="472"/>
        <v>0</v>
      </c>
      <c r="BA712" s="15">
        <f t="shared" si="472"/>
        <v>0</v>
      </c>
      <c r="BB712" s="15">
        <f t="shared" si="472"/>
        <v>0</v>
      </c>
      <c r="BC712" s="15">
        <f t="shared" si="472"/>
        <v>0</v>
      </c>
      <c r="BD712" s="15">
        <f t="shared" si="472"/>
        <v>0</v>
      </c>
      <c r="BE712" s="15">
        <f t="shared" si="472"/>
        <v>0</v>
      </c>
      <c r="BF712" s="15">
        <f t="shared" si="472"/>
        <v>0</v>
      </c>
      <c r="BG712" s="33">
        <f t="shared" si="471"/>
        <v>11</v>
      </c>
      <c r="BI712" s="9"/>
      <c r="BJ712" s="73"/>
    </row>
    <row r="713" spans="1:62" ht="12.95" customHeight="1" x14ac:dyDescent="0.2">
      <c r="A713" s="522"/>
      <c r="B713" s="580"/>
      <c r="C713" s="539"/>
      <c r="D713" s="534"/>
      <c r="E713" s="48" t="str">
        <f>Parameters!$B$15</f>
        <v>Fem.</v>
      </c>
      <c r="F713" s="11">
        <v>0</v>
      </c>
      <c r="G713" s="11">
        <v>0</v>
      </c>
      <c r="H713" s="11">
        <v>0</v>
      </c>
      <c r="I713" s="11">
        <v>0</v>
      </c>
      <c r="J713" s="11">
        <v>0</v>
      </c>
      <c r="K713" s="11">
        <v>0</v>
      </c>
      <c r="L713" s="11">
        <v>0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  <c r="R713" s="11">
        <v>0</v>
      </c>
      <c r="S713" s="11">
        <v>0</v>
      </c>
      <c r="T713" s="11">
        <v>0</v>
      </c>
      <c r="U713" s="11">
        <v>0</v>
      </c>
      <c r="V713" s="11">
        <v>0</v>
      </c>
      <c r="W713" s="11">
        <v>0</v>
      </c>
      <c r="X713" s="11">
        <v>1</v>
      </c>
      <c r="Y713" s="11">
        <v>0</v>
      </c>
      <c r="Z713" s="11">
        <v>0</v>
      </c>
      <c r="AA713" s="11">
        <v>0</v>
      </c>
      <c r="AB713" s="11">
        <v>2</v>
      </c>
      <c r="AC713" s="11">
        <v>0</v>
      </c>
      <c r="AD713" s="11">
        <v>2</v>
      </c>
      <c r="AE713" s="11">
        <v>0</v>
      </c>
      <c r="AF713" s="11">
        <v>0</v>
      </c>
      <c r="AG713" s="11">
        <v>0</v>
      </c>
      <c r="AH713" s="11">
        <v>0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0</v>
      </c>
      <c r="AR713" s="11">
        <v>1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 s="11">
        <v>0</v>
      </c>
      <c r="AY713" s="11">
        <v>0</v>
      </c>
      <c r="AZ713" s="11">
        <v>0</v>
      </c>
      <c r="BA713" s="11"/>
      <c r="BB713" s="11"/>
      <c r="BC713" s="11"/>
      <c r="BD713" s="11"/>
      <c r="BE713" s="11"/>
      <c r="BF713" s="11"/>
      <c r="BG713" s="19">
        <f t="shared" si="471"/>
        <v>6</v>
      </c>
      <c r="BI713" s="9"/>
      <c r="BJ713" s="73"/>
    </row>
    <row r="714" spans="1:62" ht="12.95" customHeight="1" x14ac:dyDescent="0.2">
      <c r="A714" s="522"/>
      <c r="B714" s="580"/>
      <c r="C714" s="539"/>
      <c r="D714" s="535"/>
      <c r="E714" s="48" t="str">
        <f>Parameters!$B$16</f>
        <v>Masc.</v>
      </c>
      <c r="F714" s="11">
        <v>0</v>
      </c>
      <c r="G714" s="11">
        <v>0</v>
      </c>
      <c r="H714" s="11">
        <v>0</v>
      </c>
      <c r="I714" s="11">
        <v>0</v>
      </c>
      <c r="J714" s="11">
        <v>0</v>
      </c>
      <c r="K714" s="11">
        <v>0</v>
      </c>
      <c r="L714" s="11">
        <v>0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11">
        <v>0</v>
      </c>
      <c r="U714" s="11">
        <v>0</v>
      </c>
      <c r="V714" s="11">
        <v>0</v>
      </c>
      <c r="W714" s="11">
        <v>1</v>
      </c>
      <c r="X714" s="11">
        <v>0</v>
      </c>
      <c r="Y714" s="11">
        <v>0</v>
      </c>
      <c r="Z714" s="11">
        <v>1</v>
      </c>
      <c r="AA714" s="11">
        <v>0</v>
      </c>
      <c r="AB714" s="11">
        <v>0</v>
      </c>
      <c r="AC714" s="11">
        <v>0</v>
      </c>
      <c r="AD714" s="11">
        <v>1</v>
      </c>
      <c r="AE714" s="11">
        <v>1</v>
      </c>
      <c r="AF714" s="11">
        <v>0</v>
      </c>
      <c r="AG714" s="11">
        <v>0</v>
      </c>
      <c r="AH714" s="11">
        <v>1</v>
      </c>
      <c r="AI714" s="11">
        <v>0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 s="11">
        <v>0</v>
      </c>
      <c r="AY714" s="11">
        <v>0</v>
      </c>
      <c r="AZ714" s="11">
        <v>0</v>
      </c>
      <c r="BA714" s="11"/>
      <c r="BB714" s="11"/>
      <c r="BC714" s="11"/>
      <c r="BD714" s="11"/>
      <c r="BE714" s="11"/>
      <c r="BF714" s="11"/>
      <c r="BG714" s="19">
        <f t="shared" si="471"/>
        <v>5</v>
      </c>
      <c r="BI714" s="9"/>
      <c r="BJ714" s="73"/>
    </row>
    <row r="715" spans="1:62" ht="12.95" customHeight="1" x14ac:dyDescent="0.2">
      <c r="A715" s="522"/>
      <c r="B715" s="580"/>
      <c r="C715" s="539"/>
      <c r="D715" s="533" t="str">
        <f>Parameters!$B$12</f>
        <v>UCI</v>
      </c>
      <c r="E715" s="86" t="str">
        <f>Parameters!$B$14</f>
        <v>Total</v>
      </c>
      <c r="F715" s="15">
        <f t="shared" ref="F715:BF715" si="473">F716+F717</f>
        <v>0</v>
      </c>
      <c r="G715" s="15">
        <f t="shared" si="473"/>
        <v>0</v>
      </c>
      <c r="H715" s="15">
        <f t="shared" si="473"/>
        <v>0</v>
      </c>
      <c r="I715" s="15">
        <f t="shared" si="473"/>
        <v>0</v>
      </c>
      <c r="J715" s="15">
        <f t="shared" si="473"/>
        <v>0</v>
      </c>
      <c r="K715" s="15">
        <f t="shared" si="473"/>
        <v>0</v>
      </c>
      <c r="L715" s="15">
        <f t="shared" si="473"/>
        <v>0</v>
      </c>
      <c r="M715" s="15">
        <f t="shared" si="473"/>
        <v>0</v>
      </c>
      <c r="N715" s="15">
        <f t="shared" si="473"/>
        <v>0</v>
      </c>
      <c r="O715" s="15">
        <f t="shared" si="473"/>
        <v>0</v>
      </c>
      <c r="P715" s="15">
        <f t="shared" si="473"/>
        <v>0</v>
      </c>
      <c r="Q715" s="15">
        <f t="shared" si="473"/>
        <v>0</v>
      </c>
      <c r="R715" s="15">
        <f t="shared" si="473"/>
        <v>0</v>
      </c>
      <c r="S715" s="15">
        <f t="shared" si="473"/>
        <v>0</v>
      </c>
      <c r="T715" s="15">
        <f t="shared" si="473"/>
        <v>0</v>
      </c>
      <c r="U715" s="15">
        <f t="shared" si="473"/>
        <v>0</v>
      </c>
      <c r="V715" s="15">
        <f t="shared" si="473"/>
        <v>0</v>
      </c>
      <c r="W715" s="15">
        <f t="shared" si="473"/>
        <v>0</v>
      </c>
      <c r="X715" s="15">
        <f t="shared" si="473"/>
        <v>0</v>
      </c>
      <c r="Y715" s="15">
        <f t="shared" si="473"/>
        <v>0</v>
      </c>
      <c r="Z715" s="15">
        <f t="shared" si="473"/>
        <v>0</v>
      </c>
      <c r="AA715" s="15">
        <f t="shared" si="473"/>
        <v>0</v>
      </c>
      <c r="AB715" s="15">
        <f t="shared" si="473"/>
        <v>0</v>
      </c>
      <c r="AC715" s="15">
        <f t="shared" si="473"/>
        <v>0</v>
      </c>
      <c r="AD715" s="15">
        <f t="shared" si="473"/>
        <v>0</v>
      </c>
      <c r="AE715" s="15">
        <f t="shared" si="473"/>
        <v>0</v>
      </c>
      <c r="AF715" s="15">
        <f t="shared" si="473"/>
        <v>0</v>
      </c>
      <c r="AG715" s="15">
        <f t="shared" si="473"/>
        <v>0</v>
      </c>
      <c r="AH715" s="15">
        <f t="shared" si="473"/>
        <v>0</v>
      </c>
      <c r="AI715" s="15">
        <f t="shared" si="473"/>
        <v>0</v>
      </c>
      <c r="AJ715" s="15">
        <f t="shared" si="473"/>
        <v>0</v>
      </c>
      <c r="AK715" s="15">
        <f t="shared" si="473"/>
        <v>0</v>
      </c>
      <c r="AL715" s="15">
        <f t="shared" si="473"/>
        <v>0</v>
      </c>
      <c r="AM715" s="15">
        <f t="shared" si="473"/>
        <v>0</v>
      </c>
      <c r="AN715" s="15">
        <f t="shared" si="473"/>
        <v>0</v>
      </c>
      <c r="AO715" s="15">
        <f t="shared" si="473"/>
        <v>0</v>
      </c>
      <c r="AP715" s="15">
        <f t="shared" si="473"/>
        <v>0</v>
      </c>
      <c r="AQ715" s="15">
        <f t="shared" si="473"/>
        <v>0</v>
      </c>
      <c r="AR715" s="15">
        <f t="shared" si="473"/>
        <v>0</v>
      </c>
      <c r="AS715" s="15">
        <f t="shared" si="473"/>
        <v>0</v>
      </c>
      <c r="AT715" s="15">
        <f t="shared" si="473"/>
        <v>0</v>
      </c>
      <c r="AU715" s="15">
        <f t="shared" si="473"/>
        <v>0</v>
      </c>
      <c r="AV715" s="15">
        <f t="shared" si="473"/>
        <v>0</v>
      </c>
      <c r="AW715" s="15">
        <f t="shared" si="473"/>
        <v>0</v>
      </c>
      <c r="AX715" s="15">
        <f t="shared" si="473"/>
        <v>0</v>
      </c>
      <c r="AY715" s="15">
        <f t="shared" si="473"/>
        <v>0</v>
      </c>
      <c r="AZ715" s="15">
        <f t="shared" si="473"/>
        <v>0</v>
      </c>
      <c r="BA715" s="15">
        <f t="shared" si="473"/>
        <v>0</v>
      </c>
      <c r="BB715" s="15">
        <f t="shared" si="473"/>
        <v>0</v>
      </c>
      <c r="BC715" s="15">
        <f t="shared" si="473"/>
        <v>0</v>
      </c>
      <c r="BD715" s="15">
        <f t="shared" si="473"/>
        <v>0</v>
      </c>
      <c r="BE715" s="15">
        <f t="shared" si="473"/>
        <v>0</v>
      </c>
      <c r="BF715" s="15">
        <f t="shared" si="473"/>
        <v>0</v>
      </c>
      <c r="BG715" s="33">
        <f t="shared" si="471"/>
        <v>0</v>
      </c>
      <c r="BI715" s="9"/>
      <c r="BJ715" s="73"/>
    </row>
    <row r="716" spans="1:62" ht="12.95" customHeight="1" x14ac:dyDescent="0.2">
      <c r="A716" s="522"/>
      <c r="B716" s="580"/>
      <c r="C716" s="539"/>
      <c r="D716" s="534"/>
      <c r="E716" s="48" t="str">
        <f>Parameters!$B$15</f>
        <v>Fem.</v>
      </c>
      <c r="F716" s="11">
        <v>0</v>
      </c>
      <c r="G716" s="11">
        <v>0</v>
      </c>
      <c r="H716" s="11">
        <v>0</v>
      </c>
      <c r="I716" s="11">
        <v>0</v>
      </c>
      <c r="J716" s="11">
        <v>0</v>
      </c>
      <c r="K716" s="11">
        <v>0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11">
        <v>0</v>
      </c>
      <c r="U716" s="11">
        <v>0</v>
      </c>
      <c r="V716" s="11">
        <v>0</v>
      </c>
      <c r="W716" s="11">
        <v>0</v>
      </c>
      <c r="X716" s="11">
        <v>0</v>
      </c>
      <c r="Y716" s="11">
        <v>0</v>
      </c>
      <c r="Z716" s="11">
        <v>0</v>
      </c>
      <c r="AA716" s="11">
        <v>0</v>
      </c>
      <c r="AB716" s="11">
        <v>0</v>
      </c>
      <c r="AC716" s="11">
        <v>0</v>
      </c>
      <c r="AD716" s="11">
        <v>0</v>
      </c>
      <c r="AE716" s="11">
        <v>0</v>
      </c>
      <c r="AF716" s="11">
        <v>0</v>
      </c>
      <c r="AG716" s="11">
        <v>0</v>
      </c>
      <c r="AH716" s="11">
        <v>0</v>
      </c>
      <c r="AI716" s="11">
        <v>0</v>
      </c>
      <c r="AJ716" s="11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 s="11">
        <v>0</v>
      </c>
      <c r="AY716" s="11">
        <v>0</v>
      </c>
      <c r="AZ716" s="11">
        <v>0</v>
      </c>
      <c r="BA716" s="11"/>
      <c r="BB716" s="11"/>
      <c r="BC716" s="11"/>
      <c r="BD716" s="11"/>
      <c r="BE716" s="11"/>
      <c r="BF716" s="11"/>
      <c r="BG716" s="19">
        <f t="shared" si="471"/>
        <v>0</v>
      </c>
      <c r="BI716" s="9"/>
      <c r="BJ716" s="73"/>
    </row>
    <row r="717" spans="1:62" ht="12.95" customHeight="1" x14ac:dyDescent="0.2">
      <c r="A717" s="522"/>
      <c r="B717" s="580"/>
      <c r="C717" s="539"/>
      <c r="D717" s="535"/>
      <c r="E717" s="48" t="str">
        <f>Parameters!$B$16</f>
        <v>Masc.</v>
      </c>
      <c r="F717" s="11">
        <v>0</v>
      </c>
      <c r="G717" s="11">
        <v>0</v>
      </c>
      <c r="H717" s="11">
        <v>0</v>
      </c>
      <c r="I717" s="11">
        <v>0</v>
      </c>
      <c r="J717" s="11">
        <v>0</v>
      </c>
      <c r="K717" s="11">
        <v>0</v>
      </c>
      <c r="L717" s="11">
        <v>0</v>
      </c>
      <c r="M717" s="11">
        <v>0</v>
      </c>
      <c r="N717" s="11">
        <v>0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11">
        <v>0</v>
      </c>
      <c r="U717" s="11">
        <v>0</v>
      </c>
      <c r="V717" s="11">
        <v>0</v>
      </c>
      <c r="W717" s="11">
        <v>0</v>
      </c>
      <c r="X717" s="11">
        <v>0</v>
      </c>
      <c r="Y717" s="11">
        <v>0</v>
      </c>
      <c r="Z717" s="11">
        <v>0</v>
      </c>
      <c r="AA717" s="11">
        <v>0</v>
      </c>
      <c r="AB717" s="11">
        <v>0</v>
      </c>
      <c r="AC717" s="11">
        <v>0</v>
      </c>
      <c r="AD717" s="11">
        <v>0</v>
      </c>
      <c r="AE717" s="11">
        <v>0</v>
      </c>
      <c r="AF717" s="11">
        <v>0</v>
      </c>
      <c r="AG717" s="11">
        <v>0</v>
      </c>
      <c r="AH717" s="11">
        <v>0</v>
      </c>
      <c r="AI717" s="11">
        <v>0</v>
      </c>
      <c r="AJ717" s="11">
        <v>0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0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 s="11">
        <v>0</v>
      </c>
      <c r="AY717" s="11">
        <v>0</v>
      </c>
      <c r="AZ717" s="11">
        <v>0</v>
      </c>
      <c r="BA717" s="11"/>
      <c r="BB717" s="11"/>
      <c r="BC717" s="11"/>
      <c r="BD717" s="11"/>
      <c r="BE717" s="11"/>
      <c r="BF717" s="11"/>
      <c r="BG717" s="19">
        <f t="shared" si="471"/>
        <v>0</v>
      </c>
      <c r="BI717" s="9"/>
      <c r="BJ717" s="73"/>
    </row>
    <row r="718" spans="1:62" ht="12.95" customHeight="1" x14ac:dyDescent="0.2">
      <c r="A718" s="522"/>
      <c r="B718" s="580"/>
      <c r="C718" s="539"/>
      <c r="D718" s="533" t="str">
        <f>Parameters!$B$13</f>
        <v>Def.</v>
      </c>
      <c r="E718" s="86" t="str">
        <f>Parameters!$B$14</f>
        <v>Total</v>
      </c>
      <c r="F718" s="15">
        <f t="shared" ref="F718:BF718" si="474">F719+F720</f>
        <v>0</v>
      </c>
      <c r="G718" s="15">
        <f t="shared" si="474"/>
        <v>0</v>
      </c>
      <c r="H718" s="15">
        <f t="shared" si="474"/>
        <v>0</v>
      </c>
      <c r="I718" s="15">
        <f t="shared" si="474"/>
        <v>0</v>
      </c>
      <c r="J718" s="15">
        <f t="shared" si="474"/>
        <v>0</v>
      </c>
      <c r="K718" s="15">
        <f t="shared" si="474"/>
        <v>0</v>
      </c>
      <c r="L718" s="15">
        <f t="shared" si="474"/>
        <v>0</v>
      </c>
      <c r="M718" s="15">
        <f t="shared" si="474"/>
        <v>0</v>
      </c>
      <c r="N718" s="15">
        <f t="shared" si="474"/>
        <v>0</v>
      </c>
      <c r="O718" s="15">
        <f t="shared" si="474"/>
        <v>0</v>
      </c>
      <c r="P718" s="15">
        <f t="shared" si="474"/>
        <v>0</v>
      </c>
      <c r="Q718" s="15">
        <f t="shared" si="474"/>
        <v>0</v>
      </c>
      <c r="R718" s="15">
        <f t="shared" si="474"/>
        <v>0</v>
      </c>
      <c r="S718" s="15">
        <f t="shared" si="474"/>
        <v>0</v>
      </c>
      <c r="T718" s="15">
        <f t="shared" si="474"/>
        <v>0</v>
      </c>
      <c r="U718" s="15">
        <f t="shared" si="474"/>
        <v>0</v>
      </c>
      <c r="V718" s="15">
        <f t="shared" si="474"/>
        <v>0</v>
      </c>
      <c r="W718" s="15">
        <f t="shared" si="474"/>
        <v>0</v>
      </c>
      <c r="X718" s="15">
        <f t="shared" si="474"/>
        <v>0</v>
      </c>
      <c r="Y718" s="15">
        <f t="shared" si="474"/>
        <v>0</v>
      </c>
      <c r="Z718" s="15">
        <f t="shared" si="474"/>
        <v>0</v>
      </c>
      <c r="AA718" s="15">
        <f t="shared" si="474"/>
        <v>0</v>
      </c>
      <c r="AB718" s="15">
        <f t="shared" si="474"/>
        <v>0</v>
      </c>
      <c r="AC718" s="15">
        <f t="shared" si="474"/>
        <v>0</v>
      </c>
      <c r="AD718" s="15">
        <f t="shared" si="474"/>
        <v>0</v>
      </c>
      <c r="AE718" s="15">
        <f t="shared" si="474"/>
        <v>0</v>
      </c>
      <c r="AF718" s="15">
        <f t="shared" si="474"/>
        <v>0</v>
      </c>
      <c r="AG718" s="15">
        <f t="shared" si="474"/>
        <v>0</v>
      </c>
      <c r="AH718" s="15">
        <f t="shared" si="474"/>
        <v>0</v>
      </c>
      <c r="AI718" s="15">
        <f t="shared" si="474"/>
        <v>0</v>
      </c>
      <c r="AJ718" s="15">
        <f t="shared" si="474"/>
        <v>0</v>
      </c>
      <c r="AK718" s="15">
        <f t="shared" si="474"/>
        <v>0</v>
      </c>
      <c r="AL718" s="15">
        <f t="shared" si="474"/>
        <v>0</v>
      </c>
      <c r="AM718" s="15">
        <f t="shared" si="474"/>
        <v>0</v>
      </c>
      <c r="AN718" s="15">
        <f t="shared" si="474"/>
        <v>0</v>
      </c>
      <c r="AO718" s="15">
        <f t="shared" si="474"/>
        <v>0</v>
      </c>
      <c r="AP718" s="15">
        <f t="shared" si="474"/>
        <v>0</v>
      </c>
      <c r="AQ718" s="15">
        <f t="shared" si="474"/>
        <v>0</v>
      </c>
      <c r="AR718" s="15">
        <f t="shared" si="474"/>
        <v>0</v>
      </c>
      <c r="AS718" s="15">
        <f t="shared" si="474"/>
        <v>0</v>
      </c>
      <c r="AT718" s="15">
        <f t="shared" si="474"/>
        <v>0</v>
      </c>
      <c r="AU718" s="15">
        <f t="shared" si="474"/>
        <v>0</v>
      </c>
      <c r="AV718" s="15">
        <f t="shared" si="474"/>
        <v>0</v>
      </c>
      <c r="AW718" s="15">
        <f t="shared" si="474"/>
        <v>0</v>
      </c>
      <c r="AX718" s="15">
        <f t="shared" si="474"/>
        <v>0</v>
      </c>
      <c r="AY718" s="15">
        <f t="shared" si="474"/>
        <v>0</v>
      </c>
      <c r="AZ718" s="15">
        <f t="shared" si="474"/>
        <v>0</v>
      </c>
      <c r="BA718" s="15">
        <f t="shared" si="474"/>
        <v>0</v>
      </c>
      <c r="BB718" s="15">
        <f t="shared" si="474"/>
        <v>0</v>
      </c>
      <c r="BC718" s="15">
        <f t="shared" si="474"/>
        <v>0</v>
      </c>
      <c r="BD718" s="15">
        <f t="shared" si="474"/>
        <v>0</v>
      </c>
      <c r="BE718" s="15">
        <f t="shared" si="474"/>
        <v>0</v>
      </c>
      <c r="BF718" s="15">
        <f t="shared" si="474"/>
        <v>0</v>
      </c>
      <c r="BG718" s="33">
        <f t="shared" si="471"/>
        <v>0</v>
      </c>
    </row>
    <row r="719" spans="1:62" ht="12.95" customHeight="1" x14ac:dyDescent="0.2">
      <c r="A719" s="522"/>
      <c r="B719" s="580"/>
      <c r="C719" s="539"/>
      <c r="D719" s="534"/>
      <c r="E719" s="48" t="str">
        <f>Parameters!$B$15</f>
        <v>Fem.</v>
      </c>
      <c r="F719" s="11">
        <v>0</v>
      </c>
      <c r="G719" s="11">
        <v>0</v>
      </c>
      <c r="H719" s="11">
        <v>0</v>
      </c>
      <c r="I719" s="11">
        <v>0</v>
      </c>
      <c r="J719" s="11">
        <v>0</v>
      </c>
      <c r="K719" s="11">
        <v>0</v>
      </c>
      <c r="L719" s="11">
        <v>0</v>
      </c>
      <c r="M719" s="11">
        <v>0</v>
      </c>
      <c r="N719" s="11">
        <v>0</v>
      </c>
      <c r="O719" s="11">
        <v>0</v>
      </c>
      <c r="P719" s="11">
        <v>0</v>
      </c>
      <c r="Q719" s="11">
        <v>0</v>
      </c>
      <c r="R719" s="11">
        <v>0</v>
      </c>
      <c r="S719" s="11">
        <v>0</v>
      </c>
      <c r="T719" s="11">
        <v>0</v>
      </c>
      <c r="U719" s="11">
        <v>0</v>
      </c>
      <c r="V719" s="11">
        <v>0</v>
      </c>
      <c r="W719" s="11">
        <v>0</v>
      </c>
      <c r="X719" s="11">
        <v>0</v>
      </c>
      <c r="Y719" s="11">
        <v>0</v>
      </c>
      <c r="Z719" s="11">
        <v>0</v>
      </c>
      <c r="AA719" s="11">
        <v>0</v>
      </c>
      <c r="AB719" s="11">
        <v>0</v>
      </c>
      <c r="AC719" s="11">
        <v>0</v>
      </c>
      <c r="AD719" s="11">
        <v>0</v>
      </c>
      <c r="AE719" s="11">
        <v>0</v>
      </c>
      <c r="AF719" s="11">
        <v>0</v>
      </c>
      <c r="AG719" s="11">
        <v>0</v>
      </c>
      <c r="AH719" s="11">
        <v>0</v>
      </c>
      <c r="AI719" s="11">
        <v>0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 s="11">
        <v>0</v>
      </c>
      <c r="AY719" s="11">
        <v>0</v>
      </c>
      <c r="AZ719" s="11">
        <v>0</v>
      </c>
      <c r="BA719" s="11"/>
      <c r="BB719" s="11"/>
      <c r="BC719" s="11"/>
      <c r="BD719" s="11"/>
      <c r="BE719" s="11"/>
      <c r="BF719" s="11"/>
      <c r="BG719" s="19">
        <f t="shared" si="471"/>
        <v>0</v>
      </c>
    </row>
    <row r="720" spans="1:62" ht="12.95" customHeight="1" thickBot="1" x14ac:dyDescent="0.25">
      <c r="A720" s="522"/>
      <c r="B720" s="580"/>
      <c r="C720" s="540"/>
      <c r="D720" s="536"/>
      <c r="E720" s="48" t="str">
        <f>Parameters!$B$16</f>
        <v>Masc.</v>
      </c>
      <c r="F720" s="36">
        <v>0</v>
      </c>
      <c r="G720" s="36">
        <v>0</v>
      </c>
      <c r="H720" s="36">
        <v>0</v>
      </c>
      <c r="I720" s="36">
        <v>0</v>
      </c>
      <c r="J720" s="36">
        <v>0</v>
      </c>
      <c r="K720" s="36">
        <v>0</v>
      </c>
      <c r="L720" s="36">
        <v>0</v>
      </c>
      <c r="M720" s="36">
        <v>0</v>
      </c>
      <c r="N720" s="36">
        <v>0</v>
      </c>
      <c r="O720" s="36">
        <v>0</v>
      </c>
      <c r="P720" s="36">
        <v>0</v>
      </c>
      <c r="Q720" s="36">
        <v>0</v>
      </c>
      <c r="R720" s="36">
        <v>0</v>
      </c>
      <c r="S720" s="36">
        <v>0</v>
      </c>
      <c r="T720" s="36">
        <v>0</v>
      </c>
      <c r="U720" s="36">
        <v>0</v>
      </c>
      <c r="V720" s="36">
        <v>0</v>
      </c>
      <c r="W720" s="36">
        <v>0</v>
      </c>
      <c r="X720" s="36">
        <v>0</v>
      </c>
      <c r="Y720" s="36">
        <v>0</v>
      </c>
      <c r="Z720" s="36">
        <v>0</v>
      </c>
      <c r="AA720" s="36">
        <v>0</v>
      </c>
      <c r="AB720" s="36">
        <v>0</v>
      </c>
      <c r="AC720" s="36">
        <v>0</v>
      </c>
      <c r="AD720" s="36">
        <v>0</v>
      </c>
      <c r="AE720" s="36">
        <v>0</v>
      </c>
      <c r="AF720" s="36">
        <v>0</v>
      </c>
      <c r="AG720" s="36">
        <v>0</v>
      </c>
      <c r="AH720" s="36">
        <v>0</v>
      </c>
      <c r="AI720" s="36">
        <v>0</v>
      </c>
      <c r="AJ720" s="36">
        <v>0</v>
      </c>
      <c r="AK720" s="36">
        <v>0</v>
      </c>
      <c r="AL720" s="36">
        <v>0</v>
      </c>
      <c r="AM720" s="36">
        <v>0</v>
      </c>
      <c r="AN720" s="36">
        <v>0</v>
      </c>
      <c r="AO720" s="36">
        <v>0</v>
      </c>
      <c r="AP720" s="36">
        <v>0</v>
      </c>
      <c r="AQ720" s="36">
        <v>0</v>
      </c>
      <c r="AR720" s="36">
        <v>0</v>
      </c>
      <c r="AS720" s="36">
        <v>0</v>
      </c>
      <c r="AT720" s="36">
        <v>0</v>
      </c>
      <c r="AU720" s="36">
        <v>0</v>
      </c>
      <c r="AV720" s="36">
        <v>0</v>
      </c>
      <c r="AW720" s="36">
        <v>0</v>
      </c>
      <c r="AX720" s="36">
        <v>0</v>
      </c>
      <c r="AY720" s="36">
        <v>0</v>
      </c>
      <c r="AZ720" s="36">
        <v>0</v>
      </c>
      <c r="BA720" s="36"/>
      <c r="BB720" s="36"/>
      <c r="BC720" s="36"/>
      <c r="BD720" s="36"/>
      <c r="BE720" s="36"/>
      <c r="BF720" s="36"/>
      <c r="BG720" s="37">
        <f>SUM(F720:BF720)</f>
        <v>0</v>
      </c>
    </row>
    <row r="721" spans="1:62" ht="12.95" customHeight="1" x14ac:dyDescent="0.2">
      <c r="A721" s="522"/>
      <c r="B721" s="580"/>
      <c r="C721" s="537" t="str">
        <f>Parameters!$C$8</f>
        <v>60 y +</v>
      </c>
      <c r="D721" s="530" t="str">
        <f>Parameters!$B$10</f>
        <v>Fiebre</v>
      </c>
      <c r="E721" s="83" t="str">
        <f>Parameters!$B$14</f>
        <v>Total</v>
      </c>
      <c r="F721" s="34">
        <f>F722+F723</f>
        <v>0</v>
      </c>
      <c r="G721" s="34">
        <f t="shared" ref="G721:BF721" si="475">G722+G723</f>
        <v>0</v>
      </c>
      <c r="H721" s="34">
        <f t="shared" si="475"/>
        <v>0</v>
      </c>
      <c r="I721" s="34">
        <f t="shared" si="475"/>
        <v>0</v>
      </c>
      <c r="J721" s="34">
        <f t="shared" si="475"/>
        <v>0</v>
      </c>
      <c r="K721" s="34">
        <f t="shared" si="475"/>
        <v>1</v>
      </c>
      <c r="L721" s="34">
        <f t="shared" si="475"/>
        <v>0</v>
      </c>
      <c r="M721" s="34">
        <f t="shared" si="475"/>
        <v>0</v>
      </c>
      <c r="N721" s="34">
        <f t="shared" si="475"/>
        <v>0</v>
      </c>
      <c r="O721" s="34">
        <f t="shared" si="475"/>
        <v>0</v>
      </c>
      <c r="P721" s="34">
        <f t="shared" si="475"/>
        <v>0</v>
      </c>
      <c r="Q721" s="34">
        <f t="shared" si="475"/>
        <v>0</v>
      </c>
      <c r="R721" s="34">
        <f t="shared" si="475"/>
        <v>0</v>
      </c>
      <c r="S721" s="34">
        <f t="shared" si="475"/>
        <v>0</v>
      </c>
      <c r="T721" s="34">
        <f t="shared" si="475"/>
        <v>0</v>
      </c>
      <c r="U721" s="34">
        <f t="shared" si="475"/>
        <v>0</v>
      </c>
      <c r="V721" s="34">
        <f t="shared" si="475"/>
        <v>1</v>
      </c>
      <c r="W721" s="34">
        <f t="shared" si="475"/>
        <v>0</v>
      </c>
      <c r="X721" s="34">
        <f t="shared" si="475"/>
        <v>3</v>
      </c>
      <c r="Y721" s="34">
        <f t="shared" si="475"/>
        <v>0</v>
      </c>
      <c r="Z721" s="34">
        <f t="shared" si="475"/>
        <v>0</v>
      </c>
      <c r="AA721" s="34">
        <f t="shared" si="475"/>
        <v>0</v>
      </c>
      <c r="AB721" s="34">
        <f t="shared" si="475"/>
        <v>3</v>
      </c>
      <c r="AC721" s="34">
        <f t="shared" si="475"/>
        <v>2</v>
      </c>
      <c r="AD721" s="34">
        <f t="shared" si="475"/>
        <v>1</v>
      </c>
      <c r="AE721" s="34">
        <f t="shared" si="475"/>
        <v>3</v>
      </c>
      <c r="AF721" s="34">
        <f t="shared" si="475"/>
        <v>3</v>
      </c>
      <c r="AG721" s="34">
        <f t="shared" si="475"/>
        <v>0</v>
      </c>
      <c r="AH721" s="34">
        <f t="shared" si="475"/>
        <v>1</v>
      </c>
      <c r="AI721" s="34">
        <f t="shared" si="475"/>
        <v>0</v>
      </c>
      <c r="AJ721" s="34">
        <f t="shared" si="475"/>
        <v>0</v>
      </c>
      <c r="AK721" s="34">
        <f t="shared" si="475"/>
        <v>1</v>
      </c>
      <c r="AL721" s="34">
        <f t="shared" si="475"/>
        <v>0</v>
      </c>
      <c r="AM721" s="34">
        <f t="shared" si="475"/>
        <v>1</v>
      </c>
      <c r="AN721" s="34">
        <f t="shared" si="475"/>
        <v>0</v>
      </c>
      <c r="AO721" s="34">
        <f t="shared" si="475"/>
        <v>0</v>
      </c>
      <c r="AP721" s="34">
        <f t="shared" si="475"/>
        <v>2</v>
      </c>
      <c r="AQ721" s="34">
        <f t="shared" si="475"/>
        <v>0</v>
      </c>
      <c r="AR721" s="34">
        <f t="shared" si="475"/>
        <v>1</v>
      </c>
      <c r="AS721" s="34">
        <f t="shared" si="475"/>
        <v>0</v>
      </c>
      <c r="AT721" s="34">
        <f t="shared" si="475"/>
        <v>1</v>
      </c>
      <c r="AU721" s="34">
        <f t="shared" si="475"/>
        <v>0</v>
      </c>
      <c r="AV721" s="34">
        <f t="shared" si="475"/>
        <v>1</v>
      </c>
      <c r="AW721" s="34">
        <f t="shared" si="475"/>
        <v>1</v>
      </c>
      <c r="AX721" s="34">
        <f t="shared" si="475"/>
        <v>0</v>
      </c>
      <c r="AY721" s="34">
        <f t="shared" si="475"/>
        <v>0</v>
      </c>
      <c r="AZ721" s="34">
        <f t="shared" si="475"/>
        <v>0</v>
      </c>
      <c r="BA721" s="34">
        <f t="shared" si="475"/>
        <v>0</v>
      </c>
      <c r="BB721" s="34">
        <f t="shared" si="475"/>
        <v>0</v>
      </c>
      <c r="BC721" s="34">
        <f t="shared" si="475"/>
        <v>0</v>
      </c>
      <c r="BD721" s="34">
        <f t="shared" si="475"/>
        <v>0</v>
      </c>
      <c r="BE721" s="34">
        <f t="shared" si="475"/>
        <v>0</v>
      </c>
      <c r="BF721" s="34">
        <f t="shared" si="475"/>
        <v>0</v>
      </c>
      <c r="BG721" s="35">
        <f>SUM(F721:BF721)</f>
        <v>26</v>
      </c>
      <c r="BI721" s="9"/>
      <c r="BJ721" s="73"/>
    </row>
    <row r="722" spans="1:62" ht="12.95" customHeight="1" x14ac:dyDescent="0.2">
      <c r="A722" s="522"/>
      <c r="B722" s="580"/>
      <c r="C722" s="538"/>
      <c r="D722" s="531"/>
      <c r="E722" s="84" t="str">
        <f>Parameters!$B$15</f>
        <v>Fem.</v>
      </c>
      <c r="F722" s="31">
        <v>0</v>
      </c>
      <c r="G722" s="31">
        <v>0</v>
      </c>
      <c r="H722" s="31">
        <v>0</v>
      </c>
      <c r="I722" s="31">
        <v>0</v>
      </c>
      <c r="J722" s="31">
        <v>0</v>
      </c>
      <c r="K722" s="31">
        <v>1</v>
      </c>
      <c r="L722" s="31">
        <v>0</v>
      </c>
      <c r="M722" s="31">
        <v>0</v>
      </c>
      <c r="N722" s="31">
        <v>0</v>
      </c>
      <c r="O722" s="31">
        <v>0</v>
      </c>
      <c r="P722" s="31">
        <v>0</v>
      </c>
      <c r="Q722" s="31">
        <v>0</v>
      </c>
      <c r="R722" s="31">
        <v>0</v>
      </c>
      <c r="S722" s="31">
        <v>0</v>
      </c>
      <c r="T722" s="31">
        <v>0</v>
      </c>
      <c r="U722" s="31">
        <v>0</v>
      </c>
      <c r="V722" s="31">
        <v>1</v>
      </c>
      <c r="W722" s="31">
        <v>0</v>
      </c>
      <c r="X722" s="31">
        <v>2</v>
      </c>
      <c r="Y722" s="31">
        <v>0</v>
      </c>
      <c r="Z722" s="31">
        <v>0</v>
      </c>
      <c r="AA722" s="31">
        <v>0</v>
      </c>
      <c r="AB722" s="31">
        <v>2</v>
      </c>
      <c r="AC722" s="31">
        <v>2</v>
      </c>
      <c r="AD722" s="31">
        <v>1</v>
      </c>
      <c r="AE722" s="31">
        <v>1</v>
      </c>
      <c r="AF722" s="31">
        <v>3</v>
      </c>
      <c r="AG722" s="31">
        <v>0</v>
      </c>
      <c r="AH722" s="31">
        <v>0</v>
      </c>
      <c r="AI722" s="31">
        <v>0</v>
      </c>
      <c r="AJ722" s="31">
        <v>0</v>
      </c>
      <c r="AK722" s="31">
        <v>1</v>
      </c>
      <c r="AL722" s="31">
        <v>0</v>
      </c>
      <c r="AM722" s="31">
        <v>0</v>
      </c>
      <c r="AN722" s="31">
        <v>0</v>
      </c>
      <c r="AO722" s="31">
        <v>0</v>
      </c>
      <c r="AP722" s="31">
        <v>1</v>
      </c>
      <c r="AQ722" s="31">
        <v>0</v>
      </c>
      <c r="AR722" s="31">
        <v>1</v>
      </c>
      <c r="AS722" s="31">
        <v>0</v>
      </c>
      <c r="AT722" s="31">
        <v>1</v>
      </c>
      <c r="AU722" s="31">
        <v>0</v>
      </c>
      <c r="AV722" s="31">
        <v>1</v>
      </c>
      <c r="AW722" s="31">
        <v>1</v>
      </c>
      <c r="AX722" s="31">
        <v>0</v>
      </c>
      <c r="AY722" s="31">
        <v>0</v>
      </c>
      <c r="AZ722" s="31">
        <v>0</v>
      </c>
      <c r="BA722" s="31"/>
      <c r="BB722" s="31"/>
      <c r="BC722" s="31"/>
      <c r="BD722" s="31"/>
      <c r="BE722" s="31"/>
      <c r="BF722" s="31"/>
      <c r="BG722" s="32">
        <f t="shared" ref="BG722:BG731" si="476">SUM(F722:BF722)</f>
        <v>19</v>
      </c>
      <c r="BI722" s="9"/>
      <c r="BJ722" s="73"/>
    </row>
    <row r="723" spans="1:62" ht="12.95" customHeight="1" x14ac:dyDescent="0.2">
      <c r="A723" s="522"/>
      <c r="B723" s="580"/>
      <c r="C723" s="538"/>
      <c r="D723" s="532"/>
      <c r="E723" s="84" t="str">
        <f>Parameters!$B$16</f>
        <v>Masc.</v>
      </c>
      <c r="F723" s="31">
        <v>0</v>
      </c>
      <c r="G723" s="31">
        <v>0</v>
      </c>
      <c r="H723" s="31">
        <v>0</v>
      </c>
      <c r="I723" s="31">
        <v>0</v>
      </c>
      <c r="J723" s="31">
        <v>0</v>
      </c>
      <c r="K723" s="31">
        <v>0</v>
      </c>
      <c r="L723" s="31">
        <v>0</v>
      </c>
      <c r="M723" s="31">
        <v>0</v>
      </c>
      <c r="N723" s="31">
        <v>0</v>
      </c>
      <c r="O723" s="31">
        <v>0</v>
      </c>
      <c r="P723" s="31">
        <v>0</v>
      </c>
      <c r="Q723" s="31">
        <v>0</v>
      </c>
      <c r="R723" s="31">
        <v>0</v>
      </c>
      <c r="S723" s="31">
        <v>0</v>
      </c>
      <c r="T723" s="31">
        <v>0</v>
      </c>
      <c r="U723" s="31">
        <v>0</v>
      </c>
      <c r="V723" s="31">
        <v>0</v>
      </c>
      <c r="W723" s="31">
        <v>0</v>
      </c>
      <c r="X723" s="31">
        <v>1</v>
      </c>
      <c r="Y723" s="31">
        <v>0</v>
      </c>
      <c r="Z723" s="31">
        <v>0</v>
      </c>
      <c r="AA723" s="31">
        <v>0</v>
      </c>
      <c r="AB723" s="31">
        <v>1</v>
      </c>
      <c r="AC723" s="31">
        <v>0</v>
      </c>
      <c r="AD723" s="31">
        <v>0</v>
      </c>
      <c r="AE723" s="31">
        <v>2</v>
      </c>
      <c r="AF723" s="31">
        <v>0</v>
      </c>
      <c r="AG723" s="31">
        <v>0</v>
      </c>
      <c r="AH723" s="31">
        <v>1</v>
      </c>
      <c r="AI723" s="31">
        <v>0</v>
      </c>
      <c r="AJ723" s="31">
        <v>0</v>
      </c>
      <c r="AK723" s="31">
        <v>0</v>
      </c>
      <c r="AL723" s="31">
        <v>0</v>
      </c>
      <c r="AM723" s="31">
        <v>1</v>
      </c>
      <c r="AN723" s="31">
        <v>0</v>
      </c>
      <c r="AO723" s="31">
        <v>0</v>
      </c>
      <c r="AP723" s="31">
        <v>1</v>
      </c>
      <c r="AQ723" s="31">
        <v>0</v>
      </c>
      <c r="AR723" s="31">
        <v>0</v>
      </c>
      <c r="AS723" s="31">
        <v>0</v>
      </c>
      <c r="AT723" s="31">
        <v>0</v>
      </c>
      <c r="AU723" s="31">
        <v>0</v>
      </c>
      <c r="AV723" s="31">
        <v>0</v>
      </c>
      <c r="AW723" s="31">
        <v>0</v>
      </c>
      <c r="AX723" s="31">
        <v>0</v>
      </c>
      <c r="AY723" s="31">
        <v>0</v>
      </c>
      <c r="AZ723" s="31">
        <v>0</v>
      </c>
      <c r="BA723" s="31"/>
      <c r="BB723" s="31"/>
      <c r="BC723" s="31"/>
      <c r="BD723" s="31"/>
      <c r="BE723" s="31"/>
      <c r="BF723" s="31"/>
      <c r="BG723" s="32">
        <f t="shared" si="476"/>
        <v>7</v>
      </c>
      <c r="BI723" s="9"/>
      <c r="BJ723" s="73"/>
    </row>
    <row r="724" spans="1:62" ht="12.95" customHeight="1" x14ac:dyDescent="0.2">
      <c r="A724" s="522"/>
      <c r="B724" s="580"/>
      <c r="C724" s="539"/>
      <c r="D724" s="541" t="str">
        <f>Parameters!$B$11</f>
        <v>Hosp.</v>
      </c>
      <c r="E724" s="86" t="str">
        <f>Parameters!$B$14</f>
        <v>Total</v>
      </c>
      <c r="F724" s="15">
        <f t="shared" ref="F724:BF724" si="477">F725+F726</f>
        <v>0</v>
      </c>
      <c r="G724" s="15">
        <f t="shared" si="477"/>
        <v>0</v>
      </c>
      <c r="H724" s="15">
        <f t="shared" si="477"/>
        <v>0</v>
      </c>
      <c r="I724" s="15">
        <f t="shared" si="477"/>
        <v>0</v>
      </c>
      <c r="J724" s="15">
        <f t="shared" si="477"/>
        <v>0</v>
      </c>
      <c r="K724" s="15">
        <f t="shared" si="477"/>
        <v>0</v>
      </c>
      <c r="L724" s="15">
        <f t="shared" si="477"/>
        <v>1</v>
      </c>
      <c r="M724" s="15">
        <f t="shared" si="477"/>
        <v>0</v>
      </c>
      <c r="N724" s="15">
        <f t="shared" si="477"/>
        <v>0</v>
      </c>
      <c r="O724" s="15">
        <f t="shared" si="477"/>
        <v>0</v>
      </c>
      <c r="P724" s="15">
        <f t="shared" si="477"/>
        <v>0</v>
      </c>
      <c r="Q724" s="15">
        <f t="shared" si="477"/>
        <v>0</v>
      </c>
      <c r="R724" s="15">
        <f t="shared" si="477"/>
        <v>0</v>
      </c>
      <c r="S724" s="15">
        <f t="shared" si="477"/>
        <v>0</v>
      </c>
      <c r="T724" s="15">
        <f t="shared" si="477"/>
        <v>0</v>
      </c>
      <c r="U724" s="15">
        <f t="shared" si="477"/>
        <v>0</v>
      </c>
      <c r="V724" s="15">
        <f t="shared" si="477"/>
        <v>1</v>
      </c>
      <c r="W724" s="15">
        <f t="shared" si="477"/>
        <v>0</v>
      </c>
      <c r="X724" s="15">
        <f t="shared" si="477"/>
        <v>3</v>
      </c>
      <c r="Y724" s="15">
        <f t="shared" si="477"/>
        <v>0</v>
      </c>
      <c r="Z724" s="15">
        <f t="shared" si="477"/>
        <v>0</v>
      </c>
      <c r="AA724" s="15">
        <f t="shared" si="477"/>
        <v>0</v>
      </c>
      <c r="AB724" s="15">
        <f t="shared" si="477"/>
        <v>3</v>
      </c>
      <c r="AC724" s="15">
        <f t="shared" si="477"/>
        <v>1</v>
      </c>
      <c r="AD724" s="15">
        <f t="shared" si="477"/>
        <v>2</v>
      </c>
      <c r="AE724" s="15">
        <f t="shared" si="477"/>
        <v>2</v>
      </c>
      <c r="AF724" s="15">
        <f t="shared" si="477"/>
        <v>4</v>
      </c>
      <c r="AG724" s="15">
        <f t="shared" si="477"/>
        <v>1</v>
      </c>
      <c r="AH724" s="15">
        <f t="shared" si="477"/>
        <v>1</v>
      </c>
      <c r="AI724" s="15">
        <f t="shared" si="477"/>
        <v>0</v>
      </c>
      <c r="AJ724" s="15">
        <f t="shared" si="477"/>
        <v>1</v>
      </c>
      <c r="AK724" s="15">
        <f t="shared" si="477"/>
        <v>0</v>
      </c>
      <c r="AL724" s="15">
        <f t="shared" si="477"/>
        <v>1</v>
      </c>
      <c r="AM724" s="15">
        <f t="shared" si="477"/>
        <v>1</v>
      </c>
      <c r="AN724" s="15">
        <f t="shared" si="477"/>
        <v>0</v>
      </c>
      <c r="AO724" s="15">
        <f t="shared" si="477"/>
        <v>0</v>
      </c>
      <c r="AP724" s="15">
        <f t="shared" si="477"/>
        <v>2</v>
      </c>
      <c r="AQ724" s="15">
        <f t="shared" si="477"/>
        <v>0</v>
      </c>
      <c r="AR724" s="15">
        <f t="shared" si="477"/>
        <v>1</v>
      </c>
      <c r="AS724" s="15">
        <f t="shared" si="477"/>
        <v>0</v>
      </c>
      <c r="AT724" s="15">
        <f t="shared" si="477"/>
        <v>1</v>
      </c>
      <c r="AU724" s="15">
        <f t="shared" si="477"/>
        <v>0</v>
      </c>
      <c r="AV724" s="15">
        <f t="shared" si="477"/>
        <v>1</v>
      </c>
      <c r="AW724" s="15">
        <f t="shared" si="477"/>
        <v>1</v>
      </c>
      <c r="AX724" s="15">
        <f t="shared" si="477"/>
        <v>0</v>
      </c>
      <c r="AY724" s="15">
        <f t="shared" si="477"/>
        <v>0</v>
      </c>
      <c r="AZ724" s="15">
        <f t="shared" si="477"/>
        <v>0</v>
      </c>
      <c r="BA724" s="15">
        <f t="shared" si="477"/>
        <v>0</v>
      </c>
      <c r="BB724" s="15">
        <f t="shared" si="477"/>
        <v>0</v>
      </c>
      <c r="BC724" s="15">
        <f t="shared" si="477"/>
        <v>0</v>
      </c>
      <c r="BD724" s="15">
        <f t="shared" si="477"/>
        <v>0</v>
      </c>
      <c r="BE724" s="15">
        <f t="shared" si="477"/>
        <v>0</v>
      </c>
      <c r="BF724" s="15">
        <f t="shared" si="477"/>
        <v>0</v>
      </c>
      <c r="BG724" s="33">
        <f t="shared" si="476"/>
        <v>28</v>
      </c>
      <c r="BI724" s="9"/>
      <c r="BJ724" s="73"/>
    </row>
    <row r="725" spans="1:62" ht="12.95" customHeight="1" x14ac:dyDescent="0.2">
      <c r="A725" s="522"/>
      <c r="B725" s="580"/>
      <c r="C725" s="539"/>
      <c r="D725" s="534"/>
      <c r="E725" s="48" t="str">
        <f>Parameters!$B$15</f>
        <v>Fem.</v>
      </c>
      <c r="F725" s="11">
        <v>0</v>
      </c>
      <c r="G725" s="11">
        <v>0</v>
      </c>
      <c r="H725" s="11">
        <v>0</v>
      </c>
      <c r="I725" s="11">
        <v>0</v>
      </c>
      <c r="J725" s="11">
        <v>0</v>
      </c>
      <c r="K725" s="11">
        <v>0</v>
      </c>
      <c r="L725" s="11">
        <v>1</v>
      </c>
      <c r="M725" s="11">
        <v>0</v>
      </c>
      <c r="N725" s="11">
        <v>0</v>
      </c>
      <c r="O725" s="11">
        <v>0</v>
      </c>
      <c r="P725" s="11">
        <v>0</v>
      </c>
      <c r="Q725" s="11">
        <v>0</v>
      </c>
      <c r="R725" s="11">
        <v>0</v>
      </c>
      <c r="S725" s="11">
        <v>0</v>
      </c>
      <c r="T725" s="11">
        <v>0</v>
      </c>
      <c r="U725" s="11">
        <v>0</v>
      </c>
      <c r="V725" s="11">
        <v>1</v>
      </c>
      <c r="W725" s="11">
        <v>0</v>
      </c>
      <c r="X725" s="11">
        <v>2</v>
      </c>
      <c r="Y725" s="11">
        <v>0</v>
      </c>
      <c r="Z725" s="11">
        <v>0</v>
      </c>
      <c r="AA725" s="11">
        <v>0</v>
      </c>
      <c r="AB725" s="11">
        <v>2</v>
      </c>
      <c r="AC725" s="11">
        <v>1</v>
      </c>
      <c r="AD725" s="11">
        <v>1</v>
      </c>
      <c r="AE725" s="11">
        <v>1</v>
      </c>
      <c r="AF725" s="11">
        <v>4</v>
      </c>
      <c r="AG725" s="11">
        <v>0</v>
      </c>
      <c r="AH725" s="11">
        <v>0</v>
      </c>
      <c r="AI725" s="11">
        <v>0</v>
      </c>
      <c r="AJ725" s="11">
        <v>1</v>
      </c>
      <c r="AK725" s="11">
        <v>0</v>
      </c>
      <c r="AL725" s="11">
        <v>1</v>
      </c>
      <c r="AM725" s="11">
        <v>0</v>
      </c>
      <c r="AN725" s="11">
        <v>0</v>
      </c>
      <c r="AO725" s="11">
        <v>0</v>
      </c>
      <c r="AP725" s="11">
        <v>1</v>
      </c>
      <c r="AQ725" s="11">
        <v>0</v>
      </c>
      <c r="AR725" s="11">
        <v>1</v>
      </c>
      <c r="AS725" s="11">
        <v>0</v>
      </c>
      <c r="AT725" s="11">
        <v>1</v>
      </c>
      <c r="AU725" s="11">
        <v>0</v>
      </c>
      <c r="AV725" s="11">
        <v>1</v>
      </c>
      <c r="AW725" s="11">
        <v>1</v>
      </c>
      <c r="AX725" s="11">
        <v>0</v>
      </c>
      <c r="AY725" s="11">
        <v>0</v>
      </c>
      <c r="AZ725" s="11">
        <v>0</v>
      </c>
      <c r="BA725" s="11"/>
      <c r="BB725" s="11"/>
      <c r="BC725" s="11"/>
      <c r="BD725" s="11"/>
      <c r="BE725" s="11"/>
      <c r="BF725" s="11"/>
      <c r="BG725" s="19">
        <f t="shared" si="476"/>
        <v>20</v>
      </c>
      <c r="BI725" s="9"/>
      <c r="BJ725" s="73"/>
    </row>
    <row r="726" spans="1:62" ht="12.95" customHeight="1" x14ac:dyDescent="0.2">
      <c r="A726" s="522"/>
      <c r="B726" s="580"/>
      <c r="C726" s="539"/>
      <c r="D726" s="535"/>
      <c r="E726" s="48" t="str">
        <f>Parameters!$B$16</f>
        <v>Masc.</v>
      </c>
      <c r="F726" s="11">
        <v>0</v>
      </c>
      <c r="G726" s="11">
        <v>0</v>
      </c>
      <c r="H726" s="11">
        <v>0</v>
      </c>
      <c r="I726" s="11">
        <v>0</v>
      </c>
      <c r="J726" s="11">
        <v>0</v>
      </c>
      <c r="K726" s="11">
        <v>0</v>
      </c>
      <c r="L726" s="11">
        <v>0</v>
      </c>
      <c r="M726" s="11">
        <v>0</v>
      </c>
      <c r="N726" s="11">
        <v>0</v>
      </c>
      <c r="O726" s="11">
        <v>0</v>
      </c>
      <c r="P726" s="11">
        <v>0</v>
      </c>
      <c r="Q726" s="11">
        <v>0</v>
      </c>
      <c r="R726" s="11">
        <v>0</v>
      </c>
      <c r="S726" s="11">
        <v>0</v>
      </c>
      <c r="T726" s="11">
        <v>0</v>
      </c>
      <c r="U726" s="11">
        <v>0</v>
      </c>
      <c r="V726" s="11">
        <v>0</v>
      </c>
      <c r="W726" s="11">
        <v>0</v>
      </c>
      <c r="X726" s="11">
        <v>1</v>
      </c>
      <c r="Y726" s="11">
        <v>0</v>
      </c>
      <c r="Z726" s="11">
        <v>0</v>
      </c>
      <c r="AA726" s="11">
        <v>0</v>
      </c>
      <c r="AB726" s="11">
        <v>1</v>
      </c>
      <c r="AC726" s="11">
        <v>0</v>
      </c>
      <c r="AD726" s="11">
        <v>1</v>
      </c>
      <c r="AE726" s="11">
        <v>1</v>
      </c>
      <c r="AF726" s="11">
        <v>0</v>
      </c>
      <c r="AG726" s="11">
        <v>1</v>
      </c>
      <c r="AH726" s="11">
        <v>1</v>
      </c>
      <c r="AI726" s="11">
        <v>0</v>
      </c>
      <c r="AJ726" s="11">
        <v>0</v>
      </c>
      <c r="AK726" s="11">
        <v>0</v>
      </c>
      <c r="AL726" s="11">
        <v>0</v>
      </c>
      <c r="AM726" s="11">
        <v>1</v>
      </c>
      <c r="AN726" s="11">
        <v>0</v>
      </c>
      <c r="AO726" s="11">
        <v>0</v>
      </c>
      <c r="AP726" s="11">
        <v>1</v>
      </c>
      <c r="AQ726" s="11">
        <v>0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 s="11">
        <v>0</v>
      </c>
      <c r="AY726" s="11">
        <v>0</v>
      </c>
      <c r="AZ726" s="11">
        <v>0</v>
      </c>
      <c r="BA726" s="11"/>
      <c r="BB726" s="11"/>
      <c r="BC726" s="11"/>
      <c r="BD726" s="11"/>
      <c r="BE726" s="11"/>
      <c r="BF726" s="11"/>
      <c r="BG726" s="19">
        <f t="shared" si="476"/>
        <v>8</v>
      </c>
      <c r="BI726" s="9"/>
      <c r="BJ726" s="73"/>
    </row>
    <row r="727" spans="1:62" ht="12.95" customHeight="1" x14ac:dyDescent="0.2">
      <c r="A727" s="522"/>
      <c r="B727" s="580"/>
      <c r="C727" s="539"/>
      <c r="D727" s="533" t="str">
        <f>Parameters!$B$12</f>
        <v>UCI</v>
      </c>
      <c r="E727" s="86" t="str">
        <f>Parameters!$B$14</f>
        <v>Total</v>
      </c>
      <c r="F727" s="15">
        <f t="shared" ref="F727:BF727" si="478">F728+F729</f>
        <v>0</v>
      </c>
      <c r="G727" s="15">
        <f t="shared" si="478"/>
        <v>0</v>
      </c>
      <c r="H727" s="15">
        <f t="shared" si="478"/>
        <v>0</v>
      </c>
      <c r="I727" s="15">
        <f t="shared" si="478"/>
        <v>0</v>
      </c>
      <c r="J727" s="15">
        <f t="shared" si="478"/>
        <v>0</v>
      </c>
      <c r="K727" s="15">
        <f t="shared" si="478"/>
        <v>0</v>
      </c>
      <c r="L727" s="15">
        <f t="shared" si="478"/>
        <v>1</v>
      </c>
      <c r="M727" s="15">
        <f t="shared" si="478"/>
        <v>0</v>
      </c>
      <c r="N727" s="15">
        <f t="shared" si="478"/>
        <v>0</v>
      </c>
      <c r="O727" s="15">
        <f t="shared" si="478"/>
        <v>0</v>
      </c>
      <c r="P727" s="15">
        <f t="shared" si="478"/>
        <v>0</v>
      </c>
      <c r="Q727" s="15">
        <f t="shared" si="478"/>
        <v>0</v>
      </c>
      <c r="R727" s="15">
        <f t="shared" si="478"/>
        <v>0</v>
      </c>
      <c r="S727" s="15">
        <f t="shared" si="478"/>
        <v>0</v>
      </c>
      <c r="T727" s="15">
        <f t="shared" si="478"/>
        <v>0</v>
      </c>
      <c r="U727" s="15">
        <f t="shared" si="478"/>
        <v>0</v>
      </c>
      <c r="V727" s="15">
        <f t="shared" si="478"/>
        <v>0</v>
      </c>
      <c r="W727" s="15">
        <f t="shared" si="478"/>
        <v>0</v>
      </c>
      <c r="X727" s="15">
        <f t="shared" si="478"/>
        <v>0</v>
      </c>
      <c r="Y727" s="15">
        <f t="shared" si="478"/>
        <v>0</v>
      </c>
      <c r="Z727" s="15">
        <f t="shared" si="478"/>
        <v>0</v>
      </c>
      <c r="AA727" s="15">
        <f t="shared" si="478"/>
        <v>0</v>
      </c>
      <c r="AB727" s="15">
        <f t="shared" si="478"/>
        <v>1</v>
      </c>
      <c r="AC727" s="15">
        <f t="shared" si="478"/>
        <v>0</v>
      </c>
      <c r="AD727" s="15">
        <f t="shared" si="478"/>
        <v>1</v>
      </c>
      <c r="AE727" s="15">
        <f t="shared" si="478"/>
        <v>0</v>
      </c>
      <c r="AF727" s="15">
        <f t="shared" si="478"/>
        <v>0</v>
      </c>
      <c r="AG727" s="15">
        <f t="shared" si="478"/>
        <v>0</v>
      </c>
      <c r="AH727" s="15">
        <f t="shared" si="478"/>
        <v>0</v>
      </c>
      <c r="AI727" s="15">
        <f t="shared" si="478"/>
        <v>0</v>
      </c>
      <c r="AJ727" s="15">
        <f t="shared" si="478"/>
        <v>0</v>
      </c>
      <c r="AK727" s="15">
        <f t="shared" si="478"/>
        <v>0</v>
      </c>
      <c r="AL727" s="15">
        <f t="shared" si="478"/>
        <v>1</v>
      </c>
      <c r="AM727" s="15">
        <f t="shared" si="478"/>
        <v>0</v>
      </c>
      <c r="AN727" s="15">
        <f t="shared" si="478"/>
        <v>0</v>
      </c>
      <c r="AO727" s="15">
        <f t="shared" si="478"/>
        <v>0</v>
      </c>
      <c r="AP727" s="15">
        <f t="shared" si="478"/>
        <v>0</v>
      </c>
      <c r="AQ727" s="15">
        <f t="shared" si="478"/>
        <v>0</v>
      </c>
      <c r="AR727" s="15">
        <f t="shared" si="478"/>
        <v>0</v>
      </c>
      <c r="AS727" s="15">
        <f t="shared" si="478"/>
        <v>0</v>
      </c>
      <c r="AT727" s="15">
        <f t="shared" si="478"/>
        <v>0</v>
      </c>
      <c r="AU727" s="15">
        <f t="shared" si="478"/>
        <v>0</v>
      </c>
      <c r="AV727" s="15">
        <f t="shared" si="478"/>
        <v>0</v>
      </c>
      <c r="AW727" s="15">
        <f t="shared" si="478"/>
        <v>1</v>
      </c>
      <c r="AX727" s="15">
        <f t="shared" si="478"/>
        <v>0</v>
      </c>
      <c r="AY727" s="15">
        <f t="shared" si="478"/>
        <v>0</v>
      </c>
      <c r="AZ727" s="15">
        <f t="shared" si="478"/>
        <v>0</v>
      </c>
      <c r="BA727" s="15">
        <f t="shared" si="478"/>
        <v>0</v>
      </c>
      <c r="BB727" s="15">
        <f t="shared" si="478"/>
        <v>0</v>
      </c>
      <c r="BC727" s="15">
        <f t="shared" si="478"/>
        <v>0</v>
      </c>
      <c r="BD727" s="15">
        <f t="shared" si="478"/>
        <v>0</v>
      </c>
      <c r="BE727" s="15">
        <f t="shared" si="478"/>
        <v>0</v>
      </c>
      <c r="BF727" s="15">
        <f t="shared" si="478"/>
        <v>0</v>
      </c>
      <c r="BG727" s="33">
        <f t="shared" si="476"/>
        <v>5</v>
      </c>
      <c r="BI727" s="9"/>
      <c r="BJ727" s="73"/>
    </row>
    <row r="728" spans="1:62" ht="12.95" customHeight="1" x14ac:dyDescent="0.2">
      <c r="A728" s="522"/>
      <c r="B728" s="580"/>
      <c r="C728" s="539"/>
      <c r="D728" s="534"/>
      <c r="E728" s="48" t="str">
        <f>Parameters!$B$15</f>
        <v>Fem.</v>
      </c>
      <c r="F728" s="11">
        <v>0</v>
      </c>
      <c r="G728" s="11">
        <v>0</v>
      </c>
      <c r="H728" s="11">
        <v>0</v>
      </c>
      <c r="I728" s="11">
        <v>0</v>
      </c>
      <c r="J728" s="11">
        <v>0</v>
      </c>
      <c r="K728" s="11">
        <v>0</v>
      </c>
      <c r="L728" s="11">
        <v>1</v>
      </c>
      <c r="M728" s="11">
        <v>0</v>
      </c>
      <c r="N728" s="11">
        <v>0</v>
      </c>
      <c r="O728" s="11">
        <v>0</v>
      </c>
      <c r="P728" s="11">
        <v>0</v>
      </c>
      <c r="Q728" s="11">
        <v>0</v>
      </c>
      <c r="R728" s="11">
        <v>0</v>
      </c>
      <c r="S728" s="11">
        <v>0</v>
      </c>
      <c r="T728" s="11">
        <v>0</v>
      </c>
      <c r="U728" s="11">
        <v>0</v>
      </c>
      <c r="V728" s="11">
        <v>0</v>
      </c>
      <c r="W728" s="11">
        <v>0</v>
      </c>
      <c r="X728" s="11">
        <v>0</v>
      </c>
      <c r="Y728" s="11">
        <v>0</v>
      </c>
      <c r="Z728" s="11">
        <v>0</v>
      </c>
      <c r="AA728" s="11">
        <v>0</v>
      </c>
      <c r="AB728" s="11">
        <v>1</v>
      </c>
      <c r="AC728" s="11">
        <v>0</v>
      </c>
      <c r="AD728" s="11">
        <v>0</v>
      </c>
      <c r="AE728" s="11">
        <v>0</v>
      </c>
      <c r="AF728" s="11">
        <v>0</v>
      </c>
      <c r="AG728" s="11">
        <v>0</v>
      </c>
      <c r="AH728" s="11">
        <v>0</v>
      </c>
      <c r="AI728" s="11">
        <v>0</v>
      </c>
      <c r="AJ728" s="11">
        <v>0</v>
      </c>
      <c r="AK728" s="11">
        <v>0</v>
      </c>
      <c r="AL728" s="11">
        <v>1</v>
      </c>
      <c r="AM728" s="11">
        <v>0</v>
      </c>
      <c r="AN728" s="11">
        <v>0</v>
      </c>
      <c r="AO728" s="11">
        <v>0</v>
      </c>
      <c r="AP728" s="11">
        <v>0</v>
      </c>
      <c r="AQ728" s="11">
        <v>0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1</v>
      </c>
      <c r="AX728" s="11">
        <v>0</v>
      </c>
      <c r="AY728" s="11">
        <v>0</v>
      </c>
      <c r="AZ728" s="11">
        <v>0</v>
      </c>
      <c r="BA728" s="11"/>
      <c r="BB728" s="11"/>
      <c r="BC728" s="11"/>
      <c r="BD728" s="11"/>
      <c r="BE728" s="11"/>
      <c r="BF728" s="11"/>
      <c r="BG728" s="19">
        <f t="shared" si="476"/>
        <v>4</v>
      </c>
      <c r="BI728" s="9"/>
      <c r="BJ728" s="73"/>
    </row>
    <row r="729" spans="1:62" ht="12.95" customHeight="1" x14ac:dyDescent="0.2">
      <c r="A729" s="522"/>
      <c r="B729" s="580"/>
      <c r="C729" s="539"/>
      <c r="D729" s="535"/>
      <c r="E729" s="48" t="str">
        <f>Parameters!$B$16</f>
        <v>Masc.</v>
      </c>
      <c r="F729" s="11">
        <v>0</v>
      </c>
      <c r="G729" s="11">
        <v>0</v>
      </c>
      <c r="H729" s="11">
        <v>0</v>
      </c>
      <c r="I729" s="11">
        <v>0</v>
      </c>
      <c r="J729" s="11">
        <v>0</v>
      </c>
      <c r="K729" s="11">
        <v>0</v>
      </c>
      <c r="L729" s="11">
        <v>0</v>
      </c>
      <c r="M729" s="11">
        <v>0</v>
      </c>
      <c r="N729" s="11">
        <v>0</v>
      </c>
      <c r="O729" s="11">
        <v>0</v>
      </c>
      <c r="P729" s="11">
        <v>0</v>
      </c>
      <c r="Q729" s="11">
        <v>0</v>
      </c>
      <c r="R729" s="11">
        <v>0</v>
      </c>
      <c r="S729" s="11">
        <v>0</v>
      </c>
      <c r="T729" s="11">
        <v>0</v>
      </c>
      <c r="U729" s="11">
        <v>0</v>
      </c>
      <c r="V729" s="11">
        <v>0</v>
      </c>
      <c r="W729" s="11">
        <v>0</v>
      </c>
      <c r="X729" s="11">
        <v>0</v>
      </c>
      <c r="Y729" s="11">
        <v>0</v>
      </c>
      <c r="Z729" s="11">
        <v>0</v>
      </c>
      <c r="AA729" s="11">
        <v>0</v>
      </c>
      <c r="AB729" s="11">
        <v>0</v>
      </c>
      <c r="AC729" s="11">
        <v>0</v>
      </c>
      <c r="AD729" s="11">
        <v>1</v>
      </c>
      <c r="AE729" s="11">
        <v>0</v>
      </c>
      <c r="AF729" s="11">
        <v>0</v>
      </c>
      <c r="AG729" s="11">
        <v>0</v>
      </c>
      <c r="AH729" s="11">
        <v>0</v>
      </c>
      <c r="AI729" s="11">
        <v>0</v>
      </c>
      <c r="AJ729" s="11">
        <v>0</v>
      </c>
      <c r="AK729" s="11">
        <v>0</v>
      </c>
      <c r="AL729" s="11">
        <v>0</v>
      </c>
      <c r="AM729" s="11">
        <v>0</v>
      </c>
      <c r="AN729" s="11">
        <v>0</v>
      </c>
      <c r="AO729" s="11">
        <v>0</v>
      </c>
      <c r="AP729" s="11">
        <v>0</v>
      </c>
      <c r="AQ729" s="11">
        <v>0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 s="11">
        <v>0</v>
      </c>
      <c r="AY729" s="11">
        <v>0</v>
      </c>
      <c r="AZ729" s="11">
        <v>0</v>
      </c>
      <c r="BA729" s="11"/>
      <c r="BB729" s="11"/>
      <c r="BC729" s="11"/>
      <c r="BD729" s="11"/>
      <c r="BE729" s="11"/>
      <c r="BF729" s="11"/>
      <c r="BG729" s="19">
        <f t="shared" si="476"/>
        <v>1</v>
      </c>
      <c r="BI729" s="9"/>
      <c r="BJ729" s="73"/>
    </row>
    <row r="730" spans="1:62" ht="12.95" customHeight="1" x14ac:dyDescent="0.2">
      <c r="A730" s="522"/>
      <c r="B730" s="580"/>
      <c r="C730" s="539"/>
      <c r="D730" s="533" t="str">
        <f>Parameters!$B$13</f>
        <v>Def.</v>
      </c>
      <c r="E730" s="86" t="str">
        <f>Parameters!$B$14</f>
        <v>Total</v>
      </c>
      <c r="F730" s="15">
        <f t="shared" ref="F730:BF730" si="479">F731+F732</f>
        <v>0</v>
      </c>
      <c r="G730" s="15">
        <f t="shared" si="479"/>
        <v>0</v>
      </c>
      <c r="H730" s="15">
        <f t="shared" si="479"/>
        <v>0</v>
      </c>
      <c r="I730" s="15">
        <f t="shared" si="479"/>
        <v>0</v>
      </c>
      <c r="J730" s="15">
        <f t="shared" si="479"/>
        <v>0</v>
      </c>
      <c r="K730" s="15">
        <f t="shared" si="479"/>
        <v>0</v>
      </c>
      <c r="L730" s="15">
        <f t="shared" si="479"/>
        <v>0</v>
      </c>
      <c r="M730" s="15">
        <f t="shared" si="479"/>
        <v>0</v>
      </c>
      <c r="N730" s="15">
        <f t="shared" si="479"/>
        <v>0</v>
      </c>
      <c r="O730" s="15">
        <f t="shared" si="479"/>
        <v>0</v>
      </c>
      <c r="P730" s="15">
        <f t="shared" si="479"/>
        <v>0</v>
      </c>
      <c r="Q730" s="15">
        <f t="shared" si="479"/>
        <v>0</v>
      </c>
      <c r="R730" s="15">
        <f t="shared" si="479"/>
        <v>0</v>
      </c>
      <c r="S730" s="15">
        <f t="shared" si="479"/>
        <v>0</v>
      </c>
      <c r="T730" s="15">
        <f t="shared" si="479"/>
        <v>0</v>
      </c>
      <c r="U730" s="15">
        <f t="shared" si="479"/>
        <v>0</v>
      </c>
      <c r="V730" s="15">
        <f t="shared" si="479"/>
        <v>0</v>
      </c>
      <c r="W730" s="15">
        <f t="shared" si="479"/>
        <v>0</v>
      </c>
      <c r="X730" s="15">
        <f t="shared" si="479"/>
        <v>0</v>
      </c>
      <c r="Y730" s="15">
        <f t="shared" si="479"/>
        <v>0</v>
      </c>
      <c r="Z730" s="15">
        <f t="shared" si="479"/>
        <v>0</v>
      </c>
      <c r="AA730" s="15">
        <f t="shared" si="479"/>
        <v>0</v>
      </c>
      <c r="AB730" s="15">
        <f t="shared" si="479"/>
        <v>0</v>
      </c>
      <c r="AC730" s="15">
        <f t="shared" si="479"/>
        <v>0</v>
      </c>
      <c r="AD730" s="15">
        <f t="shared" si="479"/>
        <v>0</v>
      </c>
      <c r="AE730" s="15">
        <f t="shared" si="479"/>
        <v>0</v>
      </c>
      <c r="AF730" s="15">
        <f t="shared" si="479"/>
        <v>0</v>
      </c>
      <c r="AG730" s="15">
        <f t="shared" si="479"/>
        <v>0</v>
      </c>
      <c r="AH730" s="15">
        <f t="shared" si="479"/>
        <v>1</v>
      </c>
      <c r="AI730" s="15">
        <f t="shared" si="479"/>
        <v>1</v>
      </c>
      <c r="AJ730" s="15">
        <f t="shared" si="479"/>
        <v>0</v>
      </c>
      <c r="AK730" s="15">
        <f t="shared" si="479"/>
        <v>0</v>
      </c>
      <c r="AL730" s="15">
        <f t="shared" si="479"/>
        <v>0</v>
      </c>
      <c r="AM730" s="15">
        <f t="shared" si="479"/>
        <v>0</v>
      </c>
      <c r="AN730" s="15">
        <f t="shared" si="479"/>
        <v>0</v>
      </c>
      <c r="AO730" s="15">
        <f t="shared" si="479"/>
        <v>0</v>
      </c>
      <c r="AP730" s="15">
        <f t="shared" si="479"/>
        <v>0</v>
      </c>
      <c r="AQ730" s="15">
        <f t="shared" si="479"/>
        <v>0</v>
      </c>
      <c r="AR730" s="15">
        <f t="shared" si="479"/>
        <v>0</v>
      </c>
      <c r="AS730" s="15">
        <f t="shared" si="479"/>
        <v>0</v>
      </c>
      <c r="AT730" s="15">
        <f t="shared" si="479"/>
        <v>0</v>
      </c>
      <c r="AU730" s="15">
        <f t="shared" si="479"/>
        <v>0</v>
      </c>
      <c r="AV730" s="15">
        <f t="shared" si="479"/>
        <v>0</v>
      </c>
      <c r="AW730" s="15">
        <f t="shared" si="479"/>
        <v>0</v>
      </c>
      <c r="AX730" s="15">
        <f t="shared" si="479"/>
        <v>0</v>
      </c>
      <c r="AY730" s="15">
        <f t="shared" si="479"/>
        <v>0</v>
      </c>
      <c r="AZ730" s="15">
        <f t="shared" si="479"/>
        <v>0</v>
      </c>
      <c r="BA730" s="15">
        <f t="shared" si="479"/>
        <v>0</v>
      </c>
      <c r="BB730" s="15">
        <f t="shared" si="479"/>
        <v>0</v>
      </c>
      <c r="BC730" s="15">
        <f t="shared" si="479"/>
        <v>0</v>
      </c>
      <c r="BD730" s="15">
        <f t="shared" si="479"/>
        <v>0</v>
      </c>
      <c r="BE730" s="15">
        <f t="shared" si="479"/>
        <v>0</v>
      </c>
      <c r="BF730" s="15">
        <f t="shared" si="479"/>
        <v>0</v>
      </c>
      <c r="BG730" s="33">
        <f t="shared" si="476"/>
        <v>2</v>
      </c>
    </row>
    <row r="731" spans="1:62" ht="12.95" customHeight="1" x14ac:dyDescent="0.2">
      <c r="A731" s="522"/>
      <c r="B731" s="580"/>
      <c r="C731" s="539"/>
      <c r="D731" s="534"/>
      <c r="E731" s="48" t="str">
        <f>Parameters!$B$15</f>
        <v>Fem.</v>
      </c>
      <c r="F731" s="11">
        <v>0</v>
      </c>
      <c r="G731" s="11">
        <v>0</v>
      </c>
      <c r="H731" s="11">
        <v>0</v>
      </c>
      <c r="I731" s="11">
        <v>0</v>
      </c>
      <c r="J731" s="11">
        <v>0</v>
      </c>
      <c r="K731" s="11">
        <v>0</v>
      </c>
      <c r="L731" s="11">
        <v>0</v>
      </c>
      <c r="M731" s="11">
        <v>0</v>
      </c>
      <c r="N731" s="11">
        <v>0</v>
      </c>
      <c r="O731" s="11">
        <v>0</v>
      </c>
      <c r="P731" s="11">
        <v>0</v>
      </c>
      <c r="Q731" s="11">
        <v>0</v>
      </c>
      <c r="R731" s="11">
        <v>0</v>
      </c>
      <c r="S731" s="11">
        <v>0</v>
      </c>
      <c r="T731" s="11">
        <v>0</v>
      </c>
      <c r="U731" s="11">
        <v>0</v>
      </c>
      <c r="V731" s="11">
        <v>0</v>
      </c>
      <c r="W731" s="11">
        <v>0</v>
      </c>
      <c r="X731" s="11">
        <v>0</v>
      </c>
      <c r="Y731" s="11">
        <v>0</v>
      </c>
      <c r="Z731" s="11">
        <v>0</v>
      </c>
      <c r="AA731" s="11">
        <v>0</v>
      </c>
      <c r="AB731" s="11">
        <v>0</v>
      </c>
      <c r="AC731" s="11">
        <v>0</v>
      </c>
      <c r="AD731" s="11">
        <v>0</v>
      </c>
      <c r="AE731" s="11">
        <v>0</v>
      </c>
      <c r="AF731" s="11">
        <v>0</v>
      </c>
      <c r="AG731" s="11">
        <v>0</v>
      </c>
      <c r="AH731" s="11">
        <v>1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0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 s="11">
        <v>0</v>
      </c>
      <c r="AY731" s="11">
        <v>0</v>
      </c>
      <c r="AZ731" s="11">
        <v>0</v>
      </c>
      <c r="BA731" s="11"/>
      <c r="BB731" s="11"/>
      <c r="BC731" s="11"/>
      <c r="BD731" s="11"/>
      <c r="BE731" s="11"/>
      <c r="BF731" s="11"/>
      <c r="BG731" s="19">
        <f t="shared" si="476"/>
        <v>1</v>
      </c>
    </row>
    <row r="732" spans="1:62" ht="12.95" customHeight="1" thickBot="1" x14ac:dyDescent="0.25">
      <c r="A732" s="522"/>
      <c r="B732" s="583"/>
      <c r="C732" s="540"/>
      <c r="D732" s="536"/>
      <c r="E732" s="48" t="str">
        <f>Parameters!$B$16</f>
        <v>Masc.</v>
      </c>
      <c r="F732" s="36">
        <v>0</v>
      </c>
      <c r="G732" s="36">
        <v>0</v>
      </c>
      <c r="H732" s="36">
        <v>0</v>
      </c>
      <c r="I732" s="36">
        <v>0</v>
      </c>
      <c r="J732" s="36">
        <v>0</v>
      </c>
      <c r="K732" s="36">
        <v>0</v>
      </c>
      <c r="L732" s="36">
        <v>0</v>
      </c>
      <c r="M732" s="36">
        <v>0</v>
      </c>
      <c r="N732" s="36">
        <v>0</v>
      </c>
      <c r="O732" s="36">
        <v>0</v>
      </c>
      <c r="P732" s="36">
        <v>0</v>
      </c>
      <c r="Q732" s="36">
        <v>0</v>
      </c>
      <c r="R732" s="36">
        <v>0</v>
      </c>
      <c r="S732" s="36">
        <v>0</v>
      </c>
      <c r="T732" s="36">
        <v>0</v>
      </c>
      <c r="U732" s="36">
        <v>0</v>
      </c>
      <c r="V732" s="36">
        <v>0</v>
      </c>
      <c r="W732" s="36">
        <v>0</v>
      </c>
      <c r="X732" s="36">
        <v>0</v>
      </c>
      <c r="Y732" s="36">
        <v>0</v>
      </c>
      <c r="Z732" s="36">
        <v>0</v>
      </c>
      <c r="AA732" s="36">
        <v>0</v>
      </c>
      <c r="AB732" s="36">
        <v>0</v>
      </c>
      <c r="AC732" s="36">
        <v>0</v>
      </c>
      <c r="AD732" s="36">
        <v>0</v>
      </c>
      <c r="AE732" s="36">
        <v>0</v>
      </c>
      <c r="AF732" s="36">
        <v>0</v>
      </c>
      <c r="AG732" s="36">
        <v>0</v>
      </c>
      <c r="AH732" s="36">
        <v>0</v>
      </c>
      <c r="AI732" s="36">
        <v>1</v>
      </c>
      <c r="AJ732" s="36">
        <v>0</v>
      </c>
      <c r="AK732" s="36">
        <v>0</v>
      </c>
      <c r="AL732" s="36">
        <v>0</v>
      </c>
      <c r="AM732" s="36">
        <v>0</v>
      </c>
      <c r="AN732" s="36">
        <v>0</v>
      </c>
      <c r="AO732" s="36">
        <v>0</v>
      </c>
      <c r="AP732" s="36">
        <v>0</v>
      </c>
      <c r="AQ732" s="36">
        <v>0</v>
      </c>
      <c r="AR732" s="36">
        <v>0</v>
      </c>
      <c r="AS732" s="36">
        <v>0</v>
      </c>
      <c r="AT732" s="36">
        <v>0</v>
      </c>
      <c r="AU732" s="36">
        <v>0</v>
      </c>
      <c r="AV732" s="36">
        <v>0</v>
      </c>
      <c r="AW732" s="36">
        <v>0</v>
      </c>
      <c r="AX732" s="36">
        <v>0</v>
      </c>
      <c r="AY732" s="36">
        <v>0</v>
      </c>
      <c r="AZ732" s="36">
        <v>0</v>
      </c>
      <c r="BA732" s="36"/>
      <c r="BB732" s="36"/>
      <c r="BC732" s="36"/>
      <c r="BD732" s="36"/>
      <c r="BE732" s="36"/>
      <c r="BF732" s="36"/>
      <c r="BG732" s="37">
        <f>SUM(F732:BF732)</f>
        <v>1</v>
      </c>
    </row>
    <row r="733" spans="1:62" ht="12.95" customHeight="1" thickBot="1" x14ac:dyDescent="0.25">
      <c r="A733" s="522"/>
      <c r="B733" s="584" t="str">
        <f>Parameters!$B$26</f>
        <v>VSR</v>
      </c>
      <c r="C733" s="558" t="str">
        <f>Parameters!$B$14</f>
        <v>Total</v>
      </c>
      <c r="D733" s="558"/>
      <c r="E733" s="51" t="str">
        <f>Parameters!$B$14</f>
        <v>Total</v>
      </c>
      <c r="F733" s="56">
        <f>F736+F748+F760+F772+F784+F796</f>
        <v>0</v>
      </c>
      <c r="G733" s="56">
        <f t="shared" ref="G733:BF733" si="480">G736+G748+G760+G772+G784+G796</f>
        <v>1</v>
      </c>
      <c r="H733" s="56">
        <f t="shared" si="480"/>
        <v>0</v>
      </c>
      <c r="I733" s="56">
        <f t="shared" si="480"/>
        <v>0</v>
      </c>
      <c r="J733" s="56">
        <f t="shared" si="480"/>
        <v>0</v>
      </c>
      <c r="K733" s="56">
        <f t="shared" si="480"/>
        <v>0</v>
      </c>
      <c r="L733" s="56">
        <f t="shared" si="480"/>
        <v>0</v>
      </c>
      <c r="M733" s="56">
        <f t="shared" si="480"/>
        <v>0</v>
      </c>
      <c r="N733" s="56">
        <f t="shared" si="480"/>
        <v>1</v>
      </c>
      <c r="O733" s="56">
        <f t="shared" si="480"/>
        <v>1</v>
      </c>
      <c r="P733" s="56">
        <f t="shared" si="480"/>
        <v>1</v>
      </c>
      <c r="Q733" s="56">
        <f t="shared" si="480"/>
        <v>1</v>
      </c>
      <c r="R733" s="56">
        <f t="shared" si="480"/>
        <v>2</v>
      </c>
      <c r="S733" s="56">
        <f t="shared" si="480"/>
        <v>1</v>
      </c>
      <c r="T733" s="56">
        <f t="shared" si="480"/>
        <v>2</v>
      </c>
      <c r="U733" s="56">
        <f t="shared" si="480"/>
        <v>1</v>
      </c>
      <c r="V733" s="56">
        <f t="shared" si="480"/>
        <v>5</v>
      </c>
      <c r="W733" s="56">
        <f t="shared" si="480"/>
        <v>9</v>
      </c>
      <c r="X733" s="56">
        <f t="shared" si="480"/>
        <v>5</v>
      </c>
      <c r="Y733" s="56">
        <f t="shared" si="480"/>
        <v>13</v>
      </c>
      <c r="Z733" s="56">
        <f t="shared" si="480"/>
        <v>34</v>
      </c>
      <c r="AA733" s="56">
        <f t="shared" si="480"/>
        <v>33</v>
      </c>
      <c r="AB733" s="56">
        <f t="shared" si="480"/>
        <v>52</v>
      </c>
      <c r="AC733" s="56">
        <f t="shared" si="480"/>
        <v>48</v>
      </c>
      <c r="AD733" s="56">
        <f t="shared" si="480"/>
        <v>50</v>
      </c>
      <c r="AE733" s="56">
        <f t="shared" si="480"/>
        <v>70</v>
      </c>
      <c r="AF733" s="56">
        <f t="shared" si="480"/>
        <v>69</v>
      </c>
      <c r="AG733" s="56">
        <f t="shared" si="480"/>
        <v>62</v>
      </c>
      <c r="AH733" s="56">
        <f t="shared" si="480"/>
        <v>46</v>
      </c>
      <c r="AI733" s="56">
        <f t="shared" si="480"/>
        <v>45</v>
      </c>
      <c r="AJ733" s="56">
        <f t="shared" si="480"/>
        <v>38</v>
      </c>
      <c r="AK733" s="56">
        <f t="shared" si="480"/>
        <v>29</v>
      </c>
      <c r="AL733" s="56">
        <f t="shared" si="480"/>
        <v>16</v>
      </c>
      <c r="AM733" s="56">
        <f t="shared" si="480"/>
        <v>7</v>
      </c>
      <c r="AN733" s="56">
        <f t="shared" si="480"/>
        <v>15</v>
      </c>
      <c r="AO733" s="56">
        <f t="shared" si="480"/>
        <v>13</v>
      </c>
      <c r="AP733" s="56">
        <f t="shared" si="480"/>
        <v>7</v>
      </c>
      <c r="AQ733" s="56">
        <f t="shared" si="480"/>
        <v>8</v>
      </c>
      <c r="AR733" s="56">
        <f t="shared" si="480"/>
        <v>7</v>
      </c>
      <c r="AS733" s="56">
        <f t="shared" si="480"/>
        <v>0</v>
      </c>
      <c r="AT733" s="56">
        <f t="shared" si="480"/>
        <v>1</v>
      </c>
      <c r="AU733" s="56">
        <f t="shared" si="480"/>
        <v>0</v>
      </c>
      <c r="AV733" s="56">
        <f t="shared" si="480"/>
        <v>3</v>
      </c>
      <c r="AW733" s="56">
        <f t="shared" si="480"/>
        <v>2</v>
      </c>
      <c r="AX733" s="56">
        <f t="shared" si="480"/>
        <v>1</v>
      </c>
      <c r="AY733" s="56">
        <f t="shared" si="480"/>
        <v>2</v>
      </c>
      <c r="AZ733" s="56">
        <f t="shared" si="480"/>
        <v>0</v>
      </c>
      <c r="BA733" s="56">
        <f t="shared" si="480"/>
        <v>0</v>
      </c>
      <c r="BB733" s="56">
        <f t="shared" si="480"/>
        <v>0</v>
      </c>
      <c r="BC733" s="56">
        <f t="shared" si="480"/>
        <v>0</v>
      </c>
      <c r="BD733" s="56">
        <f t="shared" si="480"/>
        <v>0</v>
      </c>
      <c r="BE733" s="56">
        <f t="shared" si="480"/>
        <v>0</v>
      </c>
      <c r="BF733" s="56">
        <f t="shared" si="480"/>
        <v>0</v>
      </c>
      <c r="BG733" s="57">
        <f>SUM(F733:BF733)</f>
        <v>701</v>
      </c>
      <c r="BH733" s="524" t="str">
        <f>$B733</f>
        <v>VSR</v>
      </c>
      <c r="BI733" s="525"/>
      <c r="BJ733" s="526"/>
    </row>
    <row r="734" spans="1:62" ht="12.95" customHeight="1" x14ac:dyDescent="0.2">
      <c r="A734" s="522"/>
      <c r="B734" s="585"/>
      <c r="C734" s="558"/>
      <c r="D734" s="559"/>
      <c r="E734" s="52" t="str">
        <f>Parameters!$B$15</f>
        <v>Fem.</v>
      </c>
      <c r="F734" s="38">
        <f>F737+F749+F761+F773+F785+F797</f>
        <v>0</v>
      </c>
      <c r="G734" s="38">
        <f t="shared" ref="G734:BF734" si="481">G737+G749+G761+G773+G785+G797</f>
        <v>1</v>
      </c>
      <c r="H734" s="38">
        <f t="shared" si="481"/>
        <v>0</v>
      </c>
      <c r="I734" s="38">
        <f t="shared" si="481"/>
        <v>0</v>
      </c>
      <c r="J734" s="38">
        <f t="shared" si="481"/>
        <v>0</v>
      </c>
      <c r="K734" s="38">
        <f t="shared" si="481"/>
        <v>0</v>
      </c>
      <c r="L734" s="38">
        <f t="shared" si="481"/>
        <v>0</v>
      </c>
      <c r="M734" s="38">
        <f t="shared" si="481"/>
        <v>0</v>
      </c>
      <c r="N734" s="38">
        <f t="shared" si="481"/>
        <v>1</v>
      </c>
      <c r="O734" s="38">
        <f t="shared" si="481"/>
        <v>0</v>
      </c>
      <c r="P734" s="38">
        <f t="shared" si="481"/>
        <v>0</v>
      </c>
      <c r="Q734" s="38">
        <f t="shared" si="481"/>
        <v>0</v>
      </c>
      <c r="R734" s="38">
        <f t="shared" si="481"/>
        <v>0</v>
      </c>
      <c r="S734" s="38">
        <f t="shared" si="481"/>
        <v>0</v>
      </c>
      <c r="T734" s="38">
        <f t="shared" si="481"/>
        <v>1</v>
      </c>
      <c r="U734" s="38">
        <f t="shared" si="481"/>
        <v>0</v>
      </c>
      <c r="V734" s="38">
        <f t="shared" si="481"/>
        <v>2</v>
      </c>
      <c r="W734" s="38">
        <f t="shared" si="481"/>
        <v>6</v>
      </c>
      <c r="X734" s="38">
        <f t="shared" si="481"/>
        <v>1</v>
      </c>
      <c r="Y734" s="38">
        <f t="shared" si="481"/>
        <v>4</v>
      </c>
      <c r="Z734" s="38">
        <f t="shared" si="481"/>
        <v>16</v>
      </c>
      <c r="AA734" s="38">
        <f t="shared" si="481"/>
        <v>16</v>
      </c>
      <c r="AB734" s="38">
        <f t="shared" si="481"/>
        <v>26</v>
      </c>
      <c r="AC734" s="38">
        <f t="shared" si="481"/>
        <v>17</v>
      </c>
      <c r="AD734" s="38">
        <f t="shared" si="481"/>
        <v>23</v>
      </c>
      <c r="AE734" s="38">
        <f t="shared" si="481"/>
        <v>32</v>
      </c>
      <c r="AF734" s="38">
        <f t="shared" si="481"/>
        <v>31</v>
      </c>
      <c r="AG734" s="38">
        <f t="shared" si="481"/>
        <v>32</v>
      </c>
      <c r="AH734" s="38">
        <f t="shared" si="481"/>
        <v>18</v>
      </c>
      <c r="AI734" s="38">
        <f t="shared" si="481"/>
        <v>23</v>
      </c>
      <c r="AJ734" s="38">
        <f t="shared" si="481"/>
        <v>16</v>
      </c>
      <c r="AK734" s="38">
        <f t="shared" si="481"/>
        <v>14</v>
      </c>
      <c r="AL734" s="38">
        <f t="shared" si="481"/>
        <v>10</v>
      </c>
      <c r="AM734" s="38">
        <f t="shared" si="481"/>
        <v>1</v>
      </c>
      <c r="AN734" s="38">
        <f t="shared" si="481"/>
        <v>10</v>
      </c>
      <c r="AO734" s="38">
        <f t="shared" si="481"/>
        <v>5</v>
      </c>
      <c r="AP734" s="38">
        <f t="shared" si="481"/>
        <v>1</v>
      </c>
      <c r="AQ734" s="38">
        <f t="shared" si="481"/>
        <v>5</v>
      </c>
      <c r="AR734" s="38">
        <f t="shared" si="481"/>
        <v>3</v>
      </c>
      <c r="AS734" s="38">
        <f t="shared" si="481"/>
        <v>0</v>
      </c>
      <c r="AT734" s="38">
        <f t="shared" si="481"/>
        <v>1</v>
      </c>
      <c r="AU734" s="38">
        <f t="shared" si="481"/>
        <v>0</v>
      </c>
      <c r="AV734" s="38">
        <f t="shared" si="481"/>
        <v>1</v>
      </c>
      <c r="AW734" s="38">
        <f t="shared" si="481"/>
        <v>1</v>
      </c>
      <c r="AX734" s="38">
        <f t="shared" si="481"/>
        <v>1</v>
      </c>
      <c r="AY734" s="38">
        <f t="shared" si="481"/>
        <v>2</v>
      </c>
      <c r="AZ734" s="38">
        <f t="shared" si="481"/>
        <v>0</v>
      </c>
      <c r="BA734" s="38">
        <f t="shared" si="481"/>
        <v>0</v>
      </c>
      <c r="BB734" s="38">
        <f t="shared" si="481"/>
        <v>0</v>
      </c>
      <c r="BC734" s="38">
        <f t="shared" si="481"/>
        <v>0</v>
      </c>
      <c r="BD734" s="38">
        <f t="shared" si="481"/>
        <v>0</v>
      </c>
      <c r="BE734" s="38">
        <f t="shared" si="481"/>
        <v>0</v>
      </c>
      <c r="BF734" s="38">
        <f t="shared" si="481"/>
        <v>0</v>
      </c>
      <c r="BG734" s="44">
        <f>SUM(F734:BF734)</f>
        <v>321</v>
      </c>
      <c r="BH734" s="341" t="str">
        <f>$D736</f>
        <v>Fiebre</v>
      </c>
      <c r="BI734" s="51" t="str">
        <f t="shared" ref="BI734:BI745" si="482">$E736</f>
        <v>Total</v>
      </c>
      <c r="BJ734" s="69">
        <f>BG733</f>
        <v>701</v>
      </c>
    </row>
    <row r="735" spans="1:62" ht="12.95" customHeight="1" thickBot="1" x14ac:dyDescent="0.25">
      <c r="A735" s="522"/>
      <c r="B735" s="585"/>
      <c r="C735" s="560"/>
      <c r="D735" s="561"/>
      <c r="E735" s="53" t="str">
        <f>Parameters!$B$16</f>
        <v>Masc.</v>
      </c>
      <c r="F735" s="54">
        <f>F738+F750+F762+F774+F786+F798</f>
        <v>0</v>
      </c>
      <c r="G735" s="54">
        <f t="shared" ref="G735:BF735" si="483">G738+G750+G762+G774+G786+G798</f>
        <v>0</v>
      </c>
      <c r="H735" s="54">
        <f t="shared" si="483"/>
        <v>0</v>
      </c>
      <c r="I735" s="54">
        <f t="shared" si="483"/>
        <v>0</v>
      </c>
      <c r="J735" s="54">
        <f t="shared" si="483"/>
        <v>0</v>
      </c>
      <c r="K735" s="54">
        <f t="shared" si="483"/>
        <v>0</v>
      </c>
      <c r="L735" s="54">
        <f t="shared" si="483"/>
        <v>0</v>
      </c>
      <c r="M735" s="54">
        <f t="shared" si="483"/>
        <v>0</v>
      </c>
      <c r="N735" s="54">
        <f t="shared" si="483"/>
        <v>0</v>
      </c>
      <c r="O735" s="54">
        <f t="shared" si="483"/>
        <v>1</v>
      </c>
      <c r="P735" s="54">
        <f t="shared" si="483"/>
        <v>1</v>
      </c>
      <c r="Q735" s="54">
        <f t="shared" si="483"/>
        <v>1</v>
      </c>
      <c r="R735" s="54">
        <f t="shared" si="483"/>
        <v>2</v>
      </c>
      <c r="S735" s="54">
        <f t="shared" si="483"/>
        <v>1</v>
      </c>
      <c r="T735" s="54">
        <f t="shared" si="483"/>
        <v>1</v>
      </c>
      <c r="U735" s="54">
        <f t="shared" si="483"/>
        <v>1</v>
      </c>
      <c r="V735" s="54">
        <f t="shared" si="483"/>
        <v>3</v>
      </c>
      <c r="W735" s="54">
        <f t="shared" si="483"/>
        <v>3</v>
      </c>
      <c r="X735" s="54">
        <f t="shared" si="483"/>
        <v>4</v>
      </c>
      <c r="Y735" s="54">
        <f t="shared" si="483"/>
        <v>9</v>
      </c>
      <c r="Z735" s="54">
        <f t="shared" si="483"/>
        <v>18</v>
      </c>
      <c r="AA735" s="54">
        <f t="shared" si="483"/>
        <v>17</v>
      </c>
      <c r="AB735" s="54">
        <f t="shared" si="483"/>
        <v>26</v>
      </c>
      <c r="AC735" s="54">
        <f t="shared" si="483"/>
        <v>31</v>
      </c>
      <c r="AD735" s="54">
        <f t="shared" si="483"/>
        <v>27</v>
      </c>
      <c r="AE735" s="54">
        <f t="shared" si="483"/>
        <v>38</v>
      </c>
      <c r="AF735" s="54">
        <f t="shared" si="483"/>
        <v>38</v>
      </c>
      <c r="AG735" s="54">
        <f t="shared" si="483"/>
        <v>30</v>
      </c>
      <c r="AH735" s="54">
        <f t="shared" si="483"/>
        <v>28</v>
      </c>
      <c r="AI735" s="54">
        <f t="shared" si="483"/>
        <v>22</v>
      </c>
      <c r="AJ735" s="54">
        <f t="shared" si="483"/>
        <v>22</v>
      </c>
      <c r="AK735" s="54">
        <f t="shared" si="483"/>
        <v>15</v>
      </c>
      <c r="AL735" s="54">
        <f t="shared" si="483"/>
        <v>6</v>
      </c>
      <c r="AM735" s="54">
        <f t="shared" si="483"/>
        <v>6</v>
      </c>
      <c r="AN735" s="54">
        <f t="shared" si="483"/>
        <v>5</v>
      </c>
      <c r="AO735" s="54">
        <f t="shared" si="483"/>
        <v>8</v>
      </c>
      <c r="AP735" s="54">
        <f t="shared" si="483"/>
        <v>6</v>
      </c>
      <c r="AQ735" s="54">
        <f t="shared" si="483"/>
        <v>3</v>
      </c>
      <c r="AR735" s="54">
        <f t="shared" si="483"/>
        <v>4</v>
      </c>
      <c r="AS735" s="54">
        <f t="shared" si="483"/>
        <v>0</v>
      </c>
      <c r="AT735" s="54">
        <f t="shared" si="483"/>
        <v>0</v>
      </c>
      <c r="AU735" s="54">
        <f t="shared" si="483"/>
        <v>0</v>
      </c>
      <c r="AV735" s="54">
        <f t="shared" si="483"/>
        <v>2</v>
      </c>
      <c r="AW735" s="54">
        <f t="shared" si="483"/>
        <v>1</v>
      </c>
      <c r="AX735" s="54">
        <f t="shared" si="483"/>
        <v>0</v>
      </c>
      <c r="AY735" s="54">
        <f t="shared" si="483"/>
        <v>0</v>
      </c>
      <c r="AZ735" s="54">
        <f t="shared" si="483"/>
        <v>0</v>
      </c>
      <c r="BA735" s="54">
        <f t="shared" si="483"/>
        <v>0</v>
      </c>
      <c r="BB735" s="54">
        <f t="shared" si="483"/>
        <v>0</v>
      </c>
      <c r="BC735" s="54">
        <f t="shared" si="483"/>
        <v>0</v>
      </c>
      <c r="BD735" s="54">
        <f t="shared" si="483"/>
        <v>0</v>
      </c>
      <c r="BE735" s="54">
        <f t="shared" si="483"/>
        <v>0</v>
      </c>
      <c r="BF735" s="54">
        <f t="shared" si="483"/>
        <v>0</v>
      </c>
      <c r="BG735" s="55">
        <f>SUM(F735:BF735)</f>
        <v>380</v>
      </c>
      <c r="BH735" s="342"/>
      <c r="BI735" s="52" t="str">
        <f t="shared" si="482"/>
        <v>Fem.</v>
      </c>
      <c r="BJ735" s="71">
        <f>BG734</f>
        <v>321</v>
      </c>
    </row>
    <row r="736" spans="1:62" ht="12.95" customHeight="1" x14ac:dyDescent="0.2">
      <c r="A736" s="522"/>
      <c r="B736" s="586"/>
      <c r="C736" s="538" t="str">
        <f>Parameters!$C$3</f>
        <v>&lt; 2</v>
      </c>
      <c r="D736" s="530" t="str">
        <f>Parameters!$B$10</f>
        <v>Fiebre</v>
      </c>
      <c r="E736" s="83" t="str">
        <f>Parameters!$B$14</f>
        <v>Total</v>
      </c>
      <c r="F736" s="34">
        <f>F737+F738</f>
        <v>0</v>
      </c>
      <c r="G736" s="34">
        <f t="shared" ref="G736:BF736" si="484">G737+G738</f>
        <v>1</v>
      </c>
      <c r="H736" s="34">
        <f t="shared" si="484"/>
        <v>0</v>
      </c>
      <c r="I736" s="34">
        <f t="shared" si="484"/>
        <v>0</v>
      </c>
      <c r="J736" s="34">
        <f t="shared" si="484"/>
        <v>0</v>
      </c>
      <c r="K736" s="34">
        <f t="shared" si="484"/>
        <v>0</v>
      </c>
      <c r="L736" s="34">
        <f t="shared" si="484"/>
        <v>0</v>
      </c>
      <c r="M736" s="34">
        <f t="shared" si="484"/>
        <v>0</v>
      </c>
      <c r="N736" s="34">
        <f t="shared" si="484"/>
        <v>1</v>
      </c>
      <c r="O736" s="34">
        <f t="shared" si="484"/>
        <v>1</v>
      </c>
      <c r="P736" s="34">
        <f t="shared" si="484"/>
        <v>1</v>
      </c>
      <c r="Q736" s="34">
        <f t="shared" si="484"/>
        <v>1</v>
      </c>
      <c r="R736" s="34">
        <f t="shared" si="484"/>
        <v>1</v>
      </c>
      <c r="S736" s="34">
        <f t="shared" si="484"/>
        <v>0</v>
      </c>
      <c r="T736" s="34">
        <f t="shared" si="484"/>
        <v>2</v>
      </c>
      <c r="U736" s="34">
        <f t="shared" si="484"/>
        <v>1</v>
      </c>
      <c r="V736" s="34">
        <f t="shared" si="484"/>
        <v>5</v>
      </c>
      <c r="W736" s="34">
        <f t="shared" si="484"/>
        <v>5</v>
      </c>
      <c r="X736" s="34">
        <f t="shared" si="484"/>
        <v>4</v>
      </c>
      <c r="Y736" s="34">
        <f t="shared" si="484"/>
        <v>9</v>
      </c>
      <c r="Z736" s="34">
        <f t="shared" si="484"/>
        <v>25</v>
      </c>
      <c r="AA736" s="34">
        <f t="shared" si="484"/>
        <v>25</v>
      </c>
      <c r="AB736" s="34">
        <f t="shared" si="484"/>
        <v>40</v>
      </c>
      <c r="AC736" s="34">
        <f t="shared" si="484"/>
        <v>34</v>
      </c>
      <c r="AD736" s="34">
        <f t="shared" si="484"/>
        <v>40</v>
      </c>
      <c r="AE736" s="34">
        <f t="shared" si="484"/>
        <v>42</v>
      </c>
      <c r="AF736" s="34">
        <f t="shared" si="484"/>
        <v>51</v>
      </c>
      <c r="AG736" s="34">
        <f t="shared" si="484"/>
        <v>47</v>
      </c>
      <c r="AH736" s="34">
        <f t="shared" si="484"/>
        <v>35</v>
      </c>
      <c r="AI736" s="34">
        <f t="shared" si="484"/>
        <v>35</v>
      </c>
      <c r="AJ736" s="34">
        <f t="shared" si="484"/>
        <v>26</v>
      </c>
      <c r="AK736" s="34">
        <f t="shared" si="484"/>
        <v>15</v>
      </c>
      <c r="AL736" s="34">
        <f t="shared" si="484"/>
        <v>9</v>
      </c>
      <c r="AM736" s="34">
        <f t="shared" si="484"/>
        <v>4</v>
      </c>
      <c r="AN736" s="34">
        <f t="shared" si="484"/>
        <v>10</v>
      </c>
      <c r="AO736" s="34">
        <f t="shared" si="484"/>
        <v>11</v>
      </c>
      <c r="AP736" s="34">
        <f t="shared" si="484"/>
        <v>6</v>
      </c>
      <c r="AQ736" s="34">
        <f t="shared" si="484"/>
        <v>5</v>
      </c>
      <c r="AR736" s="34">
        <f t="shared" si="484"/>
        <v>7</v>
      </c>
      <c r="AS736" s="34">
        <f t="shared" si="484"/>
        <v>0</v>
      </c>
      <c r="AT736" s="34">
        <f t="shared" si="484"/>
        <v>1</v>
      </c>
      <c r="AU736" s="34">
        <f t="shared" si="484"/>
        <v>0</v>
      </c>
      <c r="AV736" s="34">
        <f t="shared" si="484"/>
        <v>3</v>
      </c>
      <c r="AW736" s="34">
        <f t="shared" si="484"/>
        <v>2</v>
      </c>
      <c r="AX736" s="34">
        <f t="shared" si="484"/>
        <v>1</v>
      </c>
      <c r="AY736" s="34">
        <f t="shared" si="484"/>
        <v>2</v>
      </c>
      <c r="AZ736" s="34">
        <f t="shared" si="484"/>
        <v>0</v>
      </c>
      <c r="BA736" s="34">
        <f t="shared" si="484"/>
        <v>0</v>
      </c>
      <c r="BB736" s="34">
        <f t="shared" si="484"/>
        <v>0</v>
      </c>
      <c r="BC736" s="34">
        <f t="shared" si="484"/>
        <v>0</v>
      </c>
      <c r="BD736" s="34">
        <f t="shared" si="484"/>
        <v>0</v>
      </c>
      <c r="BE736" s="34">
        <f t="shared" si="484"/>
        <v>0</v>
      </c>
      <c r="BF736" s="34">
        <f t="shared" si="484"/>
        <v>0</v>
      </c>
      <c r="BG736" s="35">
        <f>SUM(F736:BF736)</f>
        <v>508</v>
      </c>
      <c r="BH736" s="343"/>
      <c r="BI736" s="53" t="str">
        <f t="shared" si="482"/>
        <v>Masc.</v>
      </c>
      <c r="BJ736" s="71">
        <f>BG735</f>
        <v>380</v>
      </c>
    </row>
    <row r="737" spans="1:63" ht="12.95" customHeight="1" x14ac:dyDescent="0.2">
      <c r="A737" s="522"/>
      <c r="B737" s="586"/>
      <c r="C737" s="538"/>
      <c r="D737" s="531"/>
      <c r="E737" s="84" t="str">
        <f>Parameters!$B$15</f>
        <v>Fem.</v>
      </c>
      <c r="F737" s="31">
        <v>0</v>
      </c>
      <c r="G737" s="31">
        <v>1</v>
      </c>
      <c r="H737" s="31">
        <v>0</v>
      </c>
      <c r="I737" s="31">
        <v>0</v>
      </c>
      <c r="J737" s="31">
        <v>0</v>
      </c>
      <c r="K737" s="31">
        <v>0</v>
      </c>
      <c r="L737" s="31">
        <v>0</v>
      </c>
      <c r="M737" s="31">
        <v>0</v>
      </c>
      <c r="N737" s="31">
        <v>1</v>
      </c>
      <c r="O737" s="31">
        <v>0</v>
      </c>
      <c r="P737" s="31">
        <v>0</v>
      </c>
      <c r="Q737" s="31">
        <v>0</v>
      </c>
      <c r="R737" s="31">
        <v>0</v>
      </c>
      <c r="S737" s="31">
        <v>0</v>
      </c>
      <c r="T737" s="31">
        <v>1</v>
      </c>
      <c r="U737" s="31">
        <v>0</v>
      </c>
      <c r="V737" s="31">
        <v>2</v>
      </c>
      <c r="W737" s="31">
        <v>3</v>
      </c>
      <c r="X737" s="31">
        <v>1</v>
      </c>
      <c r="Y737" s="31">
        <v>2</v>
      </c>
      <c r="Z737" s="31">
        <v>11</v>
      </c>
      <c r="AA737" s="31">
        <v>11</v>
      </c>
      <c r="AB737" s="31">
        <v>18</v>
      </c>
      <c r="AC737" s="31">
        <v>10</v>
      </c>
      <c r="AD737" s="31">
        <v>16</v>
      </c>
      <c r="AE737" s="31">
        <v>13</v>
      </c>
      <c r="AF737" s="31">
        <v>22</v>
      </c>
      <c r="AG737" s="31">
        <v>25</v>
      </c>
      <c r="AH737" s="31">
        <v>11</v>
      </c>
      <c r="AI737" s="31">
        <v>16</v>
      </c>
      <c r="AJ737" s="31">
        <v>9</v>
      </c>
      <c r="AK737" s="31">
        <v>9</v>
      </c>
      <c r="AL737" s="31">
        <v>3</v>
      </c>
      <c r="AM737" s="31">
        <v>0</v>
      </c>
      <c r="AN737" s="31">
        <v>7</v>
      </c>
      <c r="AO737" s="31">
        <v>4</v>
      </c>
      <c r="AP737" s="31">
        <v>1</v>
      </c>
      <c r="AQ737" s="31">
        <v>2</v>
      </c>
      <c r="AR737" s="31">
        <v>3</v>
      </c>
      <c r="AS737" s="31">
        <v>0</v>
      </c>
      <c r="AT737" s="31">
        <v>1</v>
      </c>
      <c r="AU737" s="31">
        <v>0</v>
      </c>
      <c r="AV737" s="31">
        <v>1</v>
      </c>
      <c r="AW737" s="31">
        <v>1</v>
      </c>
      <c r="AX737" s="31">
        <v>1</v>
      </c>
      <c r="AY737" s="31">
        <v>2</v>
      </c>
      <c r="AZ737" s="31">
        <v>0</v>
      </c>
      <c r="BA737" s="31"/>
      <c r="BB737" s="31"/>
      <c r="BC737" s="31"/>
      <c r="BD737" s="31"/>
      <c r="BE737" s="31"/>
      <c r="BF737" s="31"/>
      <c r="BG737" s="32">
        <f t="shared" ref="BG737:BG746" si="485">SUM(F737:BF737)</f>
        <v>208</v>
      </c>
      <c r="BH737" s="336" t="str">
        <f>$D739</f>
        <v>Hosp.</v>
      </c>
      <c r="BI737" s="86" t="str">
        <f t="shared" si="482"/>
        <v>Total</v>
      </c>
      <c r="BJ737" s="23">
        <f t="shared" ref="BJ737:BJ745" si="486">BG739+BG751+BG763+BG775+BG787+BG799</f>
        <v>736</v>
      </c>
    </row>
    <row r="738" spans="1:63" ht="12.95" customHeight="1" x14ac:dyDescent="0.2">
      <c r="A738" s="522"/>
      <c r="B738" s="586"/>
      <c r="C738" s="538"/>
      <c r="D738" s="532"/>
      <c r="E738" s="84" t="str">
        <f>Parameters!$B$16</f>
        <v>Masc.</v>
      </c>
      <c r="F738" s="31">
        <v>0</v>
      </c>
      <c r="G738" s="31">
        <v>0</v>
      </c>
      <c r="H738" s="31">
        <v>0</v>
      </c>
      <c r="I738" s="31">
        <v>0</v>
      </c>
      <c r="J738" s="31">
        <v>0</v>
      </c>
      <c r="K738" s="31">
        <v>0</v>
      </c>
      <c r="L738" s="31">
        <v>0</v>
      </c>
      <c r="M738" s="31">
        <v>0</v>
      </c>
      <c r="N738" s="31">
        <v>0</v>
      </c>
      <c r="O738" s="31">
        <v>1</v>
      </c>
      <c r="P738" s="31">
        <v>1</v>
      </c>
      <c r="Q738" s="31">
        <v>1</v>
      </c>
      <c r="R738" s="31">
        <v>1</v>
      </c>
      <c r="S738" s="31">
        <v>0</v>
      </c>
      <c r="T738" s="31">
        <v>1</v>
      </c>
      <c r="U738" s="31">
        <v>1</v>
      </c>
      <c r="V738" s="31">
        <v>3</v>
      </c>
      <c r="W738" s="31">
        <v>2</v>
      </c>
      <c r="X738" s="31">
        <v>3</v>
      </c>
      <c r="Y738" s="31">
        <v>7</v>
      </c>
      <c r="Z738" s="31">
        <v>14</v>
      </c>
      <c r="AA738" s="31">
        <v>14</v>
      </c>
      <c r="AB738" s="31">
        <v>22</v>
      </c>
      <c r="AC738" s="31">
        <v>24</v>
      </c>
      <c r="AD738" s="31">
        <v>24</v>
      </c>
      <c r="AE738" s="31">
        <v>29</v>
      </c>
      <c r="AF738" s="31">
        <v>29</v>
      </c>
      <c r="AG738" s="31">
        <v>22</v>
      </c>
      <c r="AH738" s="31">
        <v>24</v>
      </c>
      <c r="AI738" s="31">
        <v>19</v>
      </c>
      <c r="AJ738" s="31">
        <v>17</v>
      </c>
      <c r="AK738" s="31">
        <v>6</v>
      </c>
      <c r="AL738" s="31">
        <v>6</v>
      </c>
      <c r="AM738" s="31">
        <v>4</v>
      </c>
      <c r="AN738" s="31">
        <v>3</v>
      </c>
      <c r="AO738" s="31">
        <v>7</v>
      </c>
      <c r="AP738" s="31">
        <v>5</v>
      </c>
      <c r="AQ738" s="31">
        <v>3</v>
      </c>
      <c r="AR738" s="31">
        <v>4</v>
      </c>
      <c r="AS738" s="31">
        <v>0</v>
      </c>
      <c r="AT738" s="31">
        <v>0</v>
      </c>
      <c r="AU738" s="31">
        <v>0</v>
      </c>
      <c r="AV738" s="31">
        <v>2</v>
      </c>
      <c r="AW738" s="31">
        <v>1</v>
      </c>
      <c r="AX738" s="31">
        <v>0</v>
      </c>
      <c r="AY738" s="31">
        <v>0</v>
      </c>
      <c r="AZ738" s="31">
        <v>0</v>
      </c>
      <c r="BA738" s="31"/>
      <c r="BB738" s="31"/>
      <c r="BC738" s="31"/>
      <c r="BD738" s="31"/>
      <c r="BE738" s="31"/>
      <c r="BF738" s="31"/>
      <c r="BG738" s="32">
        <f t="shared" si="485"/>
        <v>300</v>
      </c>
      <c r="BH738" s="337"/>
      <c r="BI738" s="48" t="str">
        <f t="shared" si="482"/>
        <v>Fem.</v>
      </c>
      <c r="BJ738" s="41">
        <f t="shared" si="486"/>
        <v>332</v>
      </c>
    </row>
    <row r="739" spans="1:63" ht="12.95" customHeight="1" x14ac:dyDescent="0.2">
      <c r="A739" s="522"/>
      <c r="B739" s="586"/>
      <c r="C739" s="539"/>
      <c r="D739" s="541" t="str">
        <f>Parameters!$B$11</f>
        <v>Hosp.</v>
      </c>
      <c r="E739" s="86" t="str">
        <f>Parameters!$B$14</f>
        <v>Total</v>
      </c>
      <c r="F739" s="15">
        <f>F740+F741</f>
        <v>0</v>
      </c>
      <c r="G739" s="15">
        <f t="shared" ref="G739:BF739" si="487">G740+G741</f>
        <v>1</v>
      </c>
      <c r="H739" s="15">
        <f t="shared" si="487"/>
        <v>0</v>
      </c>
      <c r="I739" s="15">
        <f t="shared" si="487"/>
        <v>0</v>
      </c>
      <c r="J739" s="15">
        <f t="shared" si="487"/>
        <v>0</v>
      </c>
      <c r="K739" s="15">
        <f t="shared" si="487"/>
        <v>0</v>
      </c>
      <c r="L739" s="15">
        <f t="shared" si="487"/>
        <v>0</v>
      </c>
      <c r="M739" s="15">
        <f t="shared" si="487"/>
        <v>0</v>
      </c>
      <c r="N739" s="15">
        <f t="shared" si="487"/>
        <v>1</v>
      </c>
      <c r="O739" s="15">
        <f t="shared" si="487"/>
        <v>0</v>
      </c>
      <c r="P739" s="15">
        <f t="shared" si="487"/>
        <v>2</v>
      </c>
      <c r="Q739" s="15">
        <f t="shared" si="487"/>
        <v>0</v>
      </c>
      <c r="R739" s="15">
        <f t="shared" si="487"/>
        <v>1</v>
      </c>
      <c r="S739" s="15">
        <f t="shared" si="487"/>
        <v>1</v>
      </c>
      <c r="T739" s="15">
        <f t="shared" si="487"/>
        <v>2</v>
      </c>
      <c r="U739" s="15">
        <f t="shared" si="487"/>
        <v>1</v>
      </c>
      <c r="V739" s="15">
        <f t="shared" si="487"/>
        <v>4</v>
      </c>
      <c r="W739" s="15">
        <f t="shared" si="487"/>
        <v>5</v>
      </c>
      <c r="X739" s="15">
        <f t="shared" si="487"/>
        <v>5</v>
      </c>
      <c r="Y739" s="15">
        <f t="shared" si="487"/>
        <v>6</v>
      </c>
      <c r="Z739" s="15">
        <f t="shared" si="487"/>
        <v>19</v>
      </c>
      <c r="AA739" s="15">
        <f t="shared" si="487"/>
        <v>27</v>
      </c>
      <c r="AB739" s="15">
        <f t="shared" si="487"/>
        <v>40</v>
      </c>
      <c r="AC739" s="15">
        <f t="shared" si="487"/>
        <v>36</v>
      </c>
      <c r="AD739" s="15">
        <f t="shared" si="487"/>
        <v>40</v>
      </c>
      <c r="AE739" s="15">
        <f t="shared" si="487"/>
        <v>43</v>
      </c>
      <c r="AF739" s="15">
        <f t="shared" si="487"/>
        <v>46</v>
      </c>
      <c r="AG739" s="15">
        <f t="shared" si="487"/>
        <v>56</v>
      </c>
      <c r="AH739" s="15">
        <f t="shared" si="487"/>
        <v>40</v>
      </c>
      <c r="AI739" s="15">
        <f t="shared" si="487"/>
        <v>40</v>
      </c>
      <c r="AJ739" s="15">
        <f t="shared" si="487"/>
        <v>28</v>
      </c>
      <c r="AK739" s="15">
        <f t="shared" si="487"/>
        <v>16</v>
      </c>
      <c r="AL739" s="15">
        <f t="shared" si="487"/>
        <v>10</v>
      </c>
      <c r="AM739" s="15">
        <f t="shared" si="487"/>
        <v>6</v>
      </c>
      <c r="AN739" s="15">
        <f t="shared" si="487"/>
        <v>10</v>
      </c>
      <c r="AO739" s="15">
        <f t="shared" si="487"/>
        <v>15</v>
      </c>
      <c r="AP739" s="15">
        <f t="shared" si="487"/>
        <v>7</v>
      </c>
      <c r="AQ739" s="15">
        <f t="shared" si="487"/>
        <v>4</v>
      </c>
      <c r="AR739" s="15">
        <f t="shared" si="487"/>
        <v>5</v>
      </c>
      <c r="AS739" s="15">
        <f t="shared" si="487"/>
        <v>3</v>
      </c>
      <c r="AT739" s="15">
        <f t="shared" si="487"/>
        <v>1</v>
      </c>
      <c r="AU739" s="15">
        <f t="shared" si="487"/>
        <v>0</v>
      </c>
      <c r="AV739" s="15">
        <f t="shared" si="487"/>
        <v>3</v>
      </c>
      <c r="AW739" s="15">
        <f t="shared" si="487"/>
        <v>2</v>
      </c>
      <c r="AX739" s="15">
        <f t="shared" si="487"/>
        <v>2</v>
      </c>
      <c r="AY739" s="15">
        <f t="shared" si="487"/>
        <v>2</v>
      </c>
      <c r="AZ739" s="15">
        <f t="shared" si="487"/>
        <v>0</v>
      </c>
      <c r="BA739" s="15">
        <f t="shared" si="487"/>
        <v>0</v>
      </c>
      <c r="BB739" s="15">
        <f t="shared" si="487"/>
        <v>0</v>
      </c>
      <c r="BC739" s="15">
        <f t="shared" si="487"/>
        <v>0</v>
      </c>
      <c r="BD739" s="15">
        <f t="shared" si="487"/>
        <v>0</v>
      </c>
      <c r="BE739" s="15">
        <f t="shared" si="487"/>
        <v>0</v>
      </c>
      <c r="BF739" s="15">
        <f t="shared" si="487"/>
        <v>0</v>
      </c>
      <c r="BG739" s="33">
        <f t="shared" si="485"/>
        <v>530</v>
      </c>
      <c r="BH739" s="338"/>
      <c r="BI739" s="48" t="str">
        <f t="shared" si="482"/>
        <v>Masc.</v>
      </c>
      <c r="BJ739" s="41">
        <f t="shared" si="486"/>
        <v>404</v>
      </c>
    </row>
    <row r="740" spans="1:63" ht="12.95" customHeight="1" x14ac:dyDescent="0.2">
      <c r="A740" s="522"/>
      <c r="B740" s="586"/>
      <c r="C740" s="539"/>
      <c r="D740" s="534"/>
      <c r="E740" s="48" t="str">
        <f>Parameters!$B$15</f>
        <v>Fem.</v>
      </c>
      <c r="F740" s="11">
        <v>0</v>
      </c>
      <c r="G740" s="11">
        <v>1</v>
      </c>
      <c r="H740" s="11">
        <v>0</v>
      </c>
      <c r="I740" s="11">
        <v>0</v>
      </c>
      <c r="J740" s="11">
        <v>0</v>
      </c>
      <c r="K740" s="11">
        <v>0</v>
      </c>
      <c r="L740" s="11">
        <v>0</v>
      </c>
      <c r="M740" s="11">
        <v>0</v>
      </c>
      <c r="N740" s="11">
        <v>1</v>
      </c>
      <c r="O740" s="11">
        <v>0</v>
      </c>
      <c r="P740" s="11">
        <v>0</v>
      </c>
      <c r="Q740" s="11">
        <v>0</v>
      </c>
      <c r="R740" s="11">
        <v>0</v>
      </c>
      <c r="S740" s="11">
        <v>0</v>
      </c>
      <c r="T740" s="11">
        <v>1</v>
      </c>
      <c r="U740" s="11">
        <v>0</v>
      </c>
      <c r="V740" s="11">
        <v>2</v>
      </c>
      <c r="W740" s="11">
        <v>1</v>
      </c>
      <c r="X740" s="11">
        <v>2</v>
      </c>
      <c r="Y740" s="11">
        <v>2</v>
      </c>
      <c r="Z740" s="11">
        <v>8</v>
      </c>
      <c r="AA740" s="11">
        <v>12</v>
      </c>
      <c r="AB740" s="11">
        <v>19</v>
      </c>
      <c r="AC740" s="11">
        <v>9</v>
      </c>
      <c r="AD740" s="11">
        <v>16</v>
      </c>
      <c r="AE740" s="11">
        <v>15</v>
      </c>
      <c r="AF740" s="11">
        <v>21</v>
      </c>
      <c r="AG740" s="11">
        <v>24</v>
      </c>
      <c r="AH740" s="11">
        <v>17</v>
      </c>
      <c r="AI740" s="11">
        <v>15</v>
      </c>
      <c r="AJ740" s="11">
        <v>12</v>
      </c>
      <c r="AK740" s="11">
        <v>8</v>
      </c>
      <c r="AL740" s="11">
        <v>4</v>
      </c>
      <c r="AM740" s="11">
        <v>0</v>
      </c>
      <c r="AN740" s="11">
        <v>4</v>
      </c>
      <c r="AO740" s="11">
        <v>8</v>
      </c>
      <c r="AP740" s="11">
        <v>1</v>
      </c>
      <c r="AQ740" s="11">
        <v>2</v>
      </c>
      <c r="AR740" s="11">
        <v>2</v>
      </c>
      <c r="AS740" s="11">
        <v>1</v>
      </c>
      <c r="AT740" s="11">
        <v>1</v>
      </c>
      <c r="AU740" s="11">
        <v>0</v>
      </c>
      <c r="AV740" s="11">
        <v>1</v>
      </c>
      <c r="AW740" s="11">
        <v>0</v>
      </c>
      <c r="AX740" s="11">
        <v>2</v>
      </c>
      <c r="AY740" s="11">
        <v>2</v>
      </c>
      <c r="AZ740" s="11">
        <v>0</v>
      </c>
      <c r="BA740" s="11"/>
      <c r="BB740" s="11"/>
      <c r="BC740" s="11"/>
      <c r="BD740" s="11"/>
      <c r="BE740" s="11"/>
      <c r="BF740" s="11"/>
      <c r="BG740" s="19">
        <f t="shared" si="485"/>
        <v>214</v>
      </c>
      <c r="BH740" s="336" t="str">
        <f>$D742</f>
        <v>UCI</v>
      </c>
      <c r="BI740" s="86" t="str">
        <f t="shared" si="482"/>
        <v>Total</v>
      </c>
      <c r="BJ740" s="23">
        <f t="shared" si="486"/>
        <v>91</v>
      </c>
    </row>
    <row r="741" spans="1:63" ht="12.95" customHeight="1" x14ac:dyDescent="0.2">
      <c r="A741" s="522"/>
      <c r="B741" s="586"/>
      <c r="C741" s="539"/>
      <c r="D741" s="535"/>
      <c r="E741" s="48" t="str">
        <f>Parameters!$B$16</f>
        <v>Masc.</v>
      </c>
      <c r="F741" s="11">
        <v>0</v>
      </c>
      <c r="G741" s="11">
        <v>0</v>
      </c>
      <c r="H741" s="11">
        <v>0</v>
      </c>
      <c r="I741" s="11">
        <v>0</v>
      </c>
      <c r="J741" s="11">
        <v>0</v>
      </c>
      <c r="K741" s="11">
        <v>0</v>
      </c>
      <c r="L741" s="11">
        <v>0</v>
      </c>
      <c r="M741" s="11">
        <v>0</v>
      </c>
      <c r="N741" s="11">
        <v>0</v>
      </c>
      <c r="O741" s="11">
        <v>0</v>
      </c>
      <c r="P741" s="11">
        <v>2</v>
      </c>
      <c r="Q741" s="11">
        <v>0</v>
      </c>
      <c r="R741" s="11">
        <v>1</v>
      </c>
      <c r="S741" s="11">
        <v>1</v>
      </c>
      <c r="T741" s="11">
        <v>1</v>
      </c>
      <c r="U741" s="11">
        <v>1</v>
      </c>
      <c r="V741" s="11">
        <v>2</v>
      </c>
      <c r="W741" s="11">
        <v>4</v>
      </c>
      <c r="X741" s="11">
        <v>3</v>
      </c>
      <c r="Y741" s="11">
        <v>4</v>
      </c>
      <c r="Z741" s="11">
        <v>11</v>
      </c>
      <c r="AA741" s="11">
        <v>15</v>
      </c>
      <c r="AB741" s="11">
        <v>21</v>
      </c>
      <c r="AC741" s="11">
        <v>27</v>
      </c>
      <c r="AD741" s="11">
        <v>24</v>
      </c>
      <c r="AE741" s="11">
        <v>28</v>
      </c>
      <c r="AF741" s="11">
        <v>25</v>
      </c>
      <c r="AG741" s="11">
        <v>32</v>
      </c>
      <c r="AH741" s="11">
        <v>23</v>
      </c>
      <c r="AI741" s="11">
        <v>25</v>
      </c>
      <c r="AJ741" s="11">
        <v>16</v>
      </c>
      <c r="AK741" s="11">
        <v>8</v>
      </c>
      <c r="AL741" s="11">
        <v>6</v>
      </c>
      <c r="AM741" s="11">
        <v>6</v>
      </c>
      <c r="AN741" s="11">
        <v>6</v>
      </c>
      <c r="AO741" s="11">
        <v>7</v>
      </c>
      <c r="AP741" s="11">
        <v>6</v>
      </c>
      <c r="AQ741" s="11">
        <v>2</v>
      </c>
      <c r="AR741" s="11">
        <v>3</v>
      </c>
      <c r="AS741" s="11">
        <v>2</v>
      </c>
      <c r="AT741" s="11">
        <v>0</v>
      </c>
      <c r="AU741" s="11">
        <v>0</v>
      </c>
      <c r="AV741" s="11">
        <v>2</v>
      </c>
      <c r="AW741" s="11">
        <v>2</v>
      </c>
      <c r="AX741" s="11">
        <v>0</v>
      </c>
      <c r="AY741" s="11">
        <v>0</v>
      </c>
      <c r="AZ741" s="11">
        <v>0</v>
      </c>
      <c r="BA741" s="11"/>
      <c r="BB741" s="11"/>
      <c r="BC741" s="11"/>
      <c r="BD741" s="11"/>
      <c r="BE741" s="11"/>
      <c r="BF741" s="11"/>
      <c r="BG741" s="19">
        <f t="shared" si="485"/>
        <v>316</v>
      </c>
      <c r="BH741" s="337"/>
      <c r="BI741" s="48" t="str">
        <f t="shared" si="482"/>
        <v>Fem.</v>
      </c>
      <c r="BJ741" s="41">
        <f t="shared" si="486"/>
        <v>37</v>
      </c>
    </row>
    <row r="742" spans="1:63" ht="12.95" customHeight="1" x14ac:dyDescent="0.2">
      <c r="A742" s="522"/>
      <c r="B742" s="586"/>
      <c r="C742" s="539"/>
      <c r="D742" s="533" t="str">
        <f>Parameters!$B$12</f>
        <v>UCI</v>
      </c>
      <c r="E742" s="86" t="str">
        <f>Parameters!$B$14</f>
        <v>Total</v>
      </c>
      <c r="F742" s="15">
        <f t="shared" ref="F742:BF742" si="488">F743+F744</f>
        <v>0</v>
      </c>
      <c r="G742" s="15">
        <f t="shared" si="488"/>
        <v>0</v>
      </c>
      <c r="H742" s="15">
        <f t="shared" si="488"/>
        <v>0</v>
      </c>
      <c r="I742" s="15">
        <f t="shared" si="488"/>
        <v>0</v>
      </c>
      <c r="J742" s="15">
        <f t="shared" si="488"/>
        <v>0</v>
      </c>
      <c r="K742" s="15">
        <f t="shared" si="488"/>
        <v>0</v>
      </c>
      <c r="L742" s="15">
        <f t="shared" si="488"/>
        <v>0</v>
      </c>
      <c r="M742" s="15">
        <f t="shared" si="488"/>
        <v>0</v>
      </c>
      <c r="N742" s="15">
        <f t="shared" si="488"/>
        <v>0</v>
      </c>
      <c r="O742" s="15">
        <f t="shared" si="488"/>
        <v>0</v>
      </c>
      <c r="P742" s="15">
        <f t="shared" si="488"/>
        <v>0</v>
      </c>
      <c r="Q742" s="15">
        <f t="shared" si="488"/>
        <v>0</v>
      </c>
      <c r="R742" s="15">
        <f t="shared" si="488"/>
        <v>0</v>
      </c>
      <c r="S742" s="15">
        <f t="shared" si="488"/>
        <v>0</v>
      </c>
      <c r="T742" s="15">
        <f t="shared" si="488"/>
        <v>0</v>
      </c>
      <c r="U742" s="15">
        <f t="shared" si="488"/>
        <v>0</v>
      </c>
      <c r="V742" s="15">
        <f t="shared" si="488"/>
        <v>0</v>
      </c>
      <c r="W742" s="15">
        <f t="shared" si="488"/>
        <v>1</v>
      </c>
      <c r="X742" s="15">
        <f t="shared" si="488"/>
        <v>1</v>
      </c>
      <c r="Y742" s="15">
        <f t="shared" si="488"/>
        <v>0</v>
      </c>
      <c r="Z742" s="15">
        <f t="shared" si="488"/>
        <v>3</v>
      </c>
      <c r="AA742" s="15">
        <f t="shared" si="488"/>
        <v>1</v>
      </c>
      <c r="AB742" s="15">
        <f t="shared" si="488"/>
        <v>9</v>
      </c>
      <c r="AC742" s="15">
        <f t="shared" si="488"/>
        <v>5</v>
      </c>
      <c r="AD742" s="15">
        <f t="shared" si="488"/>
        <v>5</v>
      </c>
      <c r="AE742" s="15">
        <f t="shared" si="488"/>
        <v>6</v>
      </c>
      <c r="AF742" s="15">
        <f t="shared" si="488"/>
        <v>7</v>
      </c>
      <c r="AG742" s="15">
        <f t="shared" si="488"/>
        <v>5</v>
      </c>
      <c r="AH742" s="15">
        <f t="shared" si="488"/>
        <v>9</v>
      </c>
      <c r="AI742" s="15">
        <f t="shared" si="488"/>
        <v>1</v>
      </c>
      <c r="AJ742" s="15">
        <f t="shared" si="488"/>
        <v>4</v>
      </c>
      <c r="AK742" s="15">
        <f t="shared" si="488"/>
        <v>2</v>
      </c>
      <c r="AL742" s="15">
        <f t="shared" si="488"/>
        <v>2</v>
      </c>
      <c r="AM742" s="15">
        <f t="shared" si="488"/>
        <v>0</v>
      </c>
      <c r="AN742" s="15">
        <f t="shared" si="488"/>
        <v>1</v>
      </c>
      <c r="AO742" s="15">
        <f t="shared" si="488"/>
        <v>0</v>
      </c>
      <c r="AP742" s="15">
        <f t="shared" si="488"/>
        <v>1</v>
      </c>
      <c r="AQ742" s="15">
        <f t="shared" si="488"/>
        <v>0</v>
      </c>
      <c r="AR742" s="15">
        <f t="shared" si="488"/>
        <v>0</v>
      </c>
      <c r="AS742" s="15">
        <f t="shared" si="488"/>
        <v>0</v>
      </c>
      <c r="AT742" s="15">
        <f t="shared" si="488"/>
        <v>0</v>
      </c>
      <c r="AU742" s="15">
        <f t="shared" si="488"/>
        <v>0</v>
      </c>
      <c r="AV742" s="15">
        <f t="shared" si="488"/>
        <v>1</v>
      </c>
      <c r="AW742" s="15">
        <f t="shared" si="488"/>
        <v>0</v>
      </c>
      <c r="AX742" s="15">
        <f t="shared" si="488"/>
        <v>1</v>
      </c>
      <c r="AY742" s="15">
        <f t="shared" si="488"/>
        <v>0</v>
      </c>
      <c r="AZ742" s="15">
        <f t="shared" si="488"/>
        <v>0</v>
      </c>
      <c r="BA742" s="15">
        <f t="shared" si="488"/>
        <v>0</v>
      </c>
      <c r="BB742" s="15">
        <f t="shared" si="488"/>
        <v>0</v>
      </c>
      <c r="BC742" s="15">
        <f t="shared" si="488"/>
        <v>0</v>
      </c>
      <c r="BD742" s="15">
        <f t="shared" si="488"/>
        <v>0</v>
      </c>
      <c r="BE742" s="15">
        <f t="shared" si="488"/>
        <v>0</v>
      </c>
      <c r="BF742" s="15">
        <f t="shared" si="488"/>
        <v>0</v>
      </c>
      <c r="BG742" s="33">
        <f t="shared" si="485"/>
        <v>65</v>
      </c>
      <c r="BH742" s="338"/>
      <c r="BI742" s="48" t="str">
        <f t="shared" si="482"/>
        <v>Masc.</v>
      </c>
      <c r="BJ742" s="41">
        <f t="shared" si="486"/>
        <v>54</v>
      </c>
    </row>
    <row r="743" spans="1:63" ht="12.95" customHeight="1" x14ac:dyDescent="0.2">
      <c r="A743" s="522"/>
      <c r="B743" s="586"/>
      <c r="C743" s="539"/>
      <c r="D743" s="534"/>
      <c r="E743" s="48" t="str">
        <f>Parameters!$B$15</f>
        <v>Fem.</v>
      </c>
      <c r="F743" s="11">
        <v>0</v>
      </c>
      <c r="G743" s="11">
        <v>0</v>
      </c>
      <c r="H743" s="11">
        <v>0</v>
      </c>
      <c r="I743" s="11">
        <v>0</v>
      </c>
      <c r="J743" s="11">
        <v>0</v>
      </c>
      <c r="K743" s="11">
        <v>0</v>
      </c>
      <c r="L743" s="11">
        <v>0</v>
      </c>
      <c r="M743" s="11">
        <v>0</v>
      </c>
      <c r="N743" s="11">
        <v>0</v>
      </c>
      <c r="O743" s="11">
        <v>0</v>
      </c>
      <c r="P743" s="11">
        <v>0</v>
      </c>
      <c r="Q743" s="11">
        <v>0</v>
      </c>
      <c r="R743" s="11">
        <v>0</v>
      </c>
      <c r="S743" s="11">
        <v>0</v>
      </c>
      <c r="T743" s="11">
        <v>0</v>
      </c>
      <c r="U743" s="11">
        <v>0</v>
      </c>
      <c r="V743" s="11">
        <v>0</v>
      </c>
      <c r="W743" s="11">
        <v>0</v>
      </c>
      <c r="X743" s="11">
        <v>0</v>
      </c>
      <c r="Y743" s="11">
        <v>0</v>
      </c>
      <c r="Z743" s="11">
        <v>1</v>
      </c>
      <c r="AA743" s="11">
        <v>0</v>
      </c>
      <c r="AB743" s="11">
        <v>3</v>
      </c>
      <c r="AC743" s="11">
        <v>2</v>
      </c>
      <c r="AD743" s="11">
        <v>0</v>
      </c>
      <c r="AE743" s="11">
        <v>3</v>
      </c>
      <c r="AF743" s="11">
        <v>1</v>
      </c>
      <c r="AG743" s="11">
        <v>2</v>
      </c>
      <c r="AH743" s="11">
        <v>4</v>
      </c>
      <c r="AI743" s="11">
        <v>0</v>
      </c>
      <c r="AJ743" s="11">
        <v>0</v>
      </c>
      <c r="AK743" s="11">
        <v>1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1">
        <v>0</v>
      </c>
      <c r="AS743" s="11">
        <v>0</v>
      </c>
      <c r="AT743" s="11">
        <v>0</v>
      </c>
      <c r="AU743" s="11">
        <v>0</v>
      </c>
      <c r="AV743" s="11">
        <v>1</v>
      </c>
      <c r="AW743" s="11">
        <v>0</v>
      </c>
      <c r="AX743" s="11">
        <v>1</v>
      </c>
      <c r="AY743" s="11">
        <v>0</v>
      </c>
      <c r="AZ743" s="11">
        <v>0</v>
      </c>
      <c r="BA743" s="11"/>
      <c r="BB743" s="11"/>
      <c r="BC743" s="11"/>
      <c r="BD743" s="11"/>
      <c r="BE743" s="11"/>
      <c r="BF743" s="11"/>
      <c r="BG743" s="19">
        <f t="shared" si="485"/>
        <v>19</v>
      </c>
      <c r="BH743" s="339" t="str">
        <f>$D745</f>
        <v>Def.</v>
      </c>
      <c r="BI743" s="86" t="str">
        <f t="shared" si="482"/>
        <v>Total</v>
      </c>
      <c r="BJ743" s="23">
        <f t="shared" si="486"/>
        <v>12</v>
      </c>
    </row>
    <row r="744" spans="1:63" ht="12.95" customHeight="1" x14ac:dyDescent="0.2">
      <c r="A744" s="522"/>
      <c r="B744" s="586"/>
      <c r="C744" s="539"/>
      <c r="D744" s="535"/>
      <c r="E744" s="48" t="str">
        <f>Parameters!$B$16</f>
        <v>Masc.</v>
      </c>
      <c r="F744" s="11">
        <v>0</v>
      </c>
      <c r="G744" s="11">
        <v>0</v>
      </c>
      <c r="H744" s="11">
        <v>0</v>
      </c>
      <c r="I744" s="11">
        <v>0</v>
      </c>
      <c r="J744" s="11">
        <v>0</v>
      </c>
      <c r="K744" s="11">
        <v>0</v>
      </c>
      <c r="L744" s="11">
        <v>0</v>
      </c>
      <c r="M744" s="11">
        <v>0</v>
      </c>
      <c r="N744" s="11">
        <v>0</v>
      </c>
      <c r="O744" s="11">
        <v>0</v>
      </c>
      <c r="P744" s="11">
        <v>0</v>
      </c>
      <c r="Q744" s="11">
        <v>0</v>
      </c>
      <c r="R744" s="11">
        <v>0</v>
      </c>
      <c r="S744" s="11">
        <v>0</v>
      </c>
      <c r="T744" s="11">
        <v>0</v>
      </c>
      <c r="U744" s="11">
        <v>0</v>
      </c>
      <c r="V744" s="11">
        <v>0</v>
      </c>
      <c r="W744" s="11">
        <v>1</v>
      </c>
      <c r="X744" s="11">
        <v>1</v>
      </c>
      <c r="Y744" s="11">
        <v>0</v>
      </c>
      <c r="Z744" s="11">
        <v>2</v>
      </c>
      <c r="AA744" s="11">
        <v>1</v>
      </c>
      <c r="AB744" s="11">
        <v>6</v>
      </c>
      <c r="AC744" s="11">
        <v>3</v>
      </c>
      <c r="AD744" s="11">
        <v>5</v>
      </c>
      <c r="AE744" s="11">
        <v>3</v>
      </c>
      <c r="AF744" s="11">
        <v>6</v>
      </c>
      <c r="AG744" s="11">
        <v>3</v>
      </c>
      <c r="AH744" s="11">
        <v>5</v>
      </c>
      <c r="AI744" s="11">
        <v>1</v>
      </c>
      <c r="AJ744" s="11">
        <v>4</v>
      </c>
      <c r="AK744" s="11">
        <v>1</v>
      </c>
      <c r="AL744" s="11">
        <v>2</v>
      </c>
      <c r="AM744" s="11">
        <v>0</v>
      </c>
      <c r="AN744" s="11">
        <v>1</v>
      </c>
      <c r="AO744" s="11">
        <v>0</v>
      </c>
      <c r="AP744" s="11">
        <v>1</v>
      </c>
      <c r="AQ744" s="11">
        <v>0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 s="11">
        <v>0</v>
      </c>
      <c r="AY744" s="11">
        <v>0</v>
      </c>
      <c r="AZ744" s="11">
        <v>0</v>
      </c>
      <c r="BA744" s="11"/>
      <c r="BB744" s="11"/>
      <c r="BC744" s="11"/>
      <c r="BD744" s="11"/>
      <c r="BE744" s="11"/>
      <c r="BF744" s="11"/>
      <c r="BG744" s="19">
        <f t="shared" si="485"/>
        <v>46</v>
      </c>
      <c r="BH744" s="337"/>
      <c r="BI744" s="48" t="str">
        <f t="shared" si="482"/>
        <v>Fem.</v>
      </c>
      <c r="BJ744" s="41">
        <f t="shared" si="486"/>
        <v>6</v>
      </c>
    </row>
    <row r="745" spans="1:63" ht="12.95" customHeight="1" thickBot="1" x14ac:dyDescent="0.25">
      <c r="A745" s="522"/>
      <c r="B745" s="586"/>
      <c r="C745" s="539"/>
      <c r="D745" s="533" t="str">
        <f>Parameters!$B$13</f>
        <v>Def.</v>
      </c>
      <c r="E745" s="86" t="str">
        <f>Parameters!$B$14</f>
        <v>Total</v>
      </c>
      <c r="F745" s="15">
        <f t="shared" ref="F745:BF745" si="489">F746+F747</f>
        <v>0</v>
      </c>
      <c r="G745" s="15">
        <f t="shared" si="489"/>
        <v>0</v>
      </c>
      <c r="H745" s="15">
        <f t="shared" si="489"/>
        <v>0</v>
      </c>
      <c r="I745" s="15">
        <f t="shared" si="489"/>
        <v>0</v>
      </c>
      <c r="J745" s="15">
        <f t="shared" si="489"/>
        <v>0</v>
      </c>
      <c r="K745" s="15">
        <f t="shared" si="489"/>
        <v>0</v>
      </c>
      <c r="L745" s="15">
        <f t="shared" si="489"/>
        <v>0</v>
      </c>
      <c r="M745" s="15">
        <f t="shared" si="489"/>
        <v>0</v>
      </c>
      <c r="N745" s="15">
        <f t="shared" si="489"/>
        <v>0</v>
      </c>
      <c r="O745" s="15">
        <f t="shared" si="489"/>
        <v>0</v>
      </c>
      <c r="P745" s="15">
        <f t="shared" si="489"/>
        <v>0</v>
      </c>
      <c r="Q745" s="15">
        <f t="shared" si="489"/>
        <v>0</v>
      </c>
      <c r="R745" s="15">
        <f t="shared" si="489"/>
        <v>0</v>
      </c>
      <c r="S745" s="15">
        <f t="shared" si="489"/>
        <v>0</v>
      </c>
      <c r="T745" s="15">
        <f t="shared" si="489"/>
        <v>0</v>
      </c>
      <c r="U745" s="15">
        <f t="shared" si="489"/>
        <v>0</v>
      </c>
      <c r="V745" s="15">
        <f t="shared" si="489"/>
        <v>0</v>
      </c>
      <c r="W745" s="15">
        <f t="shared" si="489"/>
        <v>0</v>
      </c>
      <c r="X745" s="15">
        <f t="shared" si="489"/>
        <v>1</v>
      </c>
      <c r="Y745" s="15">
        <f t="shared" si="489"/>
        <v>0</v>
      </c>
      <c r="Z745" s="15">
        <f t="shared" si="489"/>
        <v>0</v>
      </c>
      <c r="AA745" s="15">
        <f t="shared" si="489"/>
        <v>0</v>
      </c>
      <c r="AB745" s="15">
        <f t="shared" si="489"/>
        <v>0</v>
      </c>
      <c r="AC745" s="15">
        <f t="shared" si="489"/>
        <v>0</v>
      </c>
      <c r="AD745" s="15">
        <f t="shared" si="489"/>
        <v>0</v>
      </c>
      <c r="AE745" s="15">
        <f t="shared" si="489"/>
        <v>0</v>
      </c>
      <c r="AF745" s="15">
        <f t="shared" si="489"/>
        <v>0</v>
      </c>
      <c r="AG745" s="15">
        <f t="shared" si="489"/>
        <v>0</v>
      </c>
      <c r="AH745" s="15">
        <f t="shared" si="489"/>
        <v>0</v>
      </c>
      <c r="AI745" s="15">
        <f t="shared" si="489"/>
        <v>0</v>
      </c>
      <c r="AJ745" s="15">
        <f t="shared" si="489"/>
        <v>0</v>
      </c>
      <c r="AK745" s="15">
        <f t="shared" si="489"/>
        <v>0</v>
      </c>
      <c r="AL745" s="15">
        <f t="shared" si="489"/>
        <v>0</v>
      </c>
      <c r="AM745" s="15">
        <f t="shared" si="489"/>
        <v>0</v>
      </c>
      <c r="AN745" s="15">
        <f t="shared" si="489"/>
        <v>0</v>
      </c>
      <c r="AO745" s="15">
        <f t="shared" si="489"/>
        <v>0</v>
      </c>
      <c r="AP745" s="15">
        <f t="shared" si="489"/>
        <v>0</v>
      </c>
      <c r="AQ745" s="15">
        <f t="shared" si="489"/>
        <v>1</v>
      </c>
      <c r="AR745" s="15">
        <f t="shared" si="489"/>
        <v>0</v>
      </c>
      <c r="AS745" s="15">
        <f t="shared" si="489"/>
        <v>0</v>
      </c>
      <c r="AT745" s="15">
        <f t="shared" si="489"/>
        <v>0</v>
      </c>
      <c r="AU745" s="15">
        <f t="shared" si="489"/>
        <v>0</v>
      </c>
      <c r="AV745" s="15">
        <f t="shared" si="489"/>
        <v>0</v>
      </c>
      <c r="AW745" s="15">
        <f t="shared" si="489"/>
        <v>0</v>
      </c>
      <c r="AX745" s="15">
        <f t="shared" si="489"/>
        <v>0</v>
      </c>
      <c r="AY745" s="15">
        <f t="shared" si="489"/>
        <v>0</v>
      </c>
      <c r="AZ745" s="15">
        <f t="shared" si="489"/>
        <v>0</v>
      </c>
      <c r="BA745" s="15">
        <f t="shared" si="489"/>
        <v>0</v>
      </c>
      <c r="BB745" s="15">
        <f t="shared" si="489"/>
        <v>0</v>
      </c>
      <c r="BC745" s="15">
        <f t="shared" si="489"/>
        <v>0</v>
      </c>
      <c r="BD745" s="15">
        <f t="shared" si="489"/>
        <v>0</v>
      </c>
      <c r="BE745" s="15">
        <f t="shared" si="489"/>
        <v>0</v>
      </c>
      <c r="BF745" s="15">
        <f t="shared" si="489"/>
        <v>0</v>
      </c>
      <c r="BG745" s="33">
        <f t="shared" si="485"/>
        <v>2</v>
      </c>
      <c r="BH745" s="340"/>
      <c r="BI745" s="333" t="str">
        <f t="shared" si="482"/>
        <v>Masc.</v>
      </c>
      <c r="BJ745" s="42">
        <f t="shared" si="486"/>
        <v>6</v>
      </c>
    </row>
    <row r="746" spans="1:63" ht="12.95" customHeight="1" x14ac:dyDescent="0.2">
      <c r="A746" s="522"/>
      <c r="B746" s="586"/>
      <c r="C746" s="539"/>
      <c r="D746" s="534"/>
      <c r="E746" s="48" t="str">
        <f>Parameters!$B$15</f>
        <v>Fem.</v>
      </c>
      <c r="F746" s="11">
        <v>0</v>
      </c>
      <c r="G746" s="11">
        <v>0</v>
      </c>
      <c r="H746" s="11">
        <v>0</v>
      </c>
      <c r="I746" s="11">
        <v>0</v>
      </c>
      <c r="J746" s="11">
        <v>0</v>
      </c>
      <c r="K746" s="11">
        <v>0</v>
      </c>
      <c r="L746" s="11">
        <v>0</v>
      </c>
      <c r="M746" s="11">
        <v>0</v>
      </c>
      <c r="N746" s="11">
        <v>0</v>
      </c>
      <c r="O746" s="11">
        <v>0</v>
      </c>
      <c r="P746" s="11">
        <v>0</v>
      </c>
      <c r="Q746" s="11">
        <v>0</v>
      </c>
      <c r="R746" s="11">
        <v>0</v>
      </c>
      <c r="S746" s="11">
        <v>0</v>
      </c>
      <c r="T746" s="11">
        <v>0</v>
      </c>
      <c r="U746" s="11">
        <v>0</v>
      </c>
      <c r="V746" s="11">
        <v>0</v>
      </c>
      <c r="W746" s="11">
        <v>0</v>
      </c>
      <c r="X746" s="11">
        <v>0</v>
      </c>
      <c r="Y746" s="11">
        <v>0</v>
      </c>
      <c r="Z746" s="11">
        <v>0</v>
      </c>
      <c r="AA746" s="11">
        <v>0</v>
      </c>
      <c r="AB746" s="11">
        <v>0</v>
      </c>
      <c r="AC746" s="11">
        <v>0</v>
      </c>
      <c r="AD746" s="11">
        <v>0</v>
      </c>
      <c r="AE746" s="11">
        <v>0</v>
      </c>
      <c r="AF746" s="11">
        <v>0</v>
      </c>
      <c r="AG746" s="11">
        <v>0</v>
      </c>
      <c r="AH746" s="11">
        <v>0</v>
      </c>
      <c r="AI746" s="11">
        <v>0</v>
      </c>
      <c r="AJ746" s="11">
        <v>0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 s="11">
        <v>0</v>
      </c>
      <c r="AY746" s="11">
        <v>0</v>
      </c>
      <c r="AZ746" s="11">
        <v>0</v>
      </c>
      <c r="BA746" s="11"/>
      <c r="BB746" s="11"/>
      <c r="BC746" s="11"/>
      <c r="BD746" s="11"/>
      <c r="BE746" s="11"/>
      <c r="BF746" s="11"/>
      <c r="BG746" s="19">
        <f t="shared" si="485"/>
        <v>1</v>
      </c>
    </row>
    <row r="747" spans="1:63" ht="12.95" customHeight="1" thickBot="1" x14ac:dyDescent="0.25">
      <c r="A747" s="522"/>
      <c r="B747" s="586"/>
      <c r="C747" s="540"/>
      <c r="D747" s="536"/>
      <c r="E747" s="48" t="str">
        <f>Parameters!$B$16</f>
        <v>Masc.</v>
      </c>
      <c r="F747" s="36">
        <v>0</v>
      </c>
      <c r="G747" s="36">
        <v>0</v>
      </c>
      <c r="H747" s="36">
        <v>0</v>
      </c>
      <c r="I747" s="36">
        <v>0</v>
      </c>
      <c r="J747" s="36">
        <v>0</v>
      </c>
      <c r="K747" s="36">
        <v>0</v>
      </c>
      <c r="L747" s="36">
        <v>0</v>
      </c>
      <c r="M747" s="36">
        <v>0</v>
      </c>
      <c r="N747" s="36">
        <v>0</v>
      </c>
      <c r="O747" s="36">
        <v>0</v>
      </c>
      <c r="P747" s="36">
        <v>0</v>
      </c>
      <c r="Q747" s="36">
        <v>0</v>
      </c>
      <c r="R747" s="36">
        <v>0</v>
      </c>
      <c r="S747" s="36">
        <v>0</v>
      </c>
      <c r="T747" s="36">
        <v>0</v>
      </c>
      <c r="U747" s="36">
        <v>0</v>
      </c>
      <c r="V747" s="36">
        <v>0</v>
      </c>
      <c r="W747" s="36">
        <v>0</v>
      </c>
      <c r="X747" s="36">
        <v>1</v>
      </c>
      <c r="Y747" s="36">
        <v>0</v>
      </c>
      <c r="Z747" s="36">
        <v>0</v>
      </c>
      <c r="AA747" s="36">
        <v>0</v>
      </c>
      <c r="AB747" s="36">
        <v>0</v>
      </c>
      <c r="AC747" s="36">
        <v>0</v>
      </c>
      <c r="AD747" s="36">
        <v>0</v>
      </c>
      <c r="AE747" s="36">
        <v>0</v>
      </c>
      <c r="AF747" s="36">
        <v>0</v>
      </c>
      <c r="AG747" s="36">
        <v>0</v>
      </c>
      <c r="AH747" s="36">
        <v>0</v>
      </c>
      <c r="AI747" s="36">
        <v>0</v>
      </c>
      <c r="AJ747" s="36">
        <v>0</v>
      </c>
      <c r="AK747" s="36">
        <v>0</v>
      </c>
      <c r="AL747" s="36">
        <v>0</v>
      </c>
      <c r="AM747" s="36">
        <v>0</v>
      </c>
      <c r="AN747" s="36">
        <v>0</v>
      </c>
      <c r="AO747" s="36">
        <v>0</v>
      </c>
      <c r="AP747" s="36">
        <v>0</v>
      </c>
      <c r="AQ747" s="36">
        <v>0</v>
      </c>
      <c r="AR747" s="36">
        <v>0</v>
      </c>
      <c r="AS747" s="36">
        <v>0</v>
      </c>
      <c r="AT747" s="36">
        <v>0</v>
      </c>
      <c r="AU747" s="36">
        <v>0</v>
      </c>
      <c r="AV747" s="36">
        <v>0</v>
      </c>
      <c r="AW747" s="36">
        <v>0</v>
      </c>
      <c r="AX747" s="36">
        <v>0</v>
      </c>
      <c r="AY747" s="36">
        <v>0</v>
      </c>
      <c r="AZ747" s="36">
        <v>0</v>
      </c>
      <c r="BA747" s="36"/>
      <c r="BB747" s="36"/>
      <c r="BC747" s="36"/>
      <c r="BD747" s="36"/>
      <c r="BE747" s="36"/>
      <c r="BF747" s="36"/>
      <c r="BG747" s="37">
        <f>SUM(F747:BF747)</f>
        <v>1</v>
      </c>
      <c r="BI747" s="348"/>
      <c r="BJ747" s="348"/>
      <c r="BK747" s="348"/>
    </row>
    <row r="748" spans="1:63" ht="12.95" customHeight="1" x14ac:dyDescent="0.2">
      <c r="A748" s="522"/>
      <c r="B748" s="586"/>
      <c r="C748" s="542" t="str">
        <f>Parameters!$C$4</f>
        <v>2 a 4</v>
      </c>
      <c r="D748" s="530" t="str">
        <f>Parameters!$B$10</f>
        <v>Fiebre</v>
      </c>
      <c r="E748" s="83" t="str">
        <f>Parameters!$B$14</f>
        <v>Total</v>
      </c>
      <c r="F748" s="34">
        <f>F749+F750</f>
        <v>0</v>
      </c>
      <c r="G748" s="34">
        <f t="shared" ref="G748:BF748" si="490">G749+G750</f>
        <v>0</v>
      </c>
      <c r="H748" s="34">
        <f t="shared" si="490"/>
        <v>0</v>
      </c>
      <c r="I748" s="34">
        <f t="shared" si="490"/>
        <v>0</v>
      </c>
      <c r="J748" s="34">
        <f t="shared" si="490"/>
        <v>0</v>
      </c>
      <c r="K748" s="34">
        <f t="shared" si="490"/>
        <v>0</v>
      </c>
      <c r="L748" s="34">
        <f t="shared" si="490"/>
        <v>0</v>
      </c>
      <c r="M748" s="34">
        <f t="shared" si="490"/>
        <v>0</v>
      </c>
      <c r="N748" s="34">
        <f t="shared" si="490"/>
        <v>0</v>
      </c>
      <c r="O748" s="34">
        <f t="shared" si="490"/>
        <v>0</v>
      </c>
      <c r="P748" s="34">
        <f t="shared" si="490"/>
        <v>0</v>
      </c>
      <c r="Q748" s="34">
        <f t="shared" si="490"/>
        <v>0</v>
      </c>
      <c r="R748" s="34">
        <f t="shared" si="490"/>
        <v>0</v>
      </c>
      <c r="S748" s="34">
        <f t="shared" si="490"/>
        <v>1</v>
      </c>
      <c r="T748" s="34">
        <f t="shared" si="490"/>
        <v>0</v>
      </c>
      <c r="U748" s="34">
        <f t="shared" si="490"/>
        <v>0</v>
      </c>
      <c r="V748" s="34">
        <f t="shared" si="490"/>
        <v>0</v>
      </c>
      <c r="W748" s="34">
        <f t="shared" si="490"/>
        <v>3</v>
      </c>
      <c r="X748" s="34">
        <f t="shared" si="490"/>
        <v>0</v>
      </c>
      <c r="Y748" s="34">
        <f t="shared" si="490"/>
        <v>3</v>
      </c>
      <c r="Z748" s="34">
        <f t="shared" si="490"/>
        <v>7</v>
      </c>
      <c r="AA748" s="34">
        <f t="shared" si="490"/>
        <v>6</v>
      </c>
      <c r="AB748" s="34">
        <f t="shared" si="490"/>
        <v>5</v>
      </c>
      <c r="AC748" s="34">
        <f t="shared" si="490"/>
        <v>8</v>
      </c>
      <c r="AD748" s="34">
        <f t="shared" si="490"/>
        <v>3</v>
      </c>
      <c r="AE748" s="34">
        <f t="shared" si="490"/>
        <v>7</v>
      </c>
      <c r="AF748" s="34">
        <f t="shared" si="490"/>
        <v>5</v>
      </c>
      <c r="AG748" s="34">
        <f t="shared" si="490"/>
        <v>7</v>
      </c>
      <c r="AH748" s="34">
        <f t="shared" si="490"/>
        <v>2</v>
      </c>
      <c r="AI748" s="34">
        <f t="shared" si="490"/>
        <v>1</v>
      </c>
      <c r="AJ748" s="34">
        <f t="shared" si="490"/>
        <v>4</v>
      </c>
      <c r="AK748" s="34">
        <f t="shared" si="490"/>
        <v>4</v>
      </c>
      <c r="AL748" s="34">
        <f t="shared" si="490"/>
        <v>0</v>
      </c>
      <c r="AM748" s="34">
        <f t="shared" si="490"/>
        <v>1</v>
      </c>
      <c r="AN748" s="34">
        <f t="shared" si="490"/>
        <v>1</v>
      </c>
      <c r="AO748" s="34">
        <f t="shared" si="490"/>
        <v>0</v>
      </c>
      <c r="AP748" s="34">
        <f t="shared" si="490"/>
        <v>1</v>
      </c>
      <c r="AQ748" s="34">
        <f t="shared" si="490"/>
        <v>1</v>
      </c>
      <c r="AR748" s="34">
        <f t="shared" si="490"/>
        <v>0</v>
      </c>
      <c r="AS748" s="34">
        <f t="shared" si="490"/>
        <v>0</v>
      </c>
      <c r="AT748" s="34">
        <f t="shared" si="490"/>
        <v>0</v>
      </c>
      <c r="AU748" s="34">
        <f t="shared" si="490"/>
        <v>0</v>
      </c>
      <c r="AV748" s="34">
        <f t="shared" si="490"/>
        <v>0</v>
      </c>
      <c r="AW748" s="34">
        <f t="shared" si="490"/>
        <v>0</v>
      </c>
      <c r="AX748" s="34">
        <f t="shared" si="490"/>
        <v>0</v>
      </c>
      <c r="AY748" s="34">
        <f t="shared" si="490"/>
        <v>0</v>
      </c>
      <c r="AZ748" s="34">
        <f t="shared" si="490"/>
        <v>0</v>
      </c>
      <c r="BA748" s="34">
        <f t="shared" si="490"/>
        <v>0</v>
      </c>
      <c r="BB748" s="34">
        <f t="shared" si="490"/>
        <v>0</v>
      </c>
      <c r="BC748" s="34">
        <f t="shared" si="490"/>
        <v>0</v>
      </c>
      <c r="BD748" s="34">
        <f t="shared" si="490"/>
        <v>0</v>
      </c>
      <c r="BE748" s="34">
        <f t="shared" si="490"/>
        <v>0</v>
      </c>
      <c r="BF748" s="34">
        <f t="shared" si="490"/>
        <v>0</v>
      </c>
      <c r="BG748" s="35">
        <f>SUM(F748:BF748)</f>
        <v>70</v>
      </c>
    </row>
    <row r="749" spans="1:63" ht="12.95" customHeight="1" x14ac:dyDescent="0.2">
      <c r="A749" s="522"/>
      <c r="B749" s="586"/>
      <c r="C749" s="539"/>
      <c r="D749" s="531"/>
      <c r="E749" s="84" t="str">
        <f>Parameters!$B$15</f>
        <v>Fem.</v>
      </c>
      <c r="F749" s="31">
        <v>0</v>
      </c>
      <c r="G749" s="31">
        <v>0</v>
      </c>
      <c r="H749" s="31">
        <v>0</v>
      </c>
      <c r="I749" s="31">
        <v>0</v>
      </c>
      <c r="J749" s="31">
        <v>0</v>
      </c>
      <c r="K749" s="31">
        <v>0</v>
      </c>
      <c r="L749" s="31">
        <v>0</v>
      </c>
      <c r="M749" s="31">
        <v>0</v>
      </c>
      <c r="N749" s="31">
        <v>0</v>
      </c>
      <c r="O749" s="31">
        <v>0</v>
      </c>
      <c r="P749" s="31">
        <v>0</v>
      </c>
      <c r="Q749" s="31">
        <v>0</v>
      </c>
      <c r="R749" s="31">
        <v>0</v>
      </c>
      <c r="S749" s="31">
        <v>0</v>
      </c>
      <c r="T749" s="31">
        <v>0</v>
      </c>
      <c r="U749" s="31">
        <v>0</v>
      </c>
      <c r="V749" s="31">
        <v>0</v>
      </c>
      <c r="W749" s="31">
        <v>2</v>
      </c>
      <c r="X749" s="31">
        <v>0</v>
      </c>
      <c r="Y749" s="31">
        <v>1</v>
      </c>
      <c r="Z749" s="31">
        <v>4</v>
      </c>
      <c r="AA749" s="31">
        <v>4</v>
      </c>
      <c r="AB749" s="31">
        <v>2</v>
      </c>
      <c r="AC749" s="31">
        <v>4</v>
      </c>
      <c r="AD749" s="31">
        <v>1</v>
      </c>
      <c r="AE749" s="31">
        <v>3</v>
      </c>
      <c r="AF749" s="31">
        <v>3</v>
      </c>
      <c r="AG749" s="31">
        <v>2</v>
      </c>
      <c r="AH749" s="31">
        <v>1</v>
      </c>
      <c r="AI749" s="31">
        <v>1</v>
      </c>
      <c r="AJ749" s="31">
        <v>2</v>
      </c>
      <c r="AK749" s="31">
        <v>2</v>
      </c>
      <c r="AL749" s="31">
        <v>0</v>
      </c>
      <c r="AM749" s="31">
        <v>1</v>
      </c>
      <c r="AN749" s="31">
        <v>1</v>
      </c>
      <c r="AO749" s="31">
        <v>0</v>
      </c>
      <c r="AP749" s="31">
        <v>0</v>
      </c>
      <c r="AQ749" s="31">
        <v>1</v>
      </c>
      <c r="AR749" s="31">
        <v>0</v>
      </c>
      <c r="AS749" s="31">
        <v>0</v>
      </c>
      <c r="AT749" s="31">
        <v>0</v>
      </c>
      <c r="AU749" s="31">
        <v>0</v>
      </c>
      <c r="AV749" s="31">
        <v>0</v>
      </c>
      <c r="AW749" s="31">
        <v>0</v>
      </c>
      <c r="AX749" s="31">
        <v>0</v>
      </c>
      <c r="AY749" s="31">
        <v>0</v>
      </c>
      <c r="AZ749" s="31">
        <v>0</v>
      </c>
      <c r="BA749" s="31"/>
      <c r="BB749" s="31"/>
      <c r="BC749" s="31"/>
      <c r="BD749" s="31"/>
      <c r="BE749" s="31"/>
      <c r="BF749" s="31"/>
      <c r="BG749" s="32">
        <f t="shared" ref="BG749:BG758" si="491">SUM(F749:BF749)</f>
        <v>35</v>
      </c>
    </row>
    <row r="750" spans="1:63" ht="12.95" customHeight="1" x14ac:dyDescent="0.2">
      <c r="A750" s="522"/>
      <c r="B750" s="586"/>
      <c r="C750" s="539"/>
      <c r="D750" s="532"/>
      <c r="E750" s="84" t="str">
        <f>Parameters!$B$16</f>
        <v>Masc.</v>
      </c>
      <c r="F750" s="31">
        <v>0</v>
      </c>
      <c r="G750" s="31">
        <v>0</v>
      </c>
      <c r="H750" s="31">
        <v>0</v>
      </c>
      <c r="I750" s="31">
        <v>0</v>
      </c>
      <c r="J750" s="31">
        <v>0</v>
      </c>
      <c r="K750" s="31">
        <v>0</v>
      </c>
      <c r="L750" s="31">
        <v>0</v>
      </c>
      <c r="M750" s="31">
        <v>0</v>
      </c>
      <c r="N750" s="31">
        <v>0</v>
      </c>
      <c r="O750" s="31">
        <v>0</v>
      </c>
      <c r="P750" s="31">
        <v>0</v>
      </c>
      <c r="Q750" s="31">
        <v>0</v>
      </c>
      <c r="R750" s="31">
        <v>0</v>
      </c>
      <c r="S750" s="31">
        <v>1</v>
      </c>
      <c r="T750" s="31">
        <v>0</v>
      </c>
      <c r="U750" s="31">
        <v>0</v>
      </c>
      <c r="V750" s="31">
        <v>0</v>
      </c>
      <c r="W750" s="31">
        <v>1</v>
      </c>
      <c r="X750" s="31">
        <v>0</v>
      </c>
      <c r="Y750" s="31">
        <v>2</v>
      </c>
      <c r="Z750" s="31">
        <v>3</v>
      </c>
      <c r="AA750" s="31">
        <v>2</v>
      </c>
      <c r="AB750" s="31">
        <v>3</v>
      </c>
      <c r="AC750" s="31">
        <v>4</v>
      </c>
      <c r="AD750" s="31">
        <v>2</v>
      </c>
      <c r="AE750" s="31">
        <v>4</v>
      </c>
      <c r="AF750" s="31">
        <v>2</v>
      </c>
      <c r="AG750" s="31">
        <v>5</v>
      </c>
      <c r="AH750" s="31">
        <v>1</v>
      </c>
      <c r="AI750" s="31">
        <v>0</v>
      </c>
      <c r="AJ750" s="31">
        <v>2</v>
      </c>
      <c r="AK750" s="31">
        <v>2</v>
      </c>
      <c r="AL750" s="31">
        <v>0</v>
      </c>
      <c r="AM750" s="31">
        <v>0</v>
      </c>
      <c r="AN750" s="31">
        <v>0</v>
      </c>
      <c r="AO750" s="31">
        <v>0</v>
      </c>
      <c r="AP750" s="31">
        <v>1</v>
      </c>
      <c r="AQ750" s="31">
        <v>0</v>
      </c>
      <c r="AR750" s="31">
        <v>0</v>
      </c>
      <c r="AS750" s="31">
        <v>0</v>
      </c>
      <c r="AT750" s="31">
        <v>0</v>
      </c>
      <c r="AU750" s="31">
        <v>0</v>
      </c>
      <c r="AV750" s="31">
        <v>0</v>
      </c>
      <c r="AW750" s="31">
        <v>0</v>
      </c>
      <c r="AX750" s="31">
        <v>0</v>
      </c>
      <c r="AY750" s="31">
        <v>0</v>
      </c>
      <c r="AZ750" s="31">
        <v>0</v>
      </c>
      <c r="BA750" s="31"/>
      <c r="BB750" s="31"/>
      <c r="BC750" s="31"/>
      <c r="BD750" s="31"/>
      <c r="BE750" s="31"/>
      <c r="BF750" s="31"/>
      <c r="BG750" s="32">
        <f t="shared" si="491"/>
        <v>35</v>
      </c>
    </row>
    <row r="751" spans="1:63" ht="12.95" customHeight="1" x14ac:dyDescent="0.2">
      <c r="A751" s="522"/>
      <c r="B751" s="586"/>
      <c r="C751" s="539"/>
      <c r="D751" s="541" t="str">
        <f>Parameters!$B$11</f>
        <v>Hosp.</v>
      </c>
      <c r="E751" s="86" t="str">
        <f>Parameters!$B$14</f>
        <v>Total</v>
      </c>
      <c r="F751" s="15">
        <f t="shared" ref="F751:BF751" si="492">F752+F753</f>
        <v>0</v>
      </c>
      <c r="G751" s="15">
        <f t="shared" si="492"/>
        <v>0</v>
      </c>
      <c r="H751" s="15">
        <f t="shared" si="492"/>
        <v>0</v>
      </c>
      <c r="I751" s="15">
        <f t="shared" si="492"/>
        <v>0</v>
      </c>
      <c r="J751" s="15">
        <f t="shared" si="492"/>
        <v>0</v>
      </c>
      <c r="K751" s="15">
        <f t="shared" si="492"/>
        <v>0</v>
      </c>
      <c r="L751" s="15">
        <f t="shared" si="492"/>
        <v>0</v>
      </c>
      <c r="M751" s="15">
        <f t="shared" si="492"/>
        <v>0</v>
      </c>
      <c r="N751" s="15">
        <f t="shared" si="492"/>
        <v>0</v>
      </c>
      <c r="O751" s="15">
        <f t="shared" si="492"/>
        <v>0</v>
      </c>
      <c r="P751" s="15">
        <f t="shared" si="492"/>
        <v>0</v>
      </c>
      <c r="Q751" s="15">
        <f t="shared" si="492"/>
        <v>0</v>
      </c>
      <c r="R751" s="15">
        <f t="shared" si="492"/>
        <v>0</v>
      </c>
      <c r="S751" s="15">
        <f t="shared" si="492"/>
        <v>1</v>
      </c>
      <c r="T751" s="15">
        <f t="shared" si="492"/>
        <v>0</v>
      </c>
      <c r="U751" s="15">
        <f t="shared" si="492"/>
        <v>0</v>
      </c>
      <c r="V751" s="15">
        <f t="shared" si="492"/>
        <v>0</v>
      </c>
      <c r="W751" s="15">
        <f t="shared" si="492"/>
        <v>4</v>
      </c>
      <c r="X751" s="15">
        <f t="shared" si="492"/>
        <v>0</v>
      </c>
      <c r="Y751" s="15">
        <f t="shared" si="492"/>
        <v>2</v>
      </c>
      <c r="Z751" s="15">
        <f t="shared" si="492"/>
        <v>6</v>
      </c>
      <c r="AA751" s="15">
        <f t="shared" si="492"/>
        <v>6</v>
      </c>
      <c r="AB751" s="15">
        <f t="shared" si="492"/>
        <v>7</v>
      </c>
      <c r="AC751" s="15">
        <f t="shared" si="492"/>
        <v>6</v>
      </c>
      <c r="AD751" s="15">
        <f t="shared" si="492"/>
        <v>7</v>
      </c>
      <c r="AE751" s="15">
        <f t="shared" si="492"/>
        <v>7</v>
      </c>
      <c r="AF751" s="15">
        <f t="shared" si="492"/>
        <v>7</v>
      </c>
      <c r="AG751" s="15">
        <f t="shared" si="492"/>
        <v>6</v>
      </c>
      <c r="AH751" s="15">
        <f t="shared" si="492"/>
        <v>3</v>
      </c>
      <c r="AI751" s="15">
        <f t="shared" si="492"/>
        <v>2</v>
      </c>
      <c r="AJ751" s="15">
        <f t="shared" si="492"/>
        <v>2</v>
      </c>
      <c r="AK751" s="15">
        <f t="shared" si="492"/>
        <v>4</v>
      </c>
      <c r="AL751" s="15">
        <f t="shared" si="492"/>
        <v>2</v>
      </c>
      <c r="AM751" s="15">
        <f t="shared" si="492"/>
        <v>1</v>
      </c>
      <c r="AN751" s="15">
        <f t="shared" si="492"/>
        <v>1</v>
      </c>
      <c r="AO751" s="15">
        <f t="shared" si="492"/>
        <v>0</v>
      </c>
      <c r="AP751" s="15">
        <f t="shared" si="492"/>
        <v>0</v>
      </c>
      <c r="AQ751" s="15">
        <f t="shared" si="492"/>
        <v>1</v>
      </c>
      <c r="AR751" s="15">
        <f t="shared" si="492"/>
        <v>1</v>
      </c>
      <c r="AS751" s="15">
        <f t="shared" si="492"/>
        <v>0</v>
      </c>
      <c r="AT751" s="15">
        <f t="shared" si="492"/>
        <v>0</v>
      </c>
      <c r="AU751" s="15">
        <f t="shared" si="492"/>
        <v>0</v>
      </c>
      <c r="AV751" s="15">
        <f t="shared" si="492"/>
        <v>0</v>
      </c>
      <c r="AW751" s="15">
        <f t="shared" si="492"/>
        <v>0</v>
      </c>
      <c r="AX751" s="15">
        <f t="shared" si="492"/>
        <v>0</v>
      </c>
      <c r="AY751" s="15">
        <f t="shared" si="492"/>
        <v>0</v>
      </c>
      <c r="AZ751" s="15">
        <f t="shared" si="492"/>
        <v>0</v>
      </c>
      <c r="BA751" s="15">
        <f t="shared" si="492"/>
        <v>0</v>
      </c>
      <c r="BB751" s="15">
        <f t="shared" si="492"/>
        <v>0</v>
      </c>
      <c r="BC751" s="15">
        <f t="shared" si="492"/>
        <v>0</v>
      </c>
      <c r="BD751" s="15">
        <f t="shared" si="492"/>
        <v>0</v>
      </c>
      <c r="BE751" s="15">
        <f t="shared" si="492"/>
        <v>0</v>
      </c>
      <c r="BF751" s="15">
        <f t="shared" si="492"/>
        <v>0</v>
      </c>
      <c r="BG751" s="33">
        <f t="shared" si="491"/>
        <v>76</v>
      </c>
    </row>
    <row r="752" spans="1:63" ht="12.95" customHeight="1" x14ac:dyDescent="0.2">
      <c r="A752" s="522"/>
      <c r="B752" s="586"/>
      <c r="C752" s="539"/>
      <c r="D752" s="534"/>
      <c r="E752" s="48" t="str">
        <f>Parameters!$B$15</f>
        <v>Fem.</v>
      </c>
      <c r="F752" s="11">
        <v>0</v>
      </c>
      <c r="G752" s="11">
        <v>0</v>
      </c>
      <c r="H752" s="11">
        <v>0</v>
      </c>
      <c r="I752" s="11">
        <v>0</v>
      </c>
      <c r="J752" s="11">
        <v>0</v>
      </c>
      <c r="K752" s="11">
        <v>0</v>
      </c>
      <c r="L752" s="11">
        <v>0</v>
      </c>
      <c r="M752" s="11">
        <v>0</v>
      </c>
      <c r="N752" s="11">
        <v>0</v>
      </c>
      <c r="O752" s="11">
        <v>0</v>
      </c>
      <c r="P752" s="11">
        <v>0</v>
      </c>
      <c r="Q752" s="11">
        <v>0</v>
      </c>
      <c r="R752" s="11">
        <v>0</v>
      </c>
      <c r="S752" s="11">
        <v>0</v>
      </c>
      <c r="T752" s="11">
        <v>0</v>
      </c>
      <c r="U752" s="11">
        <v>0</v>
      </c>
      <c r="V752" s="11">
        <v>0</v>
      </c>
      <c r="W752" s="11">
        <v>2</v>
      </c>
      <c r="X752" s="11">
        <v>0</v>
      </c>
      <c r="Y752" s="11">
        <v>0</v>
      </c>
      <c r="Z752" s="11">
        <v>3</v>
      </c>
      <c r="AA752" s="11">
        <v>4</v>
      </c>
      <c r="AB752" s="11">
        <v>3</v>
      </c>
      <c r="AC752" s="11">
        <v>4</v>
      </c>
      <c r="AD752" s="11">
        <v>4</v>
      </c>
      <c r="AE752" s="11">
        <v>2</v>
      </c>
      <c r="AF752" s="11">
        <v>5</v>
      </c>
      <c r="AG752" s="11">
        <v>1</v>
      </c>
      <c r="AH752" s="11">
        <v>1</v>
      </c>
      <c r="AI752" s="11">
        <v>2</v>
      </c>
      <c r="AJ752" s="11">
        <v>0</v>
      </c>
      <c r="AK752" s="11">
        <v>2</v>
      </c>
      <c r="AL752" s="11">
        <v>2</v>
      </c>
      <c r="AM752" s="11">
        <v>1</v>
      </c>
      <c r="AN752" s="11">
        <v>1</v>
      </c>
      <c r="AO752" s="11">
        <v>0</v>
      </c>
      <c r="AP752" s="11">
        <v>0</v>
      </c>
      <c r="AQ752" s="11">
        <v>0</v>
      </c>
      <c r="AR752" s="11">
        <v>1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 s="11">
        <v>0</v>
      </c>
      <c r="AY752" s="11">
        <v>0</v>
      </c>
      <c r="AZ752" s="11">
        <v>0</v>
      </c>
      <c r="BA752" s="11"/>
      <c r="BB752" s="11"/>
      <c r="BC752" s="11"/>
      <c r="BD752" s="11"/>
      <c r="BE752" s="11"/>
      <c r="BF752" s="11"/>
      <c r="BG752" s="19">
        <f t="shared" si="491"/>
        <v>38</v>
      </c>
    </row>
    <row r="753" spans="1:59" ht="12.95" customHeight="1" x14ac:dyDescent="0.2">
      <c r="A753" s="522"/>
      <c r="B753" s="586"/>
      <c r="C753" s="539"/>
      <c r="D753" s="535"/>
      <c r="E753" s="48" t="str">
        <f>Parameters!$B$16</f>
        <v>Masc.</v>
      </c>
      <c r="F753" s="11">
        <v>0</v>
      </c>
      <c r="G753" s="11">
        <v>0</v>
      </c>
      <c r="H753" s="11">
        <v>0</v>
      </c>
      <c r="I753" s="11">
        <v>0</v>
      </c>
      <c r="J753" s="11">
        <v>0</v>
      </c>
      <c r="K753" s="11">
        <v>0</v>
      </c>
      <c r="L753" s="11">
        <v>0</v>
      </c>
      <c r="M753" s="11">
        <v>0</v>
      </c>
      <c r="N753" s="11">
        <v>0</v>
      </c>
      <c r="O753" s="11">
        <v>0</v>
      </c>
      <c r="P753" s="11">
        <v>0</v>
      </c>
      <c r="Q753" s="11">
        <v>0</v>
      </c>
      <c r="R753" s="11">
        <v>0</v>
      </c>
      <c r="S753" s="11">
        <v>1</v>
      </c>
      <c r="T753" s="11">
        <v>0</v>
      </c>
      <c r="U753" s="11">
        <v>0</v>
      </c>
      <c r="V753" s="11">
        <v>0</v>
      </c>
      <c r="W753" s="11">
        <v>2</v>
      </c>
      <c r="X753" s="11">
        <v>0</v>
      </c>
      <c r="Y753" s="11">
        <v>2</v>
      </c>
      <c r="Z753" s="11">
        <v>3</v>
      </c>
      <c r="AA753" s="11">
        <v>2</v>
      </c>
      <c r="AB753" s="11">
        <v>4</v>
      </c>
      <c r="AC753" s="11">
        <v>2</v>
      </c>
      <c r="AD753" s="11">
        <v>3</v>
      </c>
      <c r="AE753" s="11">
        <v>5</v>
      </c>
      <c r="AF753" s="11">
        <v>2</v>
      </c>
      <c r="AG753" s="11">
        <v>5</v>
      </c>
      <c r="AH753" s="11">
        <v>2</v>
      </c>
      <c r="AI753" s="11">
        <v>0</v>
      </c>
      <c r="AJ753" s="11">
        <v>2</v>
      </c>
      <c r="AK753" s="11">
        <v>2</v>
      </c>
      <c r="AL753" s="11">
        <v>0</v>
      </c>
      <c r="AM753" s="11">
        <v>0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 s="11">
        <v>0</v>
      </c>
      <c r="AY753" s="11">
        <v>0</v>
      </c>
      <c r="AZ753" s="11">
        <v>0</v>
      </c>
      <c r="BA753" s="11"/>
      <c r="BB753" s="11"/>
      <c r="BC753" s="11"/>
      <c r="BD753" s="11"/>
      <c r="BE753" s="11"/>
      <c r="BF753" s="11"/>
      <c r="BG753" s="19">
        <f t="shared" si="491"/>
        <v>38</v>
      </c>
    </row>
    <row r="754" spans="1:59" ht="12.95" customHeight="1" x14ac:dyDescent="0.2">
      <c r="A754" s="522"/>
      <c r="B754" s="586"/>
      <c r="C754" s="539"/>
      <c r="D754" s="533" t="str">
        <f>Parameters!$B$12</f>
        <v>UCI</v>
      </c>
      <c r="E754" s="86" t="str">
        <f>Parameters!$B$14</f>
        <v>Total</v>
      </c>
      <c r="F754" s="15">
        <f t="shared" ref="F754:BF754" si="493">F755+F756</f>
        <v>0</v>
      </c>
      <c r="G754" s="15">
        <f t="shared" si="493"/>
        <v>0</v>
      </c>
      <c r="H754" s="15">
        <f t="shared" si="493"/>
        <v>0</v>
      </c>
      <c r="I754" s="15">
        <f t="shared" si="493"/>
        <v>0</v>
      </c>
      <c r="J754" s="15">
        <f t="shared" si="493"/>
        <v>0</v>
      </c>
      <c r="K754" s="15">
        <f t="shared" si="493"/>
        <v>0</v>
      </c>
      <c r="L754" s="15">
        <f t="shared" si="493"/>
        <v>0</v>
      </c>
      <c r="M754" s="15">
        <f t="shared" si="493"/>
        <v>0</v>
      </c>
      <c r="N754" s="15">
        <f t="shared" si="493"/>
        <v>0</v>
      </c>
      <c r="O754" s="15">
        <f t="shared" si="493"/>
        <v>0</v>
      </c>
      <c r="P754" s="15">
        <f t="shared" si="493"/>
        <v>0</v>
      </c>
      <c r="Q754" s="15">
        <f t="shared" si="493"/>
        <v>0</v>
      </c>
      <c r="R754" s="15">
        <f t="shared" si="493"/>
        <v>0</v>
      </c>
      <c r="S754" s="15">
        <f t="shared" si="493"/>
        <v>0</v>
      </c>
      <c r="T754" s="15">
        <f t="shared" si="493"/>
        <v>0</v>
      </c>
      <c r="U754" s="15">
        <f t="shared" si="493"/>
        <v>0</v>
      </c>
      <c r="V754" s="15">
        <f t="shared" si="493"/>
        <v>0</v>
      </c>
      <c r="W754" s="15">
        <f t="shared" si="493"/>
        <v>0</v>
      </c>
      <c r="X754" s="15">
        <f t="shared" si="493"/>
        <v>0</v>
      </c>
      <c r="Y754" s="15">
        <f t="shared" si="493"/>
        <v>1</v>
      </c>
      <c r="Z754" s="15">
        <f t="shared" si="493"/>
        <v>1</v>
      </c>
      <c r="AA754" s="15">
        <f t="shared" si="493"/>
        <v>1</v>
      </c>
      <c r="AB754" s="15">
        <f t="shared" si="493"/>
        <v>1</v>
      </c>
      <c r="AC754" s="15">
        <f t="shared" si="493"/>
        <v>0</v>
      </c>
      <c r="AD754" s="15">
        <f t="shared" si="493"/>
        <v>0</v>
      </c>
      <c r="AE754" s="15">
        <f t="shared" si="493"/>
        <v>0</v>
      </c>
      <c r="AF754" s="15">
        <f t="shared" si="493"/>
        <v>2</v>
      </c>
      <c r="AG754" s="15">
        <f t="shared" si="493"/>
        <v>0</v>
      </c>
      <c r="AH754" s="15">
        <f t="shared" si="493"/>
        <v>0</v>
      </c>
      <c r="AI754" s="15">
        <f t="shared" si="493"/>
        <v>0</v>
      </c>
      <c r="AJ754" s="15">
        <f t="shared" si="493"/>
        <v>0</v>
      </c>
      <c r="AK754" s="15">
        <f t="shared" si="493"/>
        <v>1</v>
      </c>
      <c r="AL754" s="15">
        <f t="shared" si="493"/>
        <v>1</v>
      </c>
      <c r="AM754" s="15">
        <f t="shared" si="493"/>
        <v>0</v>
      </c>
      <c r="AN754" s="15">
        <f t="shared" si="493"/>
        <v>0</v>
      </c>
      <c r="AO754" s="15">
        <f t="shared" si="493"/>
        <v>0</v>
      </c>
      <c r="AP754" s="15">
        <f t="shared" si="493"/>
        <v>0</v>
      </c>
      <c r="AQ754" s="15">
        <f t="shared" si="493"/>
        <v>0</v>
      </c>
      <c r="AR754" s="15">
        <f t="shared" si="493"/>
        <v>0</v>
      </c>
      <c r="AS754" s="15">
        <f t="shared" si="493"/>
        <v>0</v>
      </c>
      <c r="AT754" s="15">
        <f t="shared" si="493"/>
        <v>0</v>
      </c>
      <c r="AU754" s="15">
        <f t="shared" si="493"/>
        <v>0</v>
      </c>
      <c r="AV754" s="15">
        <f t="shared" si="493"/>
        <v>0</v>
      </c>
      <c r="AW754" s="15">
        <f t="shared" si="493"/>
        <v>0</v>
      </c>
      <c r="AX754" s="15">
        <f t="shared" si="493"/>
        <v>0</v>
      </c>
      <c r="AY754" s="15">
        <f t="shared" si="493"/>
        <v>0</v>
      </c>
      <c r="AZ754" s="15">
        <f t="shared" si="493"/>
        <v>0</v>
      </c>
      <c r="BA754" s="15">
        <f t="shared" si="493"/>
        <v>0</v>
      </c>
      <c r="BB754" s="15">
        <f t="shared" si="493"/>
        <v>0</v>
      </c>
      <c r="BC754" s="15">
        <f t="shared" si="493"/>
        <v>0</v>
      </c>
      <c r="BD754" s="15">
        <f t="shared" si="493"/>
        <v>0</v>
      </c>
      <c r="BE754" s="15">
        <f t="shared" si="493"/>
        <v>0</v>
      </c>
      <c r="BF754" s="15">
        <f t="shared" si="493"/>
        <v>0</v>
      </c>
      <c r="BG754" s="33">
        <f t="shared" si="491"/>
        <v>8</v>
      </c>
    </row>
    <row r="755" spans="1:59" ht="12.95" customHeight="1" x14ac:dyDescent="0.2">
      <c r="A755" s="522"/>
      <c r="B755" s="586"/>
      <c r="C755" s="539"/>
      <c r="D755" s="534"/>
      <c r="E755" s="48" t="str">
        <f>Parameters!$B$15</f>
        <v>Fem.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  <c r="U755" s="11">
        <v>0</v>
      </c>
      <c r="V755" s="11">
        <v>0</v>
      </c>
      <c r="W755" s="11">
        <v>0</v>
      </c>
      <c r="X755" s="11">
        <v>0</v>
      </c>
      <c r="Y755" s="11">
        <v>0</v>
      </c>
      <c r="Z755" s="11">
        <v>1</v>
      </c>
      <c r="AA755" s="11">
        <v>1</v>
      </c>
      <c r="AB755" s="11">
        <v>1</v>
      </c>
      <c r="AC755" s="11">
        <v>0</v>
      </c>
      <c r="AD755" s="11">
        <v>0</v>
      </c>
      <c r="AE755" s="11">
        <v>0</v>
      </c>
      <c r="AF755" s="11">
        <v>2</v>
      </c>
      <c r="AG755" s="11">
        <v>0</v>
      </c>
      <c r="AH755" s="11">
        <v>0</v>
      </c>
      <c r="AI755" s="11">
        <v>0</v>
      </c>
      <c r="AJ755" s="11">
        <v>0</v>
      </c>
      <c r="AK755" s="11">
        <v>1</v>
      </c>
      <c r="AL755" s="11">
        <v>1</v>
      </c>
      <c r="AM755" s="11">
        <v>0</v>
      </c>
      <c r="AN755" s="11">
        <v>0</v>
      </c>
      <c r="AO755" s="11">
        <v>0</v>
      </c>
      <c r="AP755" s="11">
        <v>0</v>
      </c>
      <c r="AQ755" s="11">
        <v>0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 s="11">
        <v>0</v>
      </c>
      <c r="AY755" s="11">
        <v>0</v>
      </c>
      <c r="AZ755" s="11">
        <v>0</v>
      </c>
      <c r="BA755" s="11"/>
      <c r="BB755" s="11"/>
      <c r="BC755" s="11"/>
      <c r="BD755" s="11"/>
      <c r="BE755" s="11"/>
      <c r="BF755" s="11"/>
      <c r="BG755" s="19">
        <f t="shared" si="491"/>
        <v>7</v>
      </c>
    </row>
    <row r="756" spans="1:59" ht="12.95" customHeight="1" x14ac:dyDescent="0.2">
      <c r="A756" s="522"/>
      <c r="B756" s="586"/>
      <c r="C756" s="539"/>
      <c r="D756" s="535"/>
      <c r="E756" s="48" t="str">
        <f>Parameters!$B$16</f>
        <v>Masc.</v>
      </c>
      <c r="F756" s="11">
        <v>0</v>
      </c>
      <c r="G756" s="11">
        <v>0</v>
      </c>
      <c r="H756" s="11">
        <v>0</v>
      </c>
      <c r="I756" s="11">
        <v>0</v>
      </c>
      <c r="J756" s="11">
        <v>0</v>
      </c>
      <c r="K756" s="11">
        <v>0</v>
      </c>
      <c r="L756" s="11">
        <v>0</v>
      </c>
      <c r="M756" s="11">
        <v>0</v>
      </c>
      <c r="N756" s="11">
        <v>0</v>
      </c>
      <c r="O756" s="11">
        <v>0</v>
      </c>
      <c r="P756" s="11">
        <v>0</v>
      </c>
      <c r="Q756" s="11">
        <v>0</v>
      </c>
      <c r="R756" s="11">
        <v>0</v>
      </c>
      <c r="S756" s="11">
        <v>0</v>
      </c>
      <c r="T756" s="11">
        <v>0</v>
      </c>
      <c r="U756" s="11">
        <v>0</v>
      </c>
      <c r="V756" s="11">
        <v>0</v>
      </c>
      <c r="W756" s="11">
        <v>0</v>
      </c>
      <c r="X756" s="11">
        <v>0</v>
      </c>
      <c r="Y756" s="11">
        <v>1</v>
      </c>
      <c r="Z756" s="11">
        <v>0</v>
      </c>
      <c r="AA756" s="11">
        <v>0</v>
      </c>
      <c r="AB756" s="11">
        <v>0</v>
      </c>
      <c r="AC756" s="11">
        <v>0</v>
      </c>
      <c r="AD756" s="11">
        <v>0</v>
      </c>
      <c r="AE756" s="11">
        <v>0</v>
      </c>
      <c r="AF756" s="11">
        <v>0</v>
      </c>
      <c r="AG756" s="11">
        <v>0</v>
      </c>
      <c r="AH756" s="11">
        <v>0</v>
      </c>
      <c r="AI756" s="11">
        <v>0</v>
      </c>
      <c r="AJ756" s="11">
        <v>0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0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 s="11">
        <v>0</v>
      </c>
      <c r="AY756" s="11">
        <v>0</v>
      </c>
      <c r="AZ756" s="11">
        <v>0</v>
      </c>
      <c r="BA756" s="11"/>
      <c r="BB756" s="11"/>
      <c r="BC756" s="11"/>
      <c r="BD756" s="11"/>
      <c r="BE756" s="11"/>
      <c r="BF756" s="11"/>
      <c r="BG756" s="19">
        <f t="shared" si="491"/>
        <v>1</v>
      </c>
    </row>
    <row r="757" spans="1:59" ht="12.95" customHeight="1" x14ac:dyDescent="0.2">
      <c r="A757" s="522"/>
      <c r="B757" s="586"/>
      <c r="C757" s="539"/>
      <c r="D757" s="533" t="str">
        <f>Parameters!$B$13</f>
        <v>Def.</v>
      </c>
      <c r="E757" s="86" t="str">
        <f>Parameters!$B$14</f>
        <v>Total</v>
      </c>
      <c r="F757" s="15">
        <f t="shared" ref="F757:BF757" si="494">F758+F759</f>
        <v>0</v>
      </c>
      <c r="G757" s="15">
        <f t="shared" si="494"/>
        <v>0</v>
      </c>
      <c r="H757" s="15">
        <f t="shared" si="494"/>
        <v>0</v>
      </c>
      <c r="I757" s="15">
        <f t="shared" si="494"/>
        <v>0</v>
      </c>
      <c r="J757" s="15">
        <f t="shared" si="494"/>
        <v>0</v>
      </c>
      <c r="K757" s="15">
        <f t="shared" si="494"/>
        <v>0</v>
      </c>
      <c r="L757" s="15">
        <f t="shared" si="494"/>
        <v>0</v>
      </c>
      <c r="M757" s="15">
        <f t="shared" si="494"/>
        <v>0</v>
      </c>
      <c r="N757" s="15">
        <f t="shared" si="494"/>
        <v>0</v>
      </c>
      <c r="O757" s="15">
        <f t="shared" si="494"/>
        <v>0</v>
      </c>
      <c r="P757" s="15">
        <f t="shared" si="494"/>
        <v>0</v>
      </c>
      <c r="Q757" s="15">
        <f t="shared" si="494"/>
        <v>0</v>
      </c>
      <c r="R757" s="15">
        <f t="shared" si="494"/>
        <v>0</v>
      </c>
      <c r="S757" s="15">
        <f t="shared" si="494"/>
        <v>0</v>
      </c>
      <c r="T757" s="15">
        <f t="shared" si="494"/>
        <v>0</v>
      </c>
      <c r="U757" s="15">
        <f t="shared" si="494"/>
        <v>0</v>
      </c>
      <c r="V757" s="15">
        <f t="shared" si="494"/>
        <v>0</v>
      </c>
      <c r="W757" s="15">
        <f t="shared" si="494"/>
        <v>0</v>
      </c>
      <c r="X757" s="15">
        <f t="shared" si="494"/>
        <v>0</v>
      </c>
      <c r="Y757" s="15">
        <f t="shared" si="494"/>
        <v>0</v>
      </c>
      <c r="Z757" s="15">
        <f t="shared" si="494"/>
        <v>0</v>
      </c>
      <c r="AA757" s="15">
        <f t="shared" si="494"/>
        <v>0</v>
      </c>
      <c r="AB757" s="15">
        <f t="shared" si="494"/>
        <v>0</v>
      </c>
      <c r="AC757" s="15">
        <f t="shared" si="494"/>
        <v>0</v>
      </c>
      <c r="AD757" s="15">
        <f t="shared" si="494"/>
        <v>0</v>
      </c>
      <c r="AE757" s="15">
        <f t="shared" si="494"/>
        <v>0</v>
      </c>
      <c r="AF757" s="15">
        <f t="shared" si="494"/>
        <v>0</v>
      </c>
      <c r="AG757" s="15">
        <f t="shared" si="494"/>
        <v>0</v>
      </c>
      <c r="AH757" s="15">
        <f t="shared" si="494"/>
        <v>0</v>
      </c>
      <c r="AI757" s="15">
        <f t="shared" si="494"/>
        <v>0</v>
      </c>
      <c r="AJ757" s="15">
        <f t="shared" si="494"/>
        <v>0</v>
      </c>
      <c r="AK757" s="15">
        <f t="shared" si="494"/>
        <v>0</v>
      </c>
      <c r="AL757" s="15">
        <f t="shared" si="494"/>
        <v>0</v>
      </c>
      <c r="AM757" s="15">
        <f t="shared" si="494"/>
        <v>0</v>
      </c>
      <c r="AN757" s="15">
        <f t="shared" si="494"/>
        <v>0</v>
      </c>
      <c r="AO757" s="15">
        <f t="shared" si="494"/>
        <v>0</v>
      </c>
      <c r="AP757" s="15">
        <f t="shared" si="494"/>
        <v>0</v>
      </c>
      <c r="AQ757" s="15">
        <f t="shared" si="494"/>
        <v>0</v>
      </c>
      <c r="AR757" s="15">
        <f t="shared" si="494"/>
        <v>0</v>
      </c>
      <c r="AS757" s="15">
        <f t="shared" si="494"/>
        <v>0</v>
      </c>
      <c r="AT757" s="15">
        <f t="shared" si="494"/>
        <v>0</v>
      </c>
      <c r="AU757" s="15">
        <f t="shared" si="494"/>
        <v>0</v>
      </c>
      <c r="AV757" s="15">
        <f t="shared" si="494"/>
        <v>0</v>
      </c>
      <c r="AW757" s="15">
        <f t="shared" si="494"/>
        <v>0</v>
      </c>
      <c r="AX757" s="15">
        <f t="shared" si="494"/>
        <v>0</v>
      </c>
      <c r="AY757" s="15">
        <f t="shared" si="494"/>
        <v>0</v>
      </c>
      <c r="AZ757" s="15">
        <f t="shared" si="494"/>
        <v>0</v>
      </c>
      <c r="BA757" s="15">
        <f t="shared" si="494"/>
        <v>0</v>
      </c>
      <c r="BB757" s="15">
        <f t="shared" si="494"/>
        <v>0</v>
      </c>
      <c r="BC757" s="15">
        <f t="shared" si="494"/>
        <v>0</v>
      </c>
      <c r="BD757" s="15">
        <f t="shared" si="494"/>
        <v>0</v>
      </c>
      <c r="BE757" s="15">
        <f t="shared" si="494"/>
        <v>0</v>
      </c>
      <c r="BF757" s="15">
        <f t="shared" si="494"/>
        <v>0</v>
      </c>
      <c r="BG757" s="33">
        <f t="shared" si="491"/>
        <v>0</v>
      </c>
    </row>
    <row r="758" spans="1:59" ht="12.95" customHeight="1" x14ac:dyDescent="0.2">
      <c r="A758" s="522"/>
      <c r="B758" s="586"/>
      <c r="C758" s="539"/>
      <c r="D758" s="534"/>
      <c r="E758" s="48" t="str">
        <f>Parameters!$B$15</f>
        <v>Fem.</v>
      </c>
      <c r="F758" s="11">
        <v>0</v>
      </c>
      <c r="G758" s="11">
        <v>0</v>
      </c>
      <c r="H758" s="11">
        <v>0</v>
      </c>
      <c r="I758" s="11">
        <v>0</v>
      </c>
      <c r="J758" s="11">
        <v>0</v>
      </c>
      <c r="K758" s="11">
        <v>0</v>
      </c>
      <c r="L758" s="11">
        <v>0</v>
      </c>
      <c r="M758" s="11">
        <v>0</v>
      </c>
      <c r="N758" s="11">
        <v>0</v>
      </c>
      <c r="O758" s="11">
        <v>0</v>
      </c>
      <c r="P758" s="11">
        <v>0</v>
      </c>
      <c r="Q758" s="11">
        <v>0</v>
      </c>
      <c r="R758" s="11">
        <v>0</v>
      </c>
      <c r="S758" s="11">
        <v>0</v>
      </c>
      <c r="T758" s="11">
        <v>0</v>
      </c>
      <c r="U758" s="11">
        <v>0</v>
      </c>
      <c r="V758" s="11">
        <v>0</v>
      </c>
      <c r="W758" s="11">
        <v>0</v>
      </c>
      <c r="X758" s="11">
        <v>0</v>
      </c>
      <c r="Y758" s="11">
        <v>0</v>
      </c>
      <c r="Z758" s="11">
        <v>0</v>
      </c>
      <c r="AA758" s="11">
        <v>0</v>
      </c>
      <c r="AB758" s="11">
        <v>0</v>
      </c>
      <c r="AC758" s="11">
        <v>0</v>
      </c>
      <c r="AD758" s="11">
        <v>0</v>
      </c>
      <c r="AE758" s="11">
        <v>0</v>
      </c>
      <c r="AF758" s="11">
        <v>0</v>
      </c>
      <c r="AG758" s="11">
        <v>0</v>
      </c>
      <c r="AH758" s="11">
        <v>0</v>
      </c>
      <c r="AI758" s="11">
        <v>0</v>
      </c>
      <c r="AJ758" s="11">
        <v>0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0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 s="11">
        <v>0</v>
      </c>
      <c r="AY758" s="11">
        <v>0</v>
      </c>
      <c r="AZ758" s="11">
        <v>0</v>
      </c>
      <c r="BA758" s="11"/>
      <c r="BB758" s="11"/>
      <c r="BC758" s="11"/>
      <c r="BD758" s="11"/>
      <c r="BE758" s="11"/>
      <c r="BF758" s="11"/>
      <c r="BG758" s="19">
        <f t="shared" si="491"/>
        <v>0</v>
      </c>
    </row>
    <row r="759" spans="1:59" ht="12.95" customHeight="1" thickBot="1" x14ac:dyDescent="0.25">
      <c r="A759" s="522"/>
      <c r="B759" s="586"/>
      <c r="C759" s="540"/>
      <c r="D759" s="536"/>
      <c r="E759" s="48" t="str">
        <f>Parameters!$B$16</f>
        <v>Masc.</v>
      </c>
      <c r="F759" s="36">
        <v>0</v>
      </c>
      <c r="G759" s="36">
        <v>0</v>
      </c>
      <c r="H759" s="36">
        <v>0</v>
      </c>
      <c r="I759" s="36">
        <v>0</v>
      </c>
      <c r="J759" s="36">
        <v>0</v>
      </c>
      <c r="K759" s="36">
        <v>0</v>
      </c>
      <c r="L759" s="36">
        <v>0</v>
      </c>
      <c r="M759" s="36">
        <v>0</v>
      </c>
      <c r="N759" s="36">
        <v>0</v>
      </c>
      <c r="O759" s="36">
        <v>0</v>
      </c>
      <c r="P759" s="36">
        <v>0</v>
      </c>
      <c r="Q759" s="36">
        <v>0</v>
      </c>
      <c r="R759" s="36">
        <v>0</v>
      </c>
      <c r="S759" s="36">
        <v>0</v>
      </c>
      <c r="T759" s="36">
        <v>0</v>
      </c>
      <c r="U759" s="36">
        <v>0</v>
      </c>
      <c r="V759" s="36">
        <v>0</v>
      </c>
      <c r="W759" s="36">
        <v>0</v>
      </c>
      <c r="X759" s="36">
        <v>0</v>
      </c>
      <c r="Y759" s="36">
        <v>0</v>
      </c>
      <c r="Z759" s="36">
        <v>0</v>
      </c>
      <c r="AA759" s="36">
        <v>0</v>
      </c>
      <c r="AB759" s="36">
        <v>0</v>
      </c>
      <c r="AC759" s="36">
        <v>0</v>
      </c>
      <c r="AD759" s="36">
        <v>0</v>
      </c>
      <c r="AE759" s="36">
        <v>0</v>
      </c>
      <c r="AF759" s="36">
        <v>0</v>
      </c>
      <c r="AG759" s="36">
        <v>0</v>
      </c>
      <c r="AH759" s="36">
        <v>0</v>
      </c>
      <c r="AI759" s="36">
        <v>0</v>
      </c>
      <c r="AJ759" s="36">
        <v>0</v>
      </c>
      <c r="AK759" s="36">
        <v>0</v>
      </c>
      <c r="AL759" s="36">
        <v>0</v>
      </c>
      <c r="AM759" s="36">
        <v>0</v>
      </c>
      <c r="AN759" s="36">
        <v>0</v>
      </c>
      <c r="AO759" s="36">
        <v>0</v>
      </c>
      <c r="AP759" s="36">
        <v>0</v>
      </c>
      <c r="AQ759" s="36">
        <v>0</v>
      </c>
      <c r="AR759" s="36">
        <v>0</v>
      </c>
      <c r="AS759" s="36">
        <v>0</v>
      </c>
      <c r="AT759" s="36">
        <v>0</v>
      </c>
      <c r="AU759" s="36">
        <v>0</v>
      </c>
      <c r="AV759" s="36">
        <v>0</v>
      </c>
      <c r="AW759" s="36">
        <v>0</v>
      </c>
      <c r="AX759" s="36">
        <v>0</v>
      </c>
      <c r="AY759" s="36">
        <v>0</v>
      </c>
      <c r="AZ759" s="36">
        <v>0</v>
      </c>
      <c r="BA759" s="36"/>
      <c r="BB759" s="36"/>
      <c r="BC759" s="36"/>
      <c r="BD759" s="36"/>
      <c r="BE759" s="36"/>
      <c r="BF759" s="36"/>
      <c r="BG759" s="37">
        <f>SUM(F759:BF759)</f>
        <v>0</v>
      </c>
    </row>
    <row r="760" spans="1:59" ht="12.95" customHeight="1" x14ac:dyDescent="0.2">
      <c r="A760" s="522"/>
      <c r="B760" s="586"/>
      <c r="C760" s="537" t="str">
        <f>Parameters!$C$5</f>
        <v>5 a 19</v>
      </c>
      <c r="D760" s="530" t="str">
        <f>Parameters!$B$10</f>
        <v>Fiebre</v>
      </c>
      <c r="E760" s="83" t="str">
        <f>Parameters!$B$14</f>
        <v>Total</v>
      </c>
      <c r="F760" s="34">
        <f>F761+F762</f>
        <v>0</v>
      </c>
      <c r="G760" s="34">
        <f t="shared" ref="G760:BF760" si="495">G761+G762</f>
        <v>0</v>
      </c>
      <c r="H760" s="34">
        <f t="shared" si="495"/>
        <v>0</v>
      </c>
      <c r="I760" s="34">
        <f t="shared" si="495"/>
        <v>0</v>
      </c>
      <c r="J760" s="34">
        <f t="shared" si="495"/>
        <v>0</v>
      </c>
      <c r="K760" s="34">
        <f t="shared" si="495"/>
        <v>0</v>
      </c>
      <c r="L760" s="34">
        <f t="shared" si="495"/>
        <v>0</v>
      </c>
      <c r="M760" s="34">
        <f t="shared" si="495"/>
        <v>0</v>
      </c>
      <c r="N760" s="34">
        <f t="shared" si="495"/>
        <v>0</v>
      </c>
      <c r="O760" s="34">
        <f t="shared" si="495"/>
        <v>0</v>
      </c>
      <c r="P760" s="34">
        <f t="shared" si="495"/>
        <v>0</v>
      </c>
      <c r="Q760" s="34">
        <f t="shared" si="495"/>
        <v>0</v>
      </c>
      <c r="R760" s="34">
        <f t="shared" si="495"/>
        <v>1</v>
      </c>
      <c r="S760" s="34">
        <f t="shared" si="495"/>
        <v>0</v>
      </c>
      <c r="T760" s="34">
        <f t="shared" si="495"/>
        <v>0</v>
      </c>
      <c r="U760" s="34">
        <f t="shared" si="495"/>
        <v>0</v>
      </c>
      <c r="V760" s="34">
        <f t="shared" si="495"/>
        <v>0</v>
      </c>
      <c r="W760" s="34">
        <f t="shared" si="495"/>
        <v>0</v>
      </c>
      <c r="X760" s="34">
        <f t="shared" si="495"/>
        <v>0</v>
      </c>
      <c r="Y760" s="34">
        <f t="shared" si="495"/>
        <v>1</v>
      </c>
      <c r="Z760" s="34">
        <f t="shared" si="495"/>
        <v>1</v>
      </c>
      <c r="AA760" s="34">
        <f t="shared" si="495"/>
        <v>0</v>
      </c>
      <c r="AB760" s="34">
        <f t="shared" si="495"/>
        <v>1</v>
      </c>
      <c r="AC760" s="34">
        <f t="shared" si="495"/>
        <v>1</v>
      </c>
      <c r="AD760" s="34">
        <f t="shared" si="495"/>
        <v>2</v>
      </c>
      <c r="AE760" s="34">
        <f t="shared" si="495"/>
        <v>2</v>
      </c>
      <c r="AF760" s="34">
        <f t="shared" si="495"/>
        <v>5</v>
      </c>
      <c r="AG760" s="34">
        <f t="shared" si="495"/>
        <v>2</v>
      </c>
      <c r="AH760" s="34">
        <f t="shared" si="495"/>
        <v>2</v>
      </c>
      <c r="AI760" s="34">
        <f t="shared" si="495"/>
        <v>2</v>
      </c>
      <c r="AJ760" s="34">
        <f t="shared" si="495"/>
        <v>0</v>
      </c>
      <c r="AK760" s="34">
        <f t="shared" si="495"/>
        <v>3</v>
      </c>
      <c r="AL760" s="34">
        <f t="shared" si="495"/>
        <v>1</v>
      </c>
      <c r="AM760" s="34">
        <f t="shared" si="495"/>
        <v>0</v>
      </c>
      <c r="AN760" s="34">
        <f t="shared" si="495"/>
        <v>1</v>
      </c>
      <c r="AO760" s="34">
        <f t="shared" si="495"/>
        <v>0</v>
      </c>
      <c r="AP760" s="34">
        <f t="shared" si="495"/>
        <v>0</v>
      </c>
      <c r="AQ760" s="34">
        <f t="shared" si="495"/>
        <v>0</v>
      </c>
      <c r="AR760" s="34">
        <f t="shared" si="495"/>
        <v>0</v>
      </c>
      <c r="AS760" s="34">
        <f t="shared" si="495"/>
        <v>0</v>
      </c>
      <c r="AT760" s="34">
        <f t="shared" si="495"/>
        <v>0</v>
      </c>
      <c r="AU760" s="34">
        <f t="shared" si="495"/>
        <v>0</v>
      </c>
      <c r="AV760" s="34">
        <f t="shared" si="495"/>
        <v>0</v>
      </c>
      <c r="AW760" s="34">
        <f t="shared" si="495"/>
        <v>0</v>
      </c>
      <c r="AX760" s="34">
        <f t="shared" si="495"/>
        <v>0</v>
      </c>
      <c r="AY760" s="34">
        <f t="shared" si="495"/>
        <v>0</v>
      </c>
      <c r="AZ760" s="34">
        <f t="shared" si="495"/>
        <v>0</v>
      </c>
      <c r="BA760" s="34">
        <f t="shared" si="495"/>
        <v>0</v>
      </c>
      <c r="BB760" s="34">
        <f t="shared" si="495"/>
        <v>0</v>
      </c>
      <c r="BC760" s="34">
        <f t="shared" si="495"/>
        <v>0</v>
      </c>
      <c r="BD760" s="34">
        <f t="shared" si="495"/>
        <v>0</v>
      </c>
      <c r="BE760" s="34">
        <f t="shared" si="495"/>
        <v>0</v>
      </c>
      <c r="BF760" s="34">
        <f t="shared" si="495"/>
        <v>0</v>
      </c>
      <c r="BG760" s="35">
        <f>SUM(F760:BF760)</f>
        <v>25</v>
      </c>
    </row>
    <row r="761" spans="1:59" ht="12.95" customHeight="1" x14ac:dyDescent="0.2">
      <c r="A761" s="522"/>
      <c r="B761" s="586"/>
      <c r="C761" s="538"/>
      <c r="D761" s="531"/>
      <c r="E761" s="84" t="str">
        <f>Parameters!$B$15</f>
        <v>Fem.</v>
      </c>
      <c r="F761" s="31">
        <v>0</v>
      </c>
      <c r="G761" s="31">
        <v>0</v>
      </c>
      <c r="H761" s="31">
        <v>0</v>
      </c>
      <c r="I761" s="31">
        <v>0</v>
      </c>
      <c r="J761" s="31">
        <v>0</v>
      </c>
      <c r="K761" s="31">
        <v>0</v>
      </c>
      <c r="L761" s="31">
        <v>0</v>
      </c>
      <c r="M761" s="31">
        <v>0</v>
      </c>
      <c r="N761" s="31">
        <v>0</v>
      </c>
      <c r="O761" s="31">
        <v>0</v>
      </c>
      <c r="P761" s="31">
        <v>0</v>
      </c>
      <c r="Q761" s="31">
        <v>0</v>
      </c>
      <c r="R761" s="31">
        <v>0</v>
      </c>
      <c r="S761" s="31">
        <v>0</v>
      </c>
      <c r="T761" s="31">
        <v>0</v>
      </c>
      <c r="U761" s="31">
        <v>0</v>
      </c>
      <c r="V761" s="31">
        <v>0</v>
      </c>
      <c r="W761" s="31">
        <v>0</v>
      </c>
      <c r="X761" s="31">
        <v>0</v>
      </c>
      <c r="Y761" s="31">
        <v>1</v>
      </c>
      <c r="Z761" s="31">
        <v>0</v>
      </c>
      <c r="AA761" s="31">
        <v>0</v>
      </c>
      <c r="AB761" s="31">
        <v>0</v>
      </c>
      <c r="AC761" s="31">
        <v>0</v>
      </c>
      <c r="AD761" s="31">
        <v>2</v>
      </c>
      <c r="AE761" s="31">
        <v>1</v>
      </c>
      <c r="AF761" s="31">
        <v>2</v>
      </c>
      <c r="AG761" s="31">
        <v>1</v>
      </c>
      <c r="AH761" s="31">
        <v>1</v>
      </c>
      <c r="AI761" s="31">
        <v>1</v>
      </c>
      <c r="AJ761" s="31">
        <v>0</v>
      </c>
      <c r="AK761" s="31">
        <v>1</v>
      </c>
      <c r="AL761" s="31">
        <v>1</v>
      </c>
      <c r="AM761" s="31">
        <v>0</v>
      </c>
      <c r="AN761" s="31">
        <v>0</v>
      </c>
      <c r="AO761" s="31">
        <v>0</v>
      </c>
      <c r="AP761" s="31">
        <v>0</v>
      </c>
      <c r="AQ761" s="31">
        <v>0</v>
      </c>
      <c r="AR761" s="31">
        <v>0</v>
      </c>
      <c r="AS761" s="31">
        <v>0</v>
      </c>
      <c r="AT761" s="31">
        <v>0</v>
      </c>
      <c r="AU761" s="31">
        <v>0</v>
      </c>
      <c r="AV761" s="31">
        <v>0</v>
      </c>
      <c r="AW761" s="31">
        <v>0</v>
      </c>
      <c r="AX761" s="31">
        <v>0</v>
      </c>
      <c r="AY761" s="31">
        <v>0</v>
      </c>
      <c r="AZ761" s="31">
        <v>0</v>
      </c>
      <c r="BA761" s="31"/>
      <c r="BB761" s="31"/>
      <c r="BC761" s="31"/>
      <c r="BD761" s="31"/>
      <c r="BE761" s="31"/>
      <c r="BF761" s="31"/>
      <c r="BG761" s="32">
        <f t="shared" ref="BG761:BG770" si="496">SUM(F761:BF761)</f>
        <v>11</v>
      </c>
    </row>
    <row r="762" spans="1:59" ht="12.95" customHeight="1" x14ac:dyDescent="0.2">
      <c r="A762" s="522"/>
      <c r="B762" s="586"/>
      <c r="C762" s="538"/>
      <c r="D762" s="532"/>
      <c r="E762" s="84" t="str">
        <f>Parameters!$B$16</f>
        <v>Masc.</v>
      </c>
      <c r="F762" s="31">
        <v>0</v>
      </c>
      <c r="G762" s="31">
        <v>0</v>
      </c>
      <c r="H762" s="31">
        <v>0</v>
      </c>
      <c r="I762" s="31">
        <v>0</v>
      </c>
      <c r="J762" s="31">
        <v>0</v>
      </c>
      <c r="K762" s="31">
        <v>0</v>
      </c>
      <c r="L762" s="31">
        <v>0</v>
      </c>
      <c r="M762" s="31">
        <v>0</v>
      </c>
      <c r="N762" s="31">
        <v>0</v>
      </c>
      <c r="O762" s="31">
        <v>0</v>
      </c>
      <c r="P762" s="31">
        <v>0</v>
      </c>
      <c r="Q762" s="31">
        <v>0</v>
      </c>
      <c r="R762" s="31">
        <v>1</v>
      </c>
      <c r="S762" s="31">
        <v>0</v>
      </c>
      <c r="T762" s="31">
        <v>0</v>
      </c>
      <c r="U762" s="31">
        <v>0</v>
      </c>
      <c r="V762" s="31">
        <v>0</v>
      </c>
      <c r="W762" s="31">
        <v>0</v>
      </c>
      <c r="X762" s="31">
        <v>0</v>
      </c>
      <c r="Y762" s="31">
        <v>0</v>
      </c>
      <c r="Z762" s="31">
        <v>1</v>
      </c>
      <c r="AA762" s="31">
        <v>0</v>
      </c>
      <c r="AB762" s="31">
        <v>1</v>
      </c>
      <c r="AC762" s="31">
        <v>1</v>
      </c>
      <c r="AD762" s="31">
        <v>0</v>
      </c>
      <c r="AE762" s="31">
        <v>1</v>
      </c>
      <c r="AF762" s="31">
        <v>3</v>
      </c>
      <c r="AG762" s="31">
        <v>1</v>
      </c>
      <c r="AH762" s="31">
        <v>1</v>
      </c>
      <c r="AI762" s="31">
        <v>1</v>
      </c>
      <c r="AJ762" s="31">
        <v>0</v>
      </c>
      <c r="AK762" s="31">
        <v>2</v>
      </c>
      <c r="AL762" s="31">
        <v>0</v>
      </c>
      <c r="AM762" s="31">
        <v>0</v>
      </c>
      <c r="AN762" s="31">
        <v>1</v>
      </c>
      <c r="AO762" s="31">
        <v>0</v>
      </c>
      <c r="AP762" s="31">
        <v>0</v>
      </c>
      <c r="AQ762" s="31">
        <v>0</v>
      </c>
      <c r="AR762" s="31">
        <v>0</v>
      </c>
      <c r="AS762" s="31">
        <v>0</v>
      </c>
      <c r="AT762" s="31">
        <v>0</v>
      </c>
      <c r="AU762" s="31">
        <v>0</v>
      </c>
      <c r="AV762" s="31">
        <v>0</v>
      </c>
      <c r="AW762" s="31">
        <v>0</v>
      </c>
      <c r="AX762" s="31">
        <v>0</v>
      </c>
      <c r="AY762" s="31">
        <v>0</v>
      </c>
      <c r="AZ762" s="31">
        <v>0</v>
      </c>
      <c r="BA762" s="31"/>
      <c r="BB762" s="31"/>
      <c r="BC762" s="31"/>
      <c r="BD762" s="31"/>
      <c r="BE762" s="31"/>
      <c r="BF762" s="31"/>
      <c r="BG762" s="32">
        <f t="shared" si="496"/>
        <v>14</v>
      </c>
    </row>
    <row r="763" spans="1:59" ht="12.95" customHeight="1" x14ac:dyDescent="0.2">
      <c r="A763" s="522"/>
      <c r="B763" s="586"/>
      <c r="C763" s="539"/>
      <c r="D763" s="541" t="str">
        <f>Parameters!$B$11</f>
        <v>Hosp.</v>
      </c>
      <c r="E763" s="86" t="str">
        <f>Parameters!$B$14</f>
        <v>Total</v>
      </c>
      <c r="F763" s="15">
        <f t="shared" ref="F763:BF763" si="497">F764+F765</f>
        <v>0</v>
      </c>
      <c r="G763" s="15">
        <f t="shared" si="497"/>
        <v>0</v>
      </c>
      <c r="H763" s="15">
        <f t="shared" si="497"/>
        <v>0</v>
      </c>
      <c r="I763" s="15">
        <f t="shared" si="497"/>
        <v>0</v>
      </c>
      <c r="J763" s="15">
        <f t="shared" si="497"/>
        <v>0</v>
      </c>
      <c r="K763" s="15">
        <f t="shared" si="497"/>
        <v>0</v>
      </c>
      <c r="L763" s="15">
        <f t="shared" si="497"/>
        <v>0</v>
      </c>
      <c r="M763" s="15">
        <f t="shared" si="497"/>
        <v>0</v>
      </c>
      <c r="N763" s="15">
        <f t="shared" si="497"/>
        <v>0</v>
      </c>
      <c r="O763" s="15">
        <f t="shared" si="497"/>
        <v>0</v>
      </c>
      <c r="P763" s="15">
        <f t="shared" si="497"/>
        <v>0</v>
      </c>
      <c r="Q763" s="15">
        <f t="shared" si="497"/>
        <v>0</v>
      </c>
      <c r="R763" s="15">
        <f t="shared" si="497"/>
        <v>0</v>
      </c>
      <c r="S763" s="15">
        <f t="shared" si="497"/>
        <v>1</v>
      </c>
      <c r="T763" s="15">
        <f t="shared" si="497"/>
        <v>0</v>
      </c>
      <c r="U763" s="15">
        <f t="shared" si="497"/>
        <v>0</v>
      </c>
      <c r="V763" s="15">
        <f t="shared" si="497"/>
        <v>0</v>
      </c>
      <c r="W763" s="15">
        <f t="shared" si="497"/>
        <v>0</v>
      </c>
      <c r="X763" s="15">
        <f t="shared" si="497"/>
        <v>0</v>
      </c>
      <c r="Y763" s="15">
        <f t="shared" si="497"/>
        <v>0</v>
      </c>
      <c r="Z763" s="15">
        <f t="shared" si="497"/>
        <v>1</v>
      </c>
      <c r="AA763" s="15">
        <f t="shared" si="497"/>
        <v>1</v>
      </c>
      <c r="AB763" s="15">
        <f t="shared" si="497"/>
        <v>1</v>
      </c>
      <c r="AC763" s="15">
        <f t="shared" si="497"/>
        <v>0</v>
      </c>
      <c r="AD763" s="15">
        <f t="shared" si="497"/>
        <v>2</v>
      </c>
      <c r="AE763" s="15">
        <f t="shared" si="497"/>
        <v>3</v>
      </c>
      <c r="AF763" s="15">
        <f t="shared" si="497"/>
        <v>5</v>
      </c>
      <c r="AG763" s="15">
        <f t="shared" si="497"/>
        <v>3</v>
      </c>
      <c r="AH763" s="15">
        <f t="shared" si="497"/>
        <v>2</v>
      </c>
      <c r="AI763" s="15">
        <f t="shared" si="497"/>
        <v>1</v>
      </c>
      <c r="AJ763" s="15">
        <f t="shared" si="497"/>
        <v>1</v>
      </c>
      <c r="AK763" s="15">
        <f t="shared" si="497"/>
        <v>3</v>
      </c>
      <c r="AL763" s="15">
        <f t="shared" si="497"/>
        <v>1</v>
      </c>
      <c r="AM763" s="15">
        <f t="shared" si="497"/>
        <v>0</v>
      </c>
      <c r="AN763" s="15">
        <f t="shared" si="497"/>
        <v>1</v>
      </c>
      <c r="AO763" s="15">
        <f t="shared" si="497"/>
        <v>0</v>
      </c>
      <c r="AP763" s="15">
        <f t="shared" si="497"/>
        <v>0</v>
      </c>
      <c r="AQ763" s="15">
        <f t="shared" si="497"/>
        <v>0</v>
      </c>
      <c r="AR763" s="15">
        <f t="shared" si="497"/>
        <v>0</v>
      </c>
      <c r="AS763" s="15">
        <f t="shared" si="497"/>
        <v>0</v>
      </c>
      <c r="AT763" s="15">
        <f t="shared" si="497"/>
        <v>0</v>
      </c>
      <c r="AU763" s="15">
        <f t="shared" si="497"/>
        <v>0</v>
      </c>
      <c r="AV763" s="15">
        <f t="shared" si="497"/>
        <v>0</v>
      </c>
      <c r="AW763" s="15">
        <f t="shared" si="497"/>
        <v>0</v>
      </c>
      <c r="AX763" s="15">
        <f t="shared" si="497"/>
        <v>0</v>
      </c>
      <c r="AY763" s="15">
        <f t="shared" si="497"/>
        <v>0</v>
      </c>
      <c r="AZ763" s="15">
        <f t="shared" si="497"/>
        <v>0</v>
      </c>
      <c r="BA763" s="15">
        <f t="shared" si="497"/>
        <v>0</v>
      </c>
      <c r="BB763" s="15">
        <f t="shared" si="497"/>
        <v>0</v>
      </c>
      <c r="BC763" s="15">
        <f t="shared" si="497"/>
        <v>0</v>
      </c>
      <c r="BD763" s="15">
        <f t="shared" si="497"/>
        <v>0</v>
      </c>
      <c r="BE763" s="15">
        <f t="shared" si="497"/>
        <v>0</v>
      </c>
      <c r="BF763" s="15">
        <f t="shared" si="497"/>
        <v>0</v>
      </c>
      <c r="BG763" s="33">
        <f t="shared" si="496"/>
        <v>26</v>
      </c>
    </row>
    <row r="764" spans="1:59" ht="12.95" customHeight="1" x14ac:dyDescent="0.2">
      <c r="A764" s="522"/>
      <c r="B764" s="586"/>
      <c r="C764" s="539"/>
      <c r="D764" s="534"/>
      <c r="E764" s="48" t="str">
        <f>Parameters!$B$15</f>
        <v>Fem.</v>
      </c>
      <c r="F764" s="11">
        <v>0</v>
      </c>
      <c r="G764" s="11">
        <v>0</v>
      </c>
      <c r="H764" s="11">
        <v>0</v>
      </c>
      <c r="I764" s="11">
        <v>0</v>
      </c>
      <c r="J764" s="11">
        <v>0</v>
      </c>
      <c r="K764" s="11">
        <v>0</v>
      </c>
      <c r="L764" s="11">
        <v>0</v>
      </c>
      <c r="M764" s="11">
        <v>0</v>
      </c>
      <c r="N764" s="11">
        <v>0</v>
      </c>
      <c r="O764" s="11">
        <v>0</v>
      </c>
      <c r="P764" s="11">
        <v>0</v>
      </c>
      <c r="Q764" s="11">
        <v>0</v>
      </c>
      <c r="R764" s="11">
        <v>0</v>
      </c>
      <c r="S764" s="11">
        <v>0</v>
      </c>
      <c r="T764" s="11">
        <v>0</v>
      </c>
      <c r="U764" s="11">
        <v>0</v>
      </c>
      <c r="V764" s="11">
        <v>0</v>
      </c>
      <c r="W764" s="11">
        <v>0</v>
      </c>
      <c r="X764" s="11">
        <v>0</v>
      </c>
      <c r="Y764" s="11">
        <v>0</v>
      </c>
      <c r="Z764" s="11">
        <v>0</v>
      </c>
      <c r="AA764" s="11">
        <v>1</v>
      </c>
      <c r="AB764" s="11">
        <v>0</v>
      </c>
      <c r="AC764" s="11">
        <v>0</v>
      </c>
      <c r="AD764" s="11">
        <v>1</v>
      </c>
      <c r="AE764" s="11">
        <v>2</v>
      </c>
      <c r="AF764" s="11">
        <v>1</v>
      </c>
      <c r="AG764" s="11">
        <v>2</v>
      </c>
      <c r="AH764" s="11">
        <v>1</v>
      </c>
      <c r="AI764" s="11">
        <v>0</v>
      </c>
      <c r="AJ764" s="11">
        <v>1</v>
      </c>
      <c r="AK764" s="11">
        <v>1</v>
      </c>
      <c r="AL764" s="11">
        <v>1</v>
      </c>
      <c r="AM764" s="11">
        <v>0</v>
      </c>
      <c r="AN764" s="11">
        <v>0</v>
      </c>
      <c r="AO764" s="11">
        <v>0</v>
      </c>
      <c r="AP764" s="11">
        <v>0</v>
      </c>
      <c r="AQ764" s="11">
        <v>0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 s="11">
        <v>0</v>
      </c>
      <c r="AY764" s="11">
        <v>0</v>
      </c>
      <c r="AZ764" s="11">
        <v>0</v>
      </c>
      <c r="BA764" s="11"/>
      <c r="BB764" s="11"/>
      <c r="BC764" s="11"/>
      <c r="BD764" s="11"/>
      <c r="BE764" s="11"/>
      <c r="BF764" s="11"/>
      <c r="BG764" s="19">
        <f t="shared" si="496"/>
        <v>11</v>
      </c>
    </row>
    <row r="765" spans="1:59" ht="12.95" customHeight="1" x14ac:dyDescent="0.2">
      <c r="A765" s="522"/>
      <c r="B765" s="586"/>
      <c r="C765" s="539"/>
      <c r="D765" s="535"/>
      <c r="E765" s="48" t="str">
        <f>Parameters!$B$16</f>
        <v>Masc.</v>
      </c>
      <c r="F765" s="11">
        <v>0</v>
      </c>
      <c r="G765" s="11">
        <v>0</v>
      </c>
      <c r="H765" s="11">
        <v>0</v>
      </c>
      <c r="I765" s="11">
        <v>0</v>
      </c>
      <c r="J765" s="11">
        <v>0</v>
      </c>
      <c r="K765" s="11">
        <v>0</v>
      </c>
      <c r="L765" s="11">
        <v>0</v>
      </c>
      <c r="M765" s="11">
        <v>0</v>
      </c>
      <c r="N765" s="11">
        <v>0</v>
      </c>
      <c r="O765" s="11">
        <v>0</v>
      </c>
      <c r="P765" s="11">
        <v>0</v>
      </c>
      <c r="Q765" s="11">
        <v>0</v>
      </c>
      <c r="R765" s="11">
        <v>0</v>
      </c>
      <c r="S765" s="11">
        <v>1</v>
      </c>
      <c r="T765" s="11">
        <v>0</v>
      </c>
      <c r="U765" s="11">
        <v>0</v>
      </c>
      <c r="V765" s="11">
        <v>0</v>
      </c>
      <c r="W765" s="11">
        <v>0</v>
      </c>
      <c r="X765" s="11">
        <v>0</v>
      </c>
      <c r="Y765" s="11">
        <v>0</v>
      </c>
      <c r="Z765" s="11">
        <v>1</v>
      </c>
      <c r="AA765" s="11">
        <v>0</v>
      </c>
      <c r="AB765" s="11">
        <v>1</v>
      </c>
      <c r="AC765" s="11">
        <v>0</v>
      </c>
      <c r="AD765" s="11">
        <v>1</v>
      </c>
      <c r="AE765" s="11">
        <v>1</v>
      </c>
      <c r="AF765" s="11">
        <v>4</v>
      </c>
      <c r="AG765" s="11">
        <v>1</v>
      </c>
      <c r="AH765" s="11">
        <v>1</v>
      </c>
      <c r="AI765" s="11">
        <v>1</v>
      </c>
      <c r="AJ765" s="11">
        <v>0</v>
      </c>
      <c r="AK765" s="11">
        <v>2</v>
      </c>
      <c r="AL765" s="11">
        <v>0</v>
      </c>
      <c r="AM765" s="11">
        <v>0</v>
      </c>
      <c r="AN765" s="11">
        <v>1</v>
      </c>
      <c r="AO765" s="11">
        <v>0</v>
      </c>
      <c r="AP765" s="11">
        <v>0</v>
      </c>
      <c r="AQ765" s="11">
        <v>0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 s="11">
        <v>0</v>
      </c>
      <c r="AY765" s="11">
        <v>0</v>
      </c>
      <c r="AZ765" s="11">
        <v>0</v>
      </c>
      <c r="BA765" s="11"/>
      <c r="BB765" s="11"/>
      <c r="BC765" s="11"/>
      <c r="BD765" s="11"/>
      <c r="BE765" s="11"/>
      <c r="BF765" s="11"/>
      <c r="BG765" s="19">
        <f t="shared" si="496"/>
        <v>15</v>
      </c>
    </row>
    <row r="766" spans="1:59" ht="12.95" customHeight="1" x14ac:dyDescent="0.2">
      <c r="A766" s="522"/>
      <c r="B766" s="586"/>
      <c r="C766" s="539"/>
      <c r="D766" s="533" t="str">
        <f>Parameters!$B$12</f>
        <v>UCI</v>
      </c>
      <c r="E766" s="86" t="str">
        <f>Parameters!$B$14</f>
        <v>Total</v>
      </c>
      <c r="F766" s="15">
        <f t="shared" ref="F766:BF766" si="498">F767+F768</f>
        <v>0</v>
      </c>
      <c r="G766" s="15">
        <f t="shared" si="498"/>
        <v>0</v>
      </c>
      <c r="H766" s="15">
        <f t="shared" si="498"/>
        <v>0</v>
      </c>
      <c r="I766" s="15">
        <f t="shared" si="498"/>
        <v>0</v>
      </c>
      <c r="J766" s="15">
        <f t="shared" si="498"/>
        <v>0</v>
      </c>
      <c r="K766" s="15">
        <f t="shared" si="498"/>
        <v>0</v>
      </c>
      <c r="L766" s="15">
        <f t="shared" si="498"/>
        <v>0</v>
      </c>
      <c r="M766" s="15">
        <f t="shared" si="498"/>
        <v>0</v>
      </c>
      <c r="N766" s="15">
        <f t="shared" si="498"/>
        <v>0</v>
      </c>
      <c r="O766" s="15">
        <f t="shared" si="498"/>
        <v>0</v>
      </c>
      <c r="P766" s="15">
        <f t="shared" si="498"/>
        <v>0</v>
      </c>
      <c r="Q766" s="15">
        <f t="shared" si="498"/>
        <v>0</v>
      </c>
      <c r="R766" s="15">
        <f t="shared" si="498"/>
        <v>0</v>
      </c>
      <c r="S766" s="15">
        <f t="shared" si="498"/>
        <v>1</v>
      </c>
      <c r="T766" s="15">
        <f t="shared" si="498"/>
        <v>0</v>
      </c>
      <c r="U766" s="15">
        <f t="shared" si="498"/>
        <v>0</v>
      </c>
      <c r="V766" s="15">
        <f t="shared" si="498"/>
        <v>0</v>
      </c>
      <c r="W766" s="15">
        <f t="shared" si="498"/>
        <v>0</v>
      </c>
      <c r="X766" s="15">
        <f t="shared" si="498"/>
        <v>0</v>
      </c>
      <c r="Y766" s="15">
        <f t="shared" si="498"/>
        <v>0</v>
      </c>
      <c r="Z766" s="15">
        <f t="shared" si="498"/>
        <v>0</v>
      </c>
      <c r="AA766" s="15">
        <f t="shared" si="498"/>
        <v>0</v>
      </c>
      <c r="AB766" s="15">
        <f t="shared" si="498"/>
        <v>1</v>
      </c>
      <c r="AC766" s="15">
        <f t="shared" si="498"/>
        <v>0</v>
      </c>
      <c r="AD766" s="15">
        <f t="shared" si="498"/>
        <v>0</v>
      </c>
      <c r="AE766" s="15">
        <f t="shared" si="498"/>
        <v>0</v>
      </c>
      <c r="AF766" s="15">
        <f t="shared" si="498"/>
        <v>0</v>
      </c>
      <c r="AG766" s="15">
        <f t="shared" si="498"/>
        <v>0</v>
      </c>
      <c r="AH766" s="15">
        <f t="shared" si="498"/>
        <v>0</v>
      </c>
      <c r="AI766" s="15">
        <f t="shared" si="498"/>
        <v>0</v>
      </c>
      <c r="AJ766" s="15">
        <f t="shared" si="498"/>
        <v>0</v>
      </c>
      <c r="AK766" s="15">
        <f t="shared" si="498"/>
        <v>0</v>
      </c>
      <c r="AL766" s="15">
        <f t="shared" si="498"/>
        <v>0</v>
      </c>
      <c r="AM766" s="15">
        <f t="shared" si="498"/>
        <v>0</v>
      </c>
      <c r="AN766" s="15">
        <f t="shared" si="498"/>
        <v>1</v>
      </c>
      <c r="AO766" s="15">
        <f t="shared" si="498"/>
        <v>0</v>
      </c>
      <c r="AP766" s="15">
        <f t="shared" si="498"/>
        <v>0</v>
      </c>
      <c r="AQ766" s="15">
        <f t="shared" si="498"/>
        <v>0</v>
      </c>
      <c r="AR766" s="15">
        <f t="shared" si="498"/>
        <v>0</v>
      </c>
      <c r="AS766" s="15">
        <f t="shared" si="498"/>
        <v>0</v>
      </c>
      <c r="AT766" s="15">
        <f t="shared" si="498"/>
        <v>0</v>
      </c>
      <c r="AU766" s="15">
        <f t="shared" si="498"/>
        <v>0</v>
      </c>
      <c r="AV766" s="15">
        <f t="shared" si="498"/>
        <v>0</v>
      </c>
      <c r="AW766" s="15">
        <f t="shared" si="498"/>
        <v>0</v>
      </c>
      <c r="AX766" s="15">
        <f t="shared" si="498"/>
        <v>0</v>
      </c>
      <c r="AY766" s="15">
        <f t="shared" si="498"/>
        <v>0</v>
      </c>
      <c r="AZ766" s="15">
        <f t="shared" si="498"/>
        <v>0</v>
      </c>
      <c r="BA766" s="15">
        <f t="shared" si="498"/>
        <v>0</v>
      </c>
      <c r="BB766" s="15">
        <f t="shared" si="498"/>
        <v>0</v>
      </c>
      <c r="BC766" s="15">
        <f t="shared" si="498"/>
        <v>0</v>
      </c>
      <c r="BD766" s="15">
        <f t="shared" si="498"/>
        <v>0</v>
      </c>
      <c r="BE766" s="15">
        <f t="shared" si="498"/>
        <v>0</v>
      </c>
      <c r="BF766" s="15">
        <f t="shared" si="498"/>
        <v>0</v>
      </c>
      <c r="BG766" s="33">
        <f t="shared" si="496"/>
        <v>3</v>
      </c>
    </row>
    <row r="767" spans="1:59" ht="12.95" customHeight="1" x14ac:dyDescent="0.2">
      <c r="A767" s="522"/>
      <c r="B767" s="586"/>
      <c r="C767" s="539"/>
      <c r="D767" s="534"/>
      <c r="E767" s="48" t="str">
        <f>Parameters!$B$15</f>
        <v>Fem.</v>
      </c>
      <c r="F767" s="11">
        <v>0</v>
      </c>
      <c r="G767" s="11">
        <v>0</v>
      </c>
      <c r="H767" s="11">
        <v>0</v>
      </c>
      <c r="I767" s="11">
        <v>0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11">
        <v>0</v>
      </c>
      <c r="Q767" s="11">
        <v>0</v>
      </c>
      <c r="R767" s="11">
        <v>0</v>
      </c>
      <c r="S767" s="11">
        <v>0</v>
      </c>
      <c r="T767" s="11">
        <v>0</v>
      </c>
      <c r="U767" s="11">
        <v>0</v>
      </c>
      <c r="V767" s="11">
        <v>0</v>
      </c>
      <c r="W767" s="11">
        <v>0</v>
      </c>
      <c r="X767" s="11">
        <v>0</v>
      </c>
      <c r="Y767" s="11">
        <v>0</v>
      </c>
      <c r="Z767" s="11">
        <v>0</v>
      </c>
      <c r="AA767" s="11">
        <v>0</v>
      </c>
      <c r="AB767" s="11">
        <v>0</v>
      </c>
      <c r="AC767" s="11">
        <v>0</v>
      </c>
      <c r="AD767" s="11">
        <v>0</v>
      </c>
      <c r="AE767" s="11">
        <v>0</v>
      </c>
      <c r="AF767" s="11">
        <v>0</v>
      </c>
      <c r="AG767" s="11">
        <v>0</v>
      </c>
      <c r="AH767" s="11">
        <v>0</v>
      </c>
      <c r="AI767" s="11">
        <v>0</v>
      </c>
      <c r="AJ767" s="11">
        <v>0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0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 s="11">
        <v>0</v>
      </c>
      <c r="AY767" s="11">
        <v>0</v>
      </c>
      <c r="AZ767" s="11">
        <v>0</v>
      </c>
      <c r="BA767" s="11"/>
      <c r="BB767" s="11"/>
      <c r="BC767" s="11"/>
      <c r="BD767" s="11"/>
      <c r="BE767" s="11"/>
      <c r="BF767" s="11"/>
      <c r="BG767" s="19">
        <f t="shared" si="496"/>
        <v>0</v>
      </c>
    </row>
    <row r="768" spans="1:59" ht="12.95" customHeight="1" x14ac:dyDescent="0.2">
      <c r="A768" s="522"/>
      <c r="B768" s="586"/>
      <c r="C768" s="539"/>
      <c r="D768" s="535"/>
      <c r="E768" s="48" t="str">
        <f>Parameters!$B$16</f>
        <v>Masc.</v>
      </c>
      <c r="F768" s="11">
        <v>0</v>
      </c>
      <c r="G768" s="11">
        <v>0</v>
      </c>
      <c r="H768" s="11">
        <v>0</v>
      </c>
      <c r="I768" s="11">
        <v>0</v>
      </c>
      <c r="J768" s="11">
        <v>0</v>
      </c>
      <c r="K768" s="11">
        <v>0</v>
      </c>
      <c r="L768" s="11">
        <v>0</v>
      </c>
      <c r="M768" s="11">
        <v>0</v>
      </c>
      <c r="N768" s="11">
        <v>0</v>
      </c>
      <c r="O768" s="11">
        <v>0</v>
      </c>
      <c r="P768" s="11">
        <v>0</v>
      </c>
      <c r="Q768" s="11">
        <v>0</v>
      </c>
      <c r="R768" s="11">
        <v>0</v>
      </c>
      <c r="S768" s="11">
        <v>1</v>
      </c>
      <c r="T768" s="11">
        <v>0</v>
      </c>
      <c r="U768" s="11">
        <v>0</v>
      </c>
      <c r="V768" s="11">
        <v>0</v>
      </c>
      <c r="W768" s="11">
        <v>0</v>
      </c>
      <c r="X768" s="11">
        <v>0</v>
      </c>
      <c r="Y768" s="11">
        <v>0</v>
      </c>
      <c r="Z768" s="11">
        <v>0</v>
      </c>
      <c r="AA768" s="11">
        <v>0</v>
      </c>
      <c r="AB768" s="11">
        <v>1</v>
      </c>
      <c r="AC768" s="11">
        <v>0</v>
      </c>
      <c r="AD768" s="11">
        <v>0</v>
      </c>
      <c r="AE768" s="11">
        <v>0</v>
      </c>
      <c r="AF768" s="11">
        <v>0</v>
      </c>
      <c r="AG768" s="11">
        <v>0</v>
      </c>
      <c r="AH768" s="11">
        <v>0</v>
      </c>
      <c r="AI768" s="11">
        <v>0</v>
      </c>
      <c r="AJ768" s="11">
        <v>0</v>
      </c>
      <c r="AK768" s="11">
        <v>0</v>
      </c>
      <c r="AL768" s="11">
        <v>0</v>
      </c>
      <c r="AM768" s="11">
        <v>0</v>
      </c>
      <c r="AN768" s="11">
        <v>1</v>
      </c>
      <c r="AO768" s="11">
        <v>0</v>
      </c>
      <c r="AP768" s="11">
        <v>0</v>
      </c>
      <c r="AQ768" s="11">
        <v>0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 s="11">
        <v>0</v>
      </c>
      <c r="AY768" s="11">
        <v>0</v>
      </c>
      <c r="AZ768" s="11">
        <v>0</v>
      </c>
      <c r="BA768" s="11"/>
      <c r="BB768" s="11"/>
      <c r="BC768" s="11"/>
      <c r="BD768" s="11"/>
      <c r="BE768" s="11"/>
      <c r="BF768" s="11"/>
      <c r="BG768" s="19">
        <f t="shared" si="496"/>
        <v>3</v>
      </c>
    </row>
    <row r="769" spans="1:62" ht="12.95" customHeight="1" x14ac:dyDescent="0.2">
      <c r="A769" s="522"/>
      <c r="B769" s="586"/>
      <c r="C769" s="539"/>
      <c r="D769" s="533" t="str">
        <f>Parameters!$B$13</f>
        <v>Def.</v>
      </c>
      <c r="E769" s="86" t="str">
        <f>Parameters!$B$14</f>
        <v>Total</v>
      </c>
      <c r="F769" s="15">
        <f t="shared" ref="F769:BF769" si="499">F770+F771</f>
        <v>0</v>
      </c>
      <c r="G769" s="15">
        <f t="shared" si="499"/>
        <v>0</v>
      </c>
      <c r="H769" s="15">
        <f t="shared" si="499"/>
        <v>0</v>
      </c>
      <c r="I769" s="15">
        <f t="shared" si="499"/>
        <v>0</v>
      </c>
      <c r="J769" s="15">
        <f t="shared" si="499"/>
        <v>0</v>
      </c>
      <c r="K769" s="15">
        <f t="shared" si="499"/>
        <v>0</v>
      </c>
      <c r="L769" s="15">
        <f t="shared" si="499"/>
        <v>0</v>
      </c>
      <c r="M769" s="15">
        <f t="shared" si="499"/>
        <v>0</v>
      </c>
      <c r="N769" s="15">
        <f t="shared" si="499"/>
        <v>0</v>
      </c>
      <c r="O769" s="15">
        <f t="shared" si="499"/>
        <v>0</v>
      </c>
      <c r="P769" s="15">
        <f t="shared" si="499"/>
        <v>0</v>
      </c>
      <c r="Q769" s="15">
        <f t="shared" si="499"/>
        <v>0</v>
      </c>
      <c r="R769" s="15">
        <f t="shared" si="499"/>
        <v>0</v>
      </c>
      <c r="S769" s="15">
        <f t="shared" si="499"/>
        <v>0</v>
      </c>
      <c r="T769" s="15">
        <f t="shared" si="499"/>
        <v>0</v>
      </c>
      <c r="U769" s="15">
        <f t="shared" si="499"/>
        <v>0</v>
      </c>
      <c r="V769" s="15">
        <f t="shared" si="499"/>
        <v>0</v>
      </c>
      <c r="W769" s="15">
        <f t="shared" si="499"/>
        <v>0</v>
      </c>
      <c r="X769" s="15">
        <f t="shared" si="499"/>
        <v>0</v>
      </c>
      <c r="Y769" s="15">
        <f t="shared" si="499"/>
        <v>0</v>
      </c>
      <c r="Z769" s="15">
        <f t="shared" si="499"/>
        <v>0</v>
      </c>
      <c r="AA769" s="15">
        <f t="shared" si="499"/>
        <v>0</v>
      </c>
      <c r="AB769" s="15">
        <f t="shared" si="499"/>
        <v>0</v>
      </c>
      <c r="AC769" s="15">
        <f t="shared" si="499"/>
        <v>0</v>
      </c>
      <c r="AD769" s="15">
        <f t="shared" si="499"/>
        <v>0</v>
      </c>
      <c r="AE769" s="15">
        <f t="shared" si="499"/>
        <v>0</v>
      </c>
      <c r="AF769" s="15">
        <f t="shared" si="499"/>
        <v>0</v>
      </c>
      <c r="AG769" s="15">
        <f t="shared" si="499"/>
        <v>0</v>
      </c>
      <c r="AH769" s="15">
        <f t="shared" si="499"/>
        <v>0</v>
      </c>
      <c r="AI769" s="15">
        <f t="shared" si="499"/>
        <v>0</v>
      </c>
      <c r="AJ769" s="15">
        <f t="shared" si="499"/>
        <v>0</v>
      </c>
      <c r="AK769" s="15">
        <f t="shared" si="499"/>
        <v>0</v>
      </c>
      <c r="AL769" s="15">
        <f t="shared" si="499"/>
        <v>0</v>
      </c>
      <c r="AM769" s="15">
        <f t="shared" si="499"/>
        <v>0</v>
      </c>
      <c r="AN769" s="15">
        <f t="shared" si="499"/>
        <v>0</v>
      </c>
      <c r="AO769" s="15">
        <f t="shared" si="499"/>
        <v>0</v>
      </c>
      <c r="AP769" s="15">
        <f t="shared" si="499"/>
        <v>0</v>
      </c>
      <c r="AQ769" s="15">
        <f t="shared" si="499"/>
        <v>0</v>
      </c>
      <c r="AR769" s="15">
        <f t="shared" si="499"/>
        <v>0</v>
      </c>
      <c r="AS769" s="15">
        <f t="shared" si="499"/>
        <v>0</v>
      </c>
      <c r="AT769" s="15">
        <f t="shared" si="499"/>
        <v>0</v>
      </c>
      <c r="AU769" s="15">
        <f t="shared" si="499"/>
        <v>0</v>
      </c>
      <c r="AV769" s="15">
        <f t="shared" si="499"/>
        <v>0</v>
      </c>
      <c r="AW769" s="15">
        <f t="shared" si="499"/>
        <v>0</v>
      </c>
      <c r="AX769" s="15">
        <f t="shared" si="499"/>
        <v>0</v>
      </c>
      <c r="AY769" s="15">
        <f t="shared" si="499"/>
        <v>0</v>
      </c>
      <c r="AZ769" s="15">
        <f t="shared" si="499"/>
        <v>0</v>
      </c>
      <c r="BA769" s="15">
        <f t="shared" si="499"/>
        <v>0</v>
      </c>
      <c r="BB769" s="15">
        <f t="shared" si="499"/>
        <v>0</v>
      </c>
      <c r="BC769" s="15">
        <f t="shared" si="499"/>
        <v>0</v>
      </c>
      <c r="BD769" s="15">
        <f t="shared" si="499"/>
        <v>0</v>
      </c>
      <c r="BE769" s="15">
        <f t="shared" si="499"/>
        <v>0</v>
      </c>
      <c r="BF769" s="15">
        <f t="shared" si="499"/>
        <v>0</v>
      </c>
      <c r="BG769" s="33">
        <f t="shared" si="496"/>
        <v>0</v>
      </c>
      <c r="BI769" s="9"/>
      <c r="BJ769" s="73"/>
    </row>
    <row r="770" spans="1:62" ht="12.95" customHeight="1" x14ac:dyDescent="0.2">
      <c r="A770" s="522"/>
      <c r="B770" s="586"/>
      <c r="C770" s="539"/>
      <c r="D770" s="534"/>
      <c r="E770" s="48" t="str">
        <f>Parameters!$B$15</f>
        <v>Fem.</v>
      </c>
      <c r="F770" s="11">
        <v>0</v>
      </c>
      <c r="G770" s="11">
        <v>0</v>
      </c>
      <c r="H770" s="11">
        <v>0</v>
      </c>
      <c r="I770" s="11">
        <v>0</v>
      </c>
      <c r="J770" s="11">
        <v>0</v>
      </c>
      <c r="K770" s="11">
        <v>0</v>
      </c>
      <c r="L770" s="11">
        <v>0</v>
      </c>
      <c r="M770" s="11">
        <v>0</v>
      </c>
      <c r="N770" s="11">
        <v>0</v>
      </c>
      <c r="O770" s="11">
        <v>0</v>
      </c>
      <c r="P770" s="11">
        <v>0</v>
      </c>
      <c r="Q770" s="11">
        <v>0</v>
      </c>
      <c r="R770" s="11">
        <v>0</v>
      </c>
      <c r="S770" s="11">
        <v>0</v>
      </c>
      <c r="T770" s="11">
        <v>0</v>
      </c>
      <c r="U770" s="11">
        <v>0</v>
      </c>
      <c r="V770" s="11">
        <v>0</v>
      </c>
      <c r="W770" s="11">
        <v>0</v>
      </c>
      <c r="X770" s="11">
        <v>0</v>
      </c>
      <c r="Y770" s="11">
        <v>0</v>
      </c>
      <c r="Z770" s="11">
        <v>0</v>
      </c>
      <c r="AA770" s="11">
        <v>0</v>
      </c>
      <c r="AB770" s="11">
        <v>0</v>
      </c>
      <c r="AC770" s="11">
        <v>0</v>
      </c>
      <c r="AD770" s="11">
        <v>0</v>
      </c>
      <c r="AE770" s="11">
        <v>0</v>
      </c>
      <c r="AF770" s="11">
        <v>0</v>
      </c>
      <c r="AG770" s="11">
        <v>0</v>
      </c>
      <c r="AH770" s="11">
        <v>0</v>
      </c>
      <c r="AI770" s="11">
        <v>0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 s="11">
        <v>0</v>
      </c>
      <c r="AY770" s="11">
        <v>0</v>
      </c>
      <c r="AZ770" s="11">
        <v>0</v>
      </c>
      <c r="BA770" s="11"/>
      <c r="BB770" s="11"/>
      <c r="BC770" s="11"/>
      <c r="BD770" s="11"/>
      <c r="BE770" s="11"/>
      <c r="BF770" s="11"/>
      <c r="BG770" s="19">
        <f t="shared" si="496"/>
        <v>0</v>
      </c>
    </row>
    <row r="771" spans="1:62" ht="12.95" customHeight="1" thickBot="1" x14ac:dyDescent="0.25">
      <c r="A771" s="522"/>
      <c r="B771" s="586"/>
      <c r="C771" s="540"/>
      <c r="D771" s="536"/>
      <c r="E771" s="48" t="str">
        <f>Parameters!$B$16</f>
        <v>Masc.</v>
      </c>
      <c r="F771" s="36">
        <v>0</v>
      </c>
      <c r="G771" s="36">
        <v>0</v>
      </c>
      <c r="H771" s="36">
        <v>0</v>
      </c>
      <c r="I771" s="36">
        <v>0</v>
      </c>
      <c r="J771" s="36">
        <v>0</v>
      </c>
      <c r="K771" s="36">
        <v>0</v>
      </c>
      <c r="L771" s="36">
        <v>0</v>
      </c>
      <c r="M771" s="36">
        <v>0</v>
      </c>
      <c r="N771" s="36">
        <v>0</v>
      </c>
      <c r="O771" s="36">
        <v>0</v>
      </c>
      <c r="P771" s="36">
        <v>0</v>
      </c>
      <c r="Q771" s="36">
        <v>0</v>
      </c>
      <c r="R771" s="36">
        <v>0</v>
      </c>
      <c r="S771" s="36">
        <v>0</v>
      </c>
      <c r="T771" s="36">
        <v>0</v>
      </c>
      <c r="U771" s="36">
        <v>0</v>
      </c>
      <c r="V771" s="36">
        <v>0</v>
      </c>
      <c r="W771" s="36">
        <v>0</v>
      </c>
      <c r="X771" s="36">
        <v>0</v>
      </c>
      <c r="Y771" s="36">
        <v>0</v>
      </c>
      <c r="Z771" s="36">
        <v>0</v>
      </c>
      <c r="AA771" s="36">
        <v>0</v>
      </c>
      <c r="AB771" s="36">
        <v>0</v>
      </c>
      <c r="AC771" s="36">
        <v>0</v>
      </c>
      <c r="AD771" s="36">
        <v>0</v>
      </c>
      <c r="AE771" s="36">
        <v>0</v>
      </c>
      <c r="AF771" s="36">
        <v>0</v>
      </c>
      <c r="AG771" s="36">
        <v>0</v>
      </c>
      <c r="AH771" s="36">
        <v>0</v>
      </c>
      <c r="AI771" s="36">
        <v>0</v>
      </c>
      <c r="AJ771" s="36">
        <v>0</v>
      </c>
      <c r="AK771" s="36">
        <v>0</v>
      </c>
      <c r="AL771" s="36">
        <v>0</v>
      </c>
      <c r="AM771" s="36">
        <v>0</v>
      </c>
      <c r="AN771" s="36">
        <v>0</v>
      </c>
      <c r="AO771" s="36">
        <v>0</v>
      </c>
      <c r="AP771" s="36">
        <v>0</v>
      </c>
      <c r="AQ771" s="36">
        <v>0</v>
      </c>
      <c r="AR771" s="36">
        <v>0</v>
      </c>
      <c r="AS771" s="36">
        <v>0</v>
      </c>
      <c r="AT771" s="36">
        <v>0</v>
      </c>
      <c r="AU771" s="36">
        <v>0</v>
      </c>
      <c r="AV771" s="36">
        <v>0</v>
      </c>
      <c r="AW771" s="36">
        <v>0</v>
      </c>
      <c r="AX771" s="36">
        <v>0</v>
      </c>
      <c r="AY771" s="36">
        <v>0</v>
      </c>
      <c r="AZ771" s="36">
        <v>0</v>
      </c>
      <c r="BA771" s="36"/>
      <c r="BB771" s="36"/>
      <c r="BC771" s="36"/>
      <c r="BD771" s="36"/>
      <c r="BE771" s="36"/>
      <c r="BF771" s="36"/>
      <c r="BG771" s="37">
        <f>SUM(F771:BF771)</f>
        <v>0</v>
      </c>
    </row>
    <row r="772" spans="1:62" ht="12.95" customHeight="1" x14ac:dyDescent="0.2">
      <c r="A772" s="522"/>
      <c r="B772" s="586"/>
      <c r="C772" s="537" t="str">
        <f>Parameters!$C$6</f>
        <v>20 a 39</v>
      </c>
      <c r="D772" s="530" t="str">
        <f>Parameters!$B$10</f>
        <v>Fiebre</v>
      </c>
      <c r="E772" s="83" t="str">
        <f>Parameters!$B$14</f>
        <v>Total</v>
      </c>
      <c r="F772" s="34">
        <f>F773+F774</f>
        <v>0</v>
      </c>
      <c r="G772" s="34">
        <f t="shared" ref="G772:BF772" si="500">G773+G774</f>
        <v>0</v>
      </c>
      <c r="H772" s="34">
        <f t="shared" si="500"/>
        <v>0</v>
      </c>
      <c r="I772" s="34">
        <f t="shared" si="500"/>
        <v>0</v>
      </c>
      <c r="J772" s="34">
        <f t="shared" si="500"/>
        <v>0</v>
      </c>
      <c r="K772" s="34">
        <f t="shared" si="500"/>
        <v>0</v>
      </c>
      <c r="L772" s="34">
        <f t="shared" si="500"/>
        <v>0</v>
      </c>
      <c r="M772" s="34">
        <f t="shared" si="500"/>
        <v>0</v>
      </c>
      <c r="N772" s="34">
        <f t="shared" si="500"/>
        <v>0</v>
      </c>
      <c r="O772" s="34">
        <f t="shared" si="500"/>
        <v>0</v>
      </c>
      <c r="P772" s="34">
        <f t="shared" si="500"/>
        <v>0</v>
      </c>
      <c r="Q772" s="34">
        <f t="shared" si="500"/>
        <v>0</v>
      </c>
      <c r="R772" s="34">
        <f t="shared" si="500"/>
        <v>0</v>
      </c>
      <c r="S772" s="34">
        <f t="shared" si="500"/>
        <v>0</v>
      </c>
      <c r="T772" s="34">
        <f t="shared" si="500"/>
        <v>0</v>
      </c>
      <c r="U772" s="34">
        <f t="shared" si="500"/>
        <v>0</v>
      </c>
      <c r="V772" s="34">
        <f t="shared" si="500"/>
        <v>0</v>
      </c>
      <c r="W772" s="34">
        <f t="shared" si="500"/>
        <v>0</v>
      </c>
      <c r="X772" s="34">
        <f t="shared" si="500"/>
        <v>0</v>
      </c>
      <c r="Y772" s="34">
        <f t="shared" si="500"/>
        <v>0</v>
      </c>
      <c r="Z772" s="34">
        <f t="shared" si="500"/>
        <v>0</v>
      </c>
      <c r="AA772" s="34">
        <f t="shared" si="500"/>
        <v>0</v>
      </c>
      <c r="AB772" s="34">
        <f t="shared" si="500"/>
        <v>0</v>
      </c>
      <c r="AC772" s="34">
        <f t="shared" si="500"/>
        <v>0</v>
      </c>
      <c r="AD772" s="34">
        <f t="shared" si="500"/>
        <v>0</v>
      </c>
      <c r="AE772" s="34">
        <f t="shared" si="500"/>
        <v>0</v>
      </c>
      <c r="AF772" s="34">
        <f t="shared" si="500"/>
        <v>1</v>
      </c>
      <c r="AG772" s="34">
        <f t="shared" si="500"/>
        <v>0</v>
      </c>
      <c r="AH772" s="34">
        <f t="shared" si="500"/>
        <v>0</v>
      </c>
      <c r="AI772" s="34">
        <f t="shared" si="500"/>
        <v>0</v>
      </c>
      <c r="AJ772" s="34">
        <f t="shared" si="500"/>
        <v>0</v>
      </c>
      <c r="AK772" s="34">
        <f t="shared" si="500"/>
        <v>4</v>
      </c>
      <c r="AL772" s="34">
        <f t="shared" si="500"/>
        <v>0</v>
      </c>
      <c r="AM772" s="34">
        <f t="shared" si="500"/>
        <v>0</v>
      </c>
      <c r="AN772" s="34">
        <f t="shared" si="500"/>
        <v>0</v>
      </c>
      <c r="AO772" s="34">
        <f t="shared" si="500"/>
        <v>0</v>
      </c>
      <c r="AP772" s="34">
        <f t="shared" si="500"/>
        <v>0</v>
      </c>
      <c r="AQ772" s="34">
        <f t="shared" si="500"/>
        <v>0</v>
      </c>
      <c r="AR772" s="34">
        <f t="shared" si="500"/>
        <v>0</v>
      </c>
      <c r="AS772" s="34">
        <f t="shared" si="500"/>
        <v>0</v>
      </c>
      <c r="AT772" s="34">
        <f t="shared" si="500"/>
        <v>0</v>
      </c>
      <c r="AU772" s="34">
        <f t="shared" si="500"/>
        <v>0</v>
      </c>
      <c r="AV772" s="34">
        <f t="shared" si="500"/>
        <v>0</v>
      </c>
      <c r="AW772" s="34">
        <f t="shared" si="500"/>
        <v>0</v>
      </c>
      <c r="AX772" s="34">
        <f t="shared" si="500"/>
        <v>0</v>
      </c>
      <c r="AY772" s="34">
        <f t="shared" si="500"/>
        <v>0</v>
      </c>
      <c r="AZ772" s="34">
        <f t="shared" si="500"/>
        <v>0</v>
      </c>
      <c r="BA772" s="34">
        <f t="shared" si="500"/>
        <v>0</v>
      </c>
      <c r="BB772" s="34">
        <f t="shared" si="500"/>
        <v>0</v>
      </c>
      <c r="BC772" s="34">
        <f t="shared" si="500"/>
        <v>0</v>
      </c>
      <c r="BD772" s="34">
        <f t="shared" si="500"/>
        <v>0</v>
      </c>
      <c r="BE772" s="34">
        <f t="shared" si="500"/>
        <v>0</v>
      </c>
      <c r="BF772" s="34">
        <f t="shared" si="500"/>
        <v>0</v>
      </c>
      <c r="BG772" s="35">
        <f>SUM(F772:BF772)</f>
        <v>5</v>
      </c>
    </row>
    <row r="773" spans="1:62" ht="12.95" customHeight="1" x14ac:dyDescent="0.2">
      <c r="A773" s="522"/>
      <c r="B773" s="586"/>
      <c r="C773" s="538"/>
      <c r="D773" s="531"/>
      <c r="E773" s="84" t="str">
        <f>Parameters!$B$15</f>
        <v>Fem.</v>
      </c>
      <c r="F773" s="31">
        <v>0</v>
      </c>
      <c r="G773" s="31">
        <v>0</v>
      </c>
      <c r="H773" s="31">
        <v>0</v>
      </c>
      <c r="I773" s="31">
        <v>0</v>
      </c>
      <c r="J773" s="31">
        <v>0</v>
      </c>
      <c r="K773" s="31">
        <v>0</v>
      </c>
      <c r="L773" s="31">
        <v>0</v>
      </c>
      <c r="M773" s="31">
        <v>0</v>
      </c>
      <c r="N773" s="31">
        <v>0</v>
      </c>
      <c r="O773" s="31">
        <v>0</v>
      </c>
      <c r="P773" s="31">
        <v>0</v>
      </c>
      <c r="Q773" s="31">
        <v>0</v>
      </c>
      <c r="R773" s="31">
        <v>0</v>
      </c>
      <c r="S773" s="31">
        <v>0</v>
      </c>
      <c r="T773" s="31">
        <v>0</v>
      </c>
      <c r="U773" s="31">
        <v>0</v>
      </c>
      <c r="V773" s="31">
        <v>0</v>
      </c>
      <c r="W773" s="31">
        <v>0</v>
      </c>
      <c r="X773" s="31">
        <v>0</v>
      </c>
      <c r="Y773" s="31">
        <v>0</v>
      </c>
      <c r="Z773" s="31">
        <v>0</v>
      </c>
      <c r="AA773" s="31">
        <v>0</v>
      </c>
      <c r="AB773" s="31">
        <v>0</v>
      </c>
      <c r="AC773" s="31">
        <v>0</v>
      </c>
      <c r="AD773" s="31">
        <v>0</v>
      </c>
      <c r="AE773" s="31">
        <v>0</v>
      </c>
      <c r="AF773" s="31">
        <v>1</v>
      </c>
      <c r="AG773" s="31">
        <v>0</v>
      </c>
      <c r="AH773" s="31">
        <v>0</v>
      </c>
      <c r="AI773" s="31">
        <v>0</v>
      </c>
      <c r="AJ773" s="31">
        <v>0</v>
      </c>
      <c r="AK773" s="31">
        <v>1</v>
      </c>
      <c r="AL773" s="31">
        <v>0</v>
      </c>
      <c r="AM773" s="31">
        <v>0</v>
      </c>
      <c r="AN773" s="31">
        <v>0</v>
      </c>
      <c r="AO773" s="31">
        <v>0</v>
      </c>
      <c r="AP773" s="31">
        <v>0</v>
      </c>
      <c r="AQ773" s="31">
        <v>0</v>
      </c>
      <c r="AR773" s="31">
        <v>0</v>
      </c>
      <c r="AS773" s="31">
        <v>0</v>
      </c>
      <c r="AT773" s="31">
        <v>0</v>
      </c>
      <c r="AU773" s="31">
        <v>0</v>
      </c>
      <c r="AV773" s="31">
        <v>0</v>
      </c>
      <c r="AW773" s="31">
        <v>0</v>
      </c>
      <c r="AX773" s="31">
        <v>0</v>
      </c>
      <c r="AY773" s="31">
        <v>0</v>
      </c>
      <c r="AZ773" s="31">
        <v>0</v>
      </c>
      <c r="BA773" s="31"/>
      <c r="BB773" s="31"/>
      <c r="BC773" s="31"/>
      <c r="BD773" s="31"/>
      <c r="BE773" s="31"/>
      <c r="BF773" s="31"/>
      <c r="BG773" s="32">
        <f t="shared" ref="BG773:BG782" si="501">SUM(F773:BF773)</f>
        <v>2</v>
      </c>
    </row>
    <row r="774" spans="1:62" ht="12.95" customHeight="1" x14ac:dyDescent="0.2">
      <c r="A774" s="522"/>
      <c r="B774" s="586"/>
      <c r="C774" s="538"/>
      <c r="D774" s="532"/>
      <c r="E774" s="84" t="str">
        <f>Parameters!$B$16</f>
        <v>Masc.</v>
      </c>
      <c r="F774" s="31">
        <v>0</v>
      </c>
      <c r="G774" s="31">
        <v>0</v>
      </c>
      <c r="H774" s="31">
        <v>0</v>
      </c>
      <c r="I774" s="31">
        <v>0</v>
      </c>
      <c r="J774" s="31">
        <v>0</v>
      </c>
      <c r="K774" s="31">
        <v>0</v>
      </c>
      <c r="L774" s="31">
        <v>0</v>
      </c>
      <c r="M774" s="31">
        <v>0</v>
      </c>
      <c r="N774" s="31">
        <v>0</v>
      </c>
      <c r="O774" s="31">
        <v>0</v>
      </c>
      <c r="P774" s="31">
        <v>0</v>
      </c>
      <c r="Q774" s="31">
        <v>0</v>
      </c>
      <c r="R774" s="31">
        <v>0</v>
      </c>
      <c r="S774" s="31">
        <v>0</v>
      </c>
      <c r="T774" s="31">
        <v>0</v>
      </c>
      <c r="U774" s="31">
        <v>0</v>
      </c>
      <c r="V774" s="31">
        <v>0</v>
      </c>
      <c r="W774" s="31">
        <v>0</v>
      </c>
      <c r="X774" s="31">
        <v>0</v>
      </c>
      <c r="Y774" s="31">
        <v>0</v>
      </c>
      <c r="Z774" s="31">
        <v>0</v>
      </c>
      <c r="AA774" s="31">
        <v>0</v>
      </c>
      <c r="AB774" s="31">
        <v>0</v>
      </c>
      <c r="AC774" s="31">
        <v>0</v>
      </c>
      <c r="AD774" s="31">
        <v>0</v>
      </c>
      <c r="AE774" s="31">
        <v>0</v>
      </c>
      <c r="AF774" s="31">
        <v>0</v>
      </c>
      <c r="AG774" s="31">
        <v>0</v>
      </c>
      <c r="AH774" s="31">
        <v>0</v>
      </c>
      <c r="AI774" s="31">
        <v>0</v>
      </c>
      <c r="AJ774" s="31">
        <v>0</v>
      </c>
      <c r="AK774" s="31">
        <v>3</v>
      </c>
      <c r="AL774" s="31">
        <v>0</v>
      </c>
      <c r="AM774" s="31">
        <v>0</v>
      </c>
      <c r="AN774" s="31">
        <v>0</v>
      </c>
      <c r="AO774" s="31">
        <v>0</v>
      </c>
      <c r="AP774" s="31">
        <v>0</v>
      </c>
      <c r="AQ774" s="31">
        <v>0</v>
      </c>
      <c r="AR774" s="31">
        <v>0</v>
      </c>
      <c r="AS774" s="31">
        <v>0</v>
      </c>
      <c r="AT774" s="31">
        <v>0</v>
      </c>
      <c r="AU774" s="31">
        <v>0</v>
      </c>
      <c r="AV774" s="31">
        <v>0</v>
      </c>
      <c r="AW774" s="31">
        <v>0</v>
      </c>
      <c r="AX774" s="31">
        <v>0</v>
      </c>
      <c r="AY774" s="31">
        <v>0</v>
      </c>
      <c r="AZ774" s="31">
        <v>0</v>
      </c>
      <c r="BA774" s="31"/>
      <c r="BB774" s="31"/>
      <c r="BC774" s="31"/>
      <c r="BD774" s="31"/>
      <c r="BE774" s="31"/>
      <c r="BF774" s="31"/>
      <c r="BG774" s="32">
        <f t="shared" si="501"/>
        <v>3</v>
      </c>
    </row>
    <row r="775" spans="1:62" ht="12.95" customHeight="1" x14ac:dyDescent="0.2">
      <c r="A775" s="522"/>
      <c r="B775" s="586"/>
      <c r="C775" s="539"/>
      <c r="D775" s="541" t="str">
        <f>Parameters!$B$11</f>
        <v>Hosp.</v>
      </c>
      <c r="E775" s="86" t="str">
        <f>Parameters!$B$14</f>
        <v>Total</v>
      </c>
      <c r="F775" s="15">
        <f t="shared" ref="F775:BF775" si="502">F776+F777</f>
        <v>0</v>
      </c>
      <c r="G775" s="15">
        <f t="shared" si="502"/>
        <v>0</v>
      </c>
      <c r="H775" s="15">
        <f t="shared" si="502"/>
        <v>0</v>
      </c>
      <c r="I775" s="15">
        <f t="shared" si="502"/>
        <v>0</v>
      </c>
      <c r="J775" s="15">
        <f t="shared" si="502"/>
        <v>0</v>
      </c>
      <c r="K775" s="15">
        <f t="shared" si="502"/>
        <v>0</v>
      </c>
      <c r="L775" s="15">
        <f t="shared" si="502"/>
        <v>0</v>
      </c>
      <c r="M775" s="15">
        <f t="shared" si="502"/>
        <v>0</v>
      </c>
      <c r="N775" s="15">
        <f t="shared" si="502"/>
        <v>0</v>
      </c>
      <c r="O775" s="15">
        <f t="shared" si="502"/>
        <v>0</v>
      </c>
      <c r="P775" s="15">
        <f t="shared" si="502"/>
        <v>0</v>
      </c>
      <c r="Q775" s="15">
        <f t="shared" si="502"/>
        <v>0</v>
      </c>
      <c r="R775" s="15">
        <f t="shared" si="502"/>
        <v>0</v>
      </c>
      <c r="S775" s="15">
        <f t="shared" si="502"/>
        <v>0</v>
      </c>
      <c r="T775" s="15">
        <f t="shared" si="502"/>
        <v>0</v>
      </c>
      <c r="U775" s="15">
        <f t="shared" si="502"/>
        <v>0</v>
      </c>
      <c r="V775" s="15">
        <f t="shared" si="502"/>
        <v>0</v>
      </c>
      <c r="W775" s="15">
        <f t="shared" si="502"/>
        <v>0</v>
      </c>
      <c r="X775" s="15">
        <f t="shared" si="502"/>
        <v>0</v>
      </c>
      <c r="Y775" s="15">
        <f t="shared" si="502"/>
        <v>0</v>
      </c>
      <c r="Z775" s="15">
        <f t="shared" si="502"/>
        <v>0</v>
      </c>
      <c r="AA775" s="15">
        <f t="shared" si="502"/>
        <v>0</v>
      </c>
      <c r="AB775" s="15">
        <f t="shared" si="502"/>
        <v>0</v>
      </c>
      <c r="AC775" s="15">
        <f t="shared" si="502"/>
        <v>0</v>
      </c>
      <c r="AD775" s="15">
        <f t="shared" si="502"/>
        <v>0</v>
      </c>
      <c r="AE775" s="15">
        <f t="shared" si="502"/>
        <v>0</v>
      </c>
      <c r="AF775" s="15">
        <f t="shared" si="502"/>
        <v>1</v>
      </c>
      <c r="AG775" s="15">
        <f t="shared" si="502"/>
        <v>0</v>
      </c>
      <c r="AH775" s="15">
        <f t="shared" si="502"/>
        <v>0</v>
      </c>
      <c r="AI775" s="15">
        <f t="shared" si="502"/>
        <v>1</v>
      </c>
      <c r="AJ775" s="15">
        <f t="shared" si="502"/>
        <v>0</v>
      </c>
      <c r="AK775" s="15">
        <f t="shared" si="502"/>
        <v>3</v>
      </c>
      <c r="AL775" s="15">
        <f t="shared" si="502"/>
        <v>1</v>
      </c>
      <c r="AM775" s="15">
        <f t="shared" si="502"/>
        <v>0</v>
      </c>
      <c r="AN775" s="15">
        <f t="shared" si="502"/>
        <v>0</v>
      </c>
      <c r="AO775" s="15">
        <f t="shared" si="502"/>
        <v>0</v>
      </c>
      <c r="AP775" s="15">
        <f t="shared" si="502"/>
        <v>0</v>
      </c>
      <c r="AQ775" s="15">
        <f t="shared" si="502"/>
        <v>0</v>
      </c>
      <c r="AR775" s="15">
        <f t="shared" si="502"/>
        <v>0</v>
      </c>
      <c r="AS775" s="15">
        <f t="shared" si="502"/>
        <v>0</v>
      </c>
      <c r="AT775" s="15">
        <f t="shared" si="502"/>
        <v>0</v>
      </c>
      <c r="AU775" s="15">
        <f t="shared" si="502"/>
        <v>0</v>
      </c>
      <c r="AV775" s="15">
        <f t="shared" si="502"/>
        <v>0</v>
      </c>
      <c r="AW775" s="15">
        <f t="shared" si="502"/>
        <v>0</v>
      </c>
      <c r="AX775" s="15">
        <f t="shared" si="502"/>
        <v>0</v>
      </c>
      <c r="AY775" s="15">
        <f t="shared" si="502"/>
        <v>0</v>
      </c>
      <c r="AZ775" s="15">
        <f t="shared" si="502"/>
        <v>0</v>
      </c>
      <c r="BA775" s="15">
        <f t="shared" si="502"/>
        <v>0</v>
      </c>
      <c r="BB775" s="15">
        <f t="shared" si="502"/>
        <v>0</v>
      </c>
      <c r="BC775" s="15">
        <f t="shared" si="502"/>
        <v>0</v>
      </c>
      <c r="BD775" s="15">
        <f t="shared" si="502"/>
        <v>0</v>
      </c>
      <c r="BE775" s="15">
        <f t="shared" si="502"/>
        <v>0</v>
      </c>
      <c r="BF775" s="15">
        <f t="shared" si="502"/>
        <v>0</v>
      </c>
      <c r="BG775" s="33">
        <f t="shared" si="501"/>
        <v>6</v>
      </c>
    </row>
    <row r="776" spans="1:62" ht="12.95" customHeight="1" x14ac:dyDescent="0.2">
      <c r="A776" s="522"/>
      <c r="B776" s="586"/>
      <c r="C776" s="539"/>
      <c r="D776" s="534"/>
      <c r="E776" s="48" t="str">
        <f>Parameters!$B$15</f>
        <v>Fem.</v>
      </c>
      <c r="F776" s="11">
        <v>0</v>
      </c>
      <c r="G776" s="11">
        <v>0</v>
      </c>
      <c r="H776" s="11">
        <v>0</v>
      </c>
      <c r="I776" s="11">
        <v>0</v>
      </c>
      <c r="J776" s="11">
        <v>0</v>
      </c>
      <c r="K776" s="11">
        <v>0</v>
      </c>
      <c r="L776" s="11">
        <v>0</v>
      </c>
      <c r="M776" s="11">
        <v>0</v>
      </c>
      <c r="N776" s="11">
        <v>0</v>
      </c>
      <c r="O776" s="11">
        <v>0</v>
      </c>
      <c r="P776" s="11">
        <v>0</v>
      </c>
      <c r="Q776" s="11">
        <v>0</v>
      </c>
      <c r="R776" s="11">
        <v>0</v>
      </c>
      <c r="S776" s="11">
        <v>0</v>
      </c>
      <c r="T776" s="11">
        <v>0</v>
      </c>
      <c r="U776" s="11">
        <v>0</v>
      </c>
      <c r="V776" s="11">
        <v>0</v>
      </c>
      <c r="W776" s="11">
        <v>0</v>
      </c>
      <c r="X776" s="11">
        <v>0</v>
      </c>
      <c r="Y776" s="11">
        <v>0</v>
      </c>
      <c r="Z776" s="11">
        <v>0</v>
      </c>
      <c r="AA776" s="11">
        <v>0</v>
      </c>
      <c r="AB776" s="11">
        <v>0</v>
      </c>
      <c r="AC776" s="11">
        <v>0</v>
      </c>
      <c r="AD776" s="11">
        <v>0</v>
      </c>
      <c r="AE776" s="11">
        <v>0</v>
      </c>
      <c r="AF776" s="11">
        <v>1</v>
      </c>
      <c r="AG776" s="11">
        <v>0</v>
      </c>
      <c r="AH776" s="11">
        <v>0</v>
      </c>
      <c r="AI776" s="11">
        <v>1</v>
      </c>
      <c r="AJ776" s="11">
        <v>0</v>
      </c>
      <c r="AK776" s="11">
        <v>0</v>
      </c>
      <c r="AL776" s="11">
        <v>1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 s="11">
        <v>0</v>
      </c>
      <c r="AY776" s="11">
        <v>0</v>
      </c>
      <c r="AZ776" s="11">
        <v>0</v>
      </c>
      <c r="BA776" s="11"/>
      <c r="BB776" s="11"/>
      <c r="BC776" s="11"/>
      <c r="BD776" s="11"/>
      <c r="BE776" s="11"/>
      <c r="BF776" s="11"/>
      <c r="BG776" s="19">
        <f t="shared" si="501"/>
        <v>3</v>
      </c>
    </row>
    <row r="777" spans="1:62" ht="12.95" customHeight="1" x14ac:dyDescent="0.2">
      <c r="A777" s="522"/>
      <c r="B777" s="586"/>
      <c r="C777" s="539"/>
      <c r="D777" s="535"/>
      <c r="E777" s="48" t="str">
        <f>Parameters!$B$16</f>
        <v>Masc.</v>
      </c>
      <c r="F777" s="11">
        <v>0</v>
      </c>
      <c r="G777" s="11">
        <v>0</v>
      </c>
      <c r="H777" s="11">
        <v>0</v>
      </c>
      <c r="I777" s="11">
        <v>0</v>
      </c>
      <c r="J777" s="11">
        <v>0</v>
      </c>
      <c r="K777" s="11">
        <v>0</v>
      </c>
      <c r="L777" s="11">
        <v>0</v>
      </c>
      <c r="M777" s="11">
        <v>0</v>
      </c>
      <c r="N777" s="11">
        <v>0</v>
      </c>
      <c r="O777" s="11">
        <v>0</v>
      </c>
      <c r="P777" s="11">
        <v>0</v>
      </c>
      <c r="Q777" s="11">
        <v>0</v>
      </c>
      <c r="R777" s="11">
        <v>0</v>
      </c>
      <c r="S777" s="11">
        <v>0</v>
      </c>
      <c r="T777" s="11">
        <v>0</v>
      </c>
      <c r="U777" s="11">
        <v>0</v>
      </c>
      <c r="V777" s="11">
        <v>0</v>
      </c>
      <c r="W777" s="11">
        <v>0</v>
      </c>
      <c r="X777" s="11">
        <v>0</v>
      </c>
      <c r="Y777" s="11">
        <v>0</v>
      </c>
      <c r="Z777" s="11">
        <v>0</v>
      </c>
      <c r="AA777" s="11">
        <v>0</v>
      </c>
      <c r="AB777" s="11">
        <v>0</v>
      </c>
      <c r="AC777" s="11">
        <v>0</v>
      </c>
      <c r="AD777" s="11">
        <v>0</v>
      </c>
      <c r="AE777" s="11">
        <v>0</v>
      </c>
      <c r="AF777" s="11">
        <v>0</v>
      </c>
      <c r="AG777" s="11">
        <v>0</v>
      </c>
      <c r="AH777" s="11">
        <v>0</v>
      </c>
      <c r="AI777" s="11">
        <v>0</v>
      </c>
      <c r="AJ777" s="11">
        <v>0</v>
      </c>
      <c r="AK777" s="11">
        <v>3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 s="11">
        <v>0</v>
      </c>
      <c r="AY777" s="11">
        <v>0</v>
      </c>
      <c r="AZ777" s="11">
        <v>0</v>
      </c>
      <c r="BA777" s="11"/>
      <c r="BB777" s="11"/>
      <c r="BC777" s="11"/>
      <c r="BD777" s="11"/>
      <c r="BE777" s="11"/>
      <c r="BF777" s="11"/>
      <c r="BG777" s="19">
        <f t="shared" si="501"/>
        <v>3</v>
      </c>
    </row>
    <row r="778" spans="1:62" ht="12.95" customHeight="1" x14ac:dyDescent="0.2">
      <c r="A778" s="522"/>
      <c r="B778" s="586"/>
      <c r="C778" s="539"/>
      <c r="D778" s="533" t="str">
        <f>Parameters!$B$12</f>
        <v>UCI</v>
      </c>
      <c r="E778" s="86" t="str">
        <f>Parameters!$B$14</f>
        <v>Total</v>
      </c>
      <c r="F778" s="15">
        <f t="shared" ref="F778:BF778" si="503">F779+F780</f>
        <v>0</v>
      </c>
      <c r="G778" s="15">
        <f t="shared" si="503"/>
        <v>0</v>
      </c>
      <c r="H778" s="15">
        <f t="shared" si="503"/>
        <v>0</v>
      </c>
      <c r="I778" s="15">
        <f t="shared" si="503"/>
        <v>0</v>
      </c>
      <c r="J778" s="15">
        <f t="shared" si="503"/>
        <v>0</v>
      </c>
      <c r="K778" s="15">
        <f t="shared" si="503"/>
        <v>0</v>
      </c>
      <c r="L778" s="15">
        <f t="shared" si="503"/>
        <v>0</v>
      </c>
      <c r="M778" s="15">
        <f t="shared" si="503"/>
        <v>0</v>
      </c>
      <c r="N778" s="15">
        <f t="shared" si="503"/>
        <v>0</v>
      </c>
      <c r="O778" s="15">
        <f t="shared" si="503"/>
        <v>0</v>
      </c>
      <c r="P778" s="15">
        <f t="shared" si="503"/>
        <v>0</v>
      </c>
      <c r="Q778" s="15">
        <f t="shared" si="503"/>
        <v>0</v>
      </c>
      <c r="R778" s="15">
        <f t="shared" si="503"/>
        <v>0</v>
      </c>
      <c r="S778" s="15">
        <f t="shared" si="503"/>
        <v>0</v>
      </c>
      <c r="T778" s="15">
        <f t="shared" si="503"/>
        <v>0</v>
      </c>
      <c r="U778" s="15">
        <f t="shared" si="503"/>
        <v>0</v>
      </c>
      <c r="V778" s="15">
        <f t="shared" si="503"/>
        <v>0</v>
      </c>
      <c r="W778" s="15">
        <f t="shared" si="503"/>
        <v>0</v>
      </c>
      <c r="X778" s="15">
        <f t="shared" si="503"/>
        <v>0</v>
      </c>
      <c r="Y778" s="15">
        <f t="shared" si="503"/>
        <v>0</v>
      </c>
      <c r="Z778" s="15">
        <f t="shared" si="503"/>
        <v>0</v>
      </c>
      <c r="AA778" s="15">
        <f t="shared" si="503"/>
        <v>0</v>
      </c>
      <c r="AB778" s="15">
        <f t="shared" si="503"/>
        <v>0</v>
      </c>
      <c r="AC778" s="15">
        <f t="shared" si="503"/>
        <v>0</v>
      </c>
      <c r="AD778" s="15">
        <f t="shared" si="503"/>
        <v>0</v>
      </c>
      <c r="AE778" s="15">
        <f t="shared" si="503"/>
        <v>0</v>
      </c>
      <c r="AF778" s="15">
        <f t="shared" si="503"/>
        <v>1</v>
      </c>
      <c r="AG778" s="15">
        <f t="shared" si="503"/>
        <v>0</v>
      </c>
      <c r="AH778" s="15">
        <f t="shared" si="503"/>
        <v>0</v>
      </c>
      <c r="AI778" s="15">
        <f t="shared" si="503"/>
        <v>0</v>
      </c>
      <c r="AJ778" s="15">
        <f t="shared" si="503"/>
        <v>0</v>
      </c>
      <c r="AK778" s="15">
        <f t="shared" si="503"/>
        <v>1</v>
      </c>
      <c r="AL778" s="15">
        <f t="shared" si="503"/>
        <v>0</v>
      </c>
      <c r="AM778" s="15">
        <f t="shared" si="503"/>
        <v>0</v>
      </c>
      <c r="AN778" s="15">
        <f t="shared" si="503"/>
        <v>0</v>
      </c>
      <c r="AO778" s="15">
        <f t="shared" si="503"/>
        <v>0</v>
      </c>
      <c r="AP778" s="15">
        <f t="shared" si="503"/>
        <v>0</v>
      </c>
      <c r="AQ778" s="15">
        <f t="shared" si="503"/>
        <v>0</v>
      </c>
      <c r="AR778" s="15">
        <f t="shared" si="503"/>
        <v>0</v>
      </c>
      <c r="AS778" s="15">
        <f t="shared" si="503"/>
        <v>0</v>
      </c>
      <c r="AT778" s="15">
        <f t="shared" si="503"/>
        <v>0</v>
      </c>
      <c r="AU778" s="15">
        <f t="shared" si="503"/>
        <v>0</v>
      </c>
      <c r="AV778" s="15">
        <f t="shared" si="503"/>
        <v>0</v>
      </c>
      <c r="AW778" s="15">
        <f t="shared" si="503"/>
        <v>0</v>
      </c>
      <c r="AX778" s="15">
        <f t="shared" si="503"/>
        <v>0</v>
      </c>
      <c r="AY778" s="15">
        <f t="shared" si="503"/>
        <v>0</v>
      </c>
      <c r="AZ778" s="15">
        <f t="shared" si="503"/>
        <v>0</v>
      </c>
      <c r="BA778" s="15">
        <f t="shared" si="503"/>
        <v>0</v>
      </c>
      <c r="BB778" s="15">
        <f t="shared" si="503"/>
        <v>0</v>
      </c>
      <c r="BC778" s="15">
        <f t="shared" si="503"/>
        <v>0</v>
      </c>
      <c r="BD778" s="15">
        <f t="shared" si="503"/>
        <v>0</v>
      </c>
      <c r="BE778" s="15">
        <f t="shared" si="503"/>
        <v>0</v>
      </c>
      <c r="BF778" s="15">
        <f t="shared" si="503"/>
        <v>0</v>
      </c>
      <c r="BG778" s="33">
        <f t="shared" si="501"/>
        <v>2</v>
      </c>
    </row>
    <row r="779" spans="1:62" ht="12.95" customHeight="1" x14ac:dyDescent="0.2">
      <c r="A779" s="522"/>
      <c r="B779" s="586"/>
      <c r="C779" s="539"/>
      <c r="D779" s="534"/>
      <c r="E779" s="48" t="str">
        <f>Parameters!$B$15</f>
        <v>Fem.</v>
      </c>
      <c r="F779" s="11">
        <v>0</v>
      </c>
      <c r="G779" s="11">
        <v>0</v>
      </c>
      <c r="H779" s="11">
        <v>0</v>
      </c>
      <c r="I779" s="11">
        <v>0</v>
      </c>
      <c r="J779" s="11">
        <v>0</v>
      </c>
      <c r="K779" s="11">
        <v>0</v>
      </c>
      <c r="L779" s="11">
        <v>0</v>
      </c>
      <c r="M779" s="11">
        <v>0</v>
      </c>
      <c r="N779" s="11">
        <v>0</v>
      </c>
      <c r="O779" s="11">
        <v>0</v>
      </c>
      <c r="P779" s="11">
        <v>0</v>
      </c>
      <c r="Q779" s="11">
        <v>0</v>
      </c>
      <c r="R779" s="11">
        <v>0</v>
      </c>
      <c r="S779" s="11">
        <v>0</v>
      </c>
      <c r="T779" s="11">
        <v>0</v>
      </c>
      <c r="U779" s="11">
        <v>0</v>
      </c>
      <c r="V779" s="11">
        <v>0</v>
      </c>
      <c r="W779" s="11">
        <v>0</v>
      </c>
      <c r="X779" s="11">
        <v>0</v>
      </c>
      <c r="Y779" s="11">
        <v>0</v>
      </c>
      <c r="Z779" s="11">
        <v>0</v>
      </c>
      <c r="AA779" s="11">
        <v>0</v>
      </c>
      <c r="AB779" s="11">
        <v>0</v>
      </c>
      <c r="AC779" s="11">
        <v>0</v>
      </c>
      <c r="AD779" s="11">
        <v>0</v>
      </c>
      <c r="AE779" s="11">
        <v>0</v>
      </c>
      <c r="AF779" s="11">
        <v>1</v>
      </c>
      <c r="AG779" s="11">
        <v>0</v>
      </c>
      <c r="AH779" s="11">
        <v>0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0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 s="11">
        <v>0</v>
      </c>
      <c r="AY779" s="11">
        <v>0</v>
      </c>
      <c r="AZ779" s="11">
        <v>0</v>
      </c>
      <c r="BA779" s="11"/>
      <c r="BB779" s="11"/>
      <c r="BC779" s="11"/>
      <c r="BD779" s="11"/>
      <c r="BE779" s="11"/>
      <c r="BF779" s="11"/>
      <c r="BG779" s="19">
        <f t="shared" si="501"/>
        <v>1</v>
      </c>
    </row>
    <row r="780" spans="1:62" ht="12.95" customHeight="1" x14ac:dyDescent="0.2">
      <c r="A780" s="522"/>
      <c r="B780" s="586"/>
      <c r="C780" s="539"/>
      <c r="D780" s="535"/>
      <c r="E780" s="48" t="str">
        <f>Parameters!$B$16</f>
        <v>Masc.</v>
      </c>
      <c r="F780" s="11">
        <v>0</v>
      </c>
      <c r="G780" s="11">
        <v>0</v>
      </c>
      <c r="H780" s="11">
        <v>0</v>
      </c>
      <c r="I780" s="11">
        <v>0</v>
      </c>
      <c r="J780" s="11">
        <v>0</v>
      </c>
      <c r="K780" s="11">
        <v>0</v>
      </c>
      <c r="L780" s="11">
        <v>0</v>
      </c>
      <c r="M780" s="11">
        <v>0</v>
      </c>
      <c r="N780" s="11">
        <v>0</v>
      </c>
      <c r="O780" s="11">
        <v>0</v>
      </c>
      <c r="P780" s="11">
        <v>0</v>
      </c>
      <c r="Q780" s="11">
        <v>0</v>
      </c>
      <c r="R780" s="11">
        <v>0</v>
      </c>
      <c r="S780" s="11">
        <v>0</v>
      </c>
      <c r="T780" s="11">
        <v>0</v>
      </c>
      <c r="U780" s="11">
        <v>0</v>
      </c>
      <c r="V780" s="11">
        <v>0</v>
      </c>
      <c r="W780" s="11">
        <v>0</v>
      </c>
      <c r="X780" s="11">
        <v>0</v>
      </c>
      <c r="Y780" s="11">
        <v>0</v>
      </c>
      <c r="Z780" s="11">
        <v>0</v>
      </c>
      <c r="AA780" s="11">
        <v>0</v>
      </c>
      <c r="AB780" s="11">
        <v>0</v>
      </c>
      <c r="AC780" s="11">
        <v>0</v>
      </c>
      <c r="AD780" s="11">
        <v>0</v>
      </c>
      <c r="AE780" s="11">
        <v>0</v>
      </c>
      <c r="AF780" s="11">
        <v>0</v>
      </c>
      <c r="AG780" s="11">
        <v>0</v>
      </c>
      <c r="AH780" s="11">
        <v>0</v>
      </c>
      <c r="AI780" s="11">
        <v>0</v>
      </c>
      <c r="AJ780" s="11">
        <v>0</v>
      </c>
      <c r="AK780" s="11">
        <v>1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 s="11">
        <v>0</v>
      </c>
      <c r="AY780" s="11">
        <v>0</v>
      </c>
      <c r="AZ780" s="11">
        <v>0</v>
      </c>
      <c r="BA780" s="11"/>
      <c r="BB780" s="11"/>
      <c r="BC780" s="11"/>
      <c r="BD780" s="11"/>
      <c r="BE780" s="11"/>
      <c r="BF780" s="11"/>
      <c r="BG780" s="19">
        <f t="shared" si="501"/>
        <v>1</v>
      </c>
    </row>
    <row r="781" spans="1:62" ht="12.95" customHeight="1" x14ac:dyDescent="0.2">
      <c r="A781" s="522"/>
      <c r="B781" s="586"/>
      <c r="C781" s="539"/>
      <c r="D781" s="533" t="str">
        <f>Parameters!$B$13</f>
        <v>Def.</v>
      </c>
      <c r="E781" s="86" t="str">
        <f>Parameters!$B$14</f>
        <v>Total</v>
      </c>
      <c r="F781" s="15">
        <f t="shared" ref="F781:BF781" si="504">F782+F783</f>
        <v>0</v>
      </c>
      <c r="G781" s="15">
        <f t="shared" si="504"/>
        <v>0</v>
      </c>
      <c r="H781" s="15">
        <f t="shared" si="504"/>
        <v>0</v>
      </c>
      <c r="I781" s="15">
        <f t="shared" si="504"/>
        <v>0</v>
      </c>
      <c r="J781" s="15">
        <f t="shared" si="504"/>
        <v>0</v>
      </c>
      <c r="K781" s="15">
        <f t="shared" si="504"/>
        <v>0</v>
      </c>
      <c r="L781" s="15">
        <f t="shared" si="504"/>
        <v>0</v>
      </c>
      <c r="M781" s="15">
        <f t="shared" si="504"/>
        <v>0</v>
      </c>
      <c r="N781" s="15">
        <f t="shared" si="504"/>
        <v>0</v>
      </c>
      <c r="O781" s="15">
        <f t="shared" si="504"/>
        <v>0</v>
      </c>
      <c r="P781" s="15">
        <f t="shared" si="504"/>
        <v>0</v>
      </c>
      <c r="Q781" s="15">
        <f t="shared" si="504"/>
        <v>0</v>
      </c>
      <c r="R781" s="15">
        <f t="shared" si="504"/>
        <v>0</v>
      </c>
      <c r="S781" s="15">
        <f t="shared" si="504"/>
        <v>0</v>
      </c>
      <c r="T781" s="15">
        <f t="shared" si="504"/>
        <v>0</v>
      </c>
      <c r="U781" s="15">
        <f t="shared" si="504"/>
        <v>0</v>
      </c>
      <c r="V781" s="15">
        <f t="shared" si="504"/>
        <v>0</v>
      </c>
      <c r="W781" s="15">
        <f t="shared" si="504"/>
        <v>0</v>
      </c>
      <c r="X781" s="15">
        <f t="shared" si="504"/>
        <v>0</v>
      </c>
      <c r="Y781" s="15">
        <f t="shared" si="504"/>
        <v>0</v>
      </c>
      <c r="Z781" s="15">
        <f t="shared" si="504"/>
        <v>0</v>
      </c>
      <c r="AA781" s="15">
        <f t="shared" si="504"/>
        <v>0</v>
      </c>
      <c r="AB781" s="15">
        <f t="shared" si="504"/>
        <v>0</v>
      </c>
      <c r="AC781" s="15">
        <f t="shared" si="504"/>
        <v>0</v>
      </c>
      <c r="AD781" s="15">
        <f t="shared" si="504"/>
        <v>0</v>
      </c>
      <c r="AE781" s="15">
        <f t="shared" si="504"/>
        <v>0</v>
      </c>
      <c r="AF781" s="15">
        <f t="shared" si="504"/>
        <v>0</v>
      </c>
      <c r="AG781" s="15">
        <f t="shared" si="504"/>
        <v>0</v>
      </c>
      <c r="AH781" s="15">
        <f t="shared" si="504"/>
        <v>0</v>
      </c>
      <c r="AI781" s="15">
        <f t="shared" si="504"/>
        <v>0</v>
      </c>
      <c r="AJ781" s="15">
        <f t="shared" si="504"/>
        <v>0</v>
      </c>
      <c r="AK781" s="15">
        <f t="shared" si="504"/>
        <v>0</v>
      </c>
      <c r="AL781" s="15">
        <f t="shared" si="504"/>
        <v>0</v>
      </c>
      <c r="AM781" s="15">
        <f t="shared" si="504"/>
        <v>0</v>
      </c>
      <c r="AN781" s="15">
        <f t="shared" si="504"/>
        <v>0</v>
      </c>
      <c r="AO781" s="15">
        <f t="shared" si="504"/>
        <v>0</v>
      </c>
      <c r="AP781" s="15">
        <f t="shared" si="504"/>
        <v>0</v>
      </c>
      <c r="AQ781" s="15">
        <f t="shared" si="504"/>
        <v>0</v>
      </c>
      <c r="AR781" s="15">
        <f t="shared" si="504"/>
        <v>0</v>
      </c>
      <c r="AS781" s="15">
        <f t="shared" si="504"/>
        <v>0</v>
      </c>
      <c r="AT781" s="15">
        <f t="shared" si="504"/>
        <v>0</v>
      </c>
      <c r="AU781" s="15">
        <f t="shared" si="504"/>
        <v>0</v>
      </c>
      <c r="AV781" s="15">
        <f t="shared" si="504"/>
        <v>0</v>
      </c>
      <c r="AW781" s="15">
        <f t="shared" si="504"/>
        <v>0</v>
      </c>
      <c r="AX781" s="15">
        <f t="shared" si="504"/>
        <v>0</v>
      </c>
      <c r="AY781" s="15">
        <f t="shared" si="504"/>
        <v>0</v>
      </c>
      <c r="AZ781" s="15">
        <f t="shared" si="504"/>
        <v>0</v>
      </c>
      <c r="BA781" s="15">
        <f t="shared" si="504"/>
        <v>0</v>
      </c>
      <c r="BB781" s="15">
        <f t="shared" si="504"/>
        <v>0</v>
      </c>
      <c r="BC781" s="15">
        <f t="shared" si="504"/>
        <v>0</v>
      </c>
      <c r="BD781" s="15">
        <f t="shared" si="504"/>
        <v>0</v>
      </c>
      <c r="BE781" s="15">
        <f t="shared" si="504"/>
        <v>0</v>
      </c>
      <c r="BF781" s="15">
        <f t="shared" si="504"/>
        <v>0</v>
      </c>
      <c r="BG781" s="33">
        <f t="shared" si="501"/>
        <v>0</v>
      </c>
      <c r="BI781" s="9"/>
      <c r="BJ781" s="73"/>
    </row>
    <row r="782" spans="1:62" ht="12.95" customHeight="1" x14ac:dyDescent="0.2">
      <c r="A782" s="522"/>
      <c r="B782" s="586"/>
      <c r="C782" s="539"/>
      <c r="D782" s="534"/>
      <c r="E782" s="48" t="str">
        <f>Parameters!$B$15</f>
        <v>Fem.</v>
      </c>
      <c r="F782" s="11">
        <v>0</v>
      </c>
      <c r="G782" s="11">
        <v>0</v>
      </c>
      <c r="H782" s="11">
        <v>0</v>
      </c>
      <c r="I782" s="11">
        <v>0</v>
      </c>
      <c r="J782" s="11">
        <v>0</v>
      </c>
      <c r="K782" s="11">
        <v>0</v>
      </c>
      <c r="L782" s="11">
        <v>0</v>
      </c>
      <c r="M782" s="11">
        <v>0</v>
      </c>
      <c r="N782" s="11">
        <v>0</v>
      </c>
      <c r="O782" s="11">
        <v>0</v>
      </c>
      <c r="P782" s="11">
        <v>0</v>
      </c>
      <c r="Q782" s="11">
        <v>0</v>
      </c>
      <c r="R782" s="11">
        <v>0</v>
      </c>
      <c r="S782" s="11">
        <v>0</v>
      </c>
      <c r="T782" s="11">
        <v>0</v>
      </c>
      <c r="U782" s="11">
        <v>0</v>
      </c>
      <c r="V782" s="11">
        <v>0</v>
      </c>
      <c r="W782" s="11">
        <v>0</v>
      </c>
      <c r="X782" s="11">
        <v>0</v>
      </c>
      <c r="Y782" s="11">
        <v>0</v>
      </c>
      <c r="Z782" s="11">
        <v>0</v>
      </c>
      <c r="AA782" s="11">
        <v>0</v>
      </c>
      <c r="AB782" s="11">
        <v>0</v>
      </c>
      <c r="AC782" s="11">
        <v>0</v>
      </c>
      <c r="AD782" s="11">
        <v>0</v>
      </c>
      <c r="AE782" s="11">
        <v>0</v>
      </c>
      <c r="AF782" s="11">
        <v>0</v>
      </c>
      <c r="AG782" s="11">
        <v>0</v>
      </c>
      <c r="AH782" s="11">
        <v>0</v>
      </c>
      <c r="AI782" s="11">
        <v>0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 s="11">
        <v>0</v>
      </c>
      <c r="AY782" s="11">
        <v>0</v>
      </c>
      <c r="AZ782" s="11">
        <v>0</v>
      </c>
      <c r="BA782" s="11"/>
      <c r="BB782" s="11"/>
      <c r="BC782" s="11"/>
      <c r="BD782" s="11"/>
      <c r="BE782" s="11"/>
      <c r="BF782" s="11"/>
      <c r="BG782" s="19">
        <f t="shared" si="501"/>
        <v>0</v>
      </c>
      <c r="BI782" s="9"/>
      <c r="BJ782" s="73"/>
    </row>
    <row r="783" spans="1:62" ht="12.95" customHeight="1" thickBot="1" x14ac:dyDescent="0.25">
      <c r="A783" s="522"/>
      <c r="B783" s="586"/>
      <c r="C783" s="540"/>
      <c r="D783" s="536"/>
      <c r="E783" s="48" t="str">
        <f>Parameters!$B$16</f>
        <v>Masc.</v>
      </c>
      <c r="F783" s="36">
        <v>0</v>
      </c>
      <c r="G783" s="36">
        <v>0</v>
      </c>
      <c r="H783" s="36">
        <v>0</v>
      </c>
      <c r="I783" s="36">
        <v>0</v>
      </c>
      <c r="J783" s="36">
        <v>0</v>
      </c>
      <c r="K783" s="36">
        <v>0</v>
      </c>
      <c r="L783" s="36">
        <v>0</v>
      </c>
      <c r="M783" s="36">
        <v>0</v>
      </c>
      <c r="N783" s="36">
        <v>0</v>
      </c>
      <c r="O783" s="36">
        <v>0</v>
      </c>
      <c r="P783" s="36">
        <v>0</v>
      </c>
      <c r="Q783" s="36">
        <v>0</v>
      </c>
      <c r="R783" s="36">
        <v>0</v>
      </c>
      <c r="S783" s="36">
        <v>0</v>
      </c>
      <c r="T783" s="36">
        <v>0</v>
      </c>
      <c r="U783" s="36">
        <v>0</v>
      </c>
      <c r="V783" s="36">
        <v>0</v>
      </c>
      <c r="W783" s="36">
        <v>0</v>
      </c>
      <c r="X783" s="36">
        <v>0</v>
      </c>
      <c r="Y783" s="36">
        <v>0</v>
      </c>
      <c r="Z783" s="36">
        <v>0</v>
      </c>
      <c r="AA783" s="36">
        <v>0</v>
      </c>
      <c r="AB783" s="36">
        <v>0</v>
      </c>
      <c r="AC783" s="36">
        <v>0</v>
      </c>
      <c r="AD783" s="36">
        <v>0</v>
      </c>
      <c r="AE783" s="36">
        <v>0</v>
      </c>
      <c r="AF783" s="36">
        <v>0</v>
      </c>
      <c r="AG783" s="36">
        <v>0</v>
      </c>
      <c r="AH783" s="36">
        <v>0</v>
      </c>
      <c r="AI783" s="36">
        <v>0</v>
      </c>
      <c r="AJ783" s="36">
        <v>0</v>
      </c>
      <c r="AK783" s="36">
        <v>0</v>
      </c>
      <c r="AL783" s="36">
        <v>0</v>
      </c>
      <c r="AM783" s="36">
        <v>0</v>
      </c>
      <c r="AN783" s="36">
        <v>0</v>
      </c>
      <c r="AO783" s="36">
        <v>0</v>
      </c>
      <c r="AP783" s="36">
        <v>0</v>
      </c>
      <c r="AQ783" s="36">
        <v>0</v>
      </c>
      <c r="AR783" s="36">
        <v>0</v>
      </c>
      <c r="AS783" s="36">
        <v>0</v>
      </c>
      <c r="AT783" s="36">
        <v>0</v>
      </c>
      <c r="AU783" s="36">
        <v>0</v>
      </c>
      <c r="AV783" s="36">
        <v>0</v>
      </c>
      <c r="AW783" s="36">
        <v>0</v>
      </c>
      <c r="AX783" s="36">
        <v>0</v>
      </c>
      <c r="AY783" s="36">
        <v>0</v>
      </c>
      <c r="AZ783" s="36">
        <v>0</v>
      </c>
      <c r="BA783" s="36"/>
      <c r="BB783" s="36"/>
      <c r="BC783" s="36"/>
      <c r="BD783" s="36"/>
      <c r="BE783" s="36"/>
      <c r="BF783" s="36"/>
      <c r="BG783" s="37">
        <f>SUM(F783:BF783)</f>
        <v>0</v>
      </c>
      <c r="BI783" s="9"/>
      <c r="BJ783" s="73"/>
    </row>
    <row r="784" spans="1:62" ht="12.95" customHeight="1" x14ac:dyDescent="0.2">
      <c r="A784" s="522"/>
      <c r="B784" s="586"/>
      <c r="C784" s="537" t="str">
        <f>Parameters!$C$7</f>
        <v>40 a 59</v>
      </c>
      <c r="D784" s="530" t="str">
        <f>Parameters!$B$10</f>
        <v>Fiebre</v>
      </c>
      <c r="E784" s="83" t="str">
        <f>Parameters!$B$14</f>
        <v>Total</v>
      </c>
      <c r="F784" s="34">
        <f>F785+F786</f>
        <v>0</v>
      </c>
      <c r="G784" s="34">
        <f t="shared" ref="G784:BF784" si="505">G785+G786</f>
        <v>0</v>
      </c>
      <c r="H784" s="34">
        <f t="shared" si="505"/>
        <v>0</v>
      </c>
      <c r="I784" s="34">
        <f t="shared" si="505"/>
        <v>0</v>
      </c>
      <c r="J784" s="34">
        <f t="shared" si="505"/>
        <v>0</v>
      </c>
      <c r="K784" s="34">
        <f t="shared" si="505"/>
        <v>0</v>
      </c>
      <c r="L784" s="34">
        <f t="shared" si="505"/>
        <v>0</v>
      </c>
      <c r="M784" s="34">
        <f t="shared" si="505"/>
        <v>0</v>
      </c>
      <c r="N784" s="34">
        <f t="shared" si="505"/>
        <v>0</v>
      </c>
      <c r="O784" s="34">
        <f t="shared" si="505"/>
        <v>0</v>
      </c>
      <c r="P784" s="34">
        <f t="shared" si="505"/>
        <v>0</v>
      </c>
      <c r="Q784" s="34">
        <f t="shared" si="505"/>
        <v>0</v>
      </c>
      <c r="R784" s="34">
        <f t="shared" si="505"/>
        <v>0</v>
      </c>
      <c r="S784" s="34">
        <f t="shared" si="505"/>
        <v>0</v>
      </c>
      <c r="T784" s="34">
        <f t="shared" si="505"/>
        <v>0</v>
      </c>
      <c r="U784" s="34">
        <f t="shared" si="505"/>
        <v>0</v>
      </c>
      <c r="V784" s="34">
        <f t="shared" si="505"/>
        <v>0</v>
      </c>
      <c r="W784" s="34">
        <f t="shared" si="505"/>
        <v>0</v>
      </c>
      <c r="X784" s="34">
        <f t="shared" si="505"/>
        <v>0</v>
      </c>
      <c r="Y784" s="34">
        <f t="shared" si="505"/>
        <v>0</v>
      </c>
      <c r="Z784" s="34">
        <f t="shared" si="505"/>
        <v>0</v>
      </c>
      <c r="AA784" s="34">
        <f t="shared" si="505"/>
        <v>0</v>
      </c>
      <c r="AB784" s="34">
        <f t="shared" si="505"/>
        <v>1</v>
      </c>
      <c r="AC784" s="34">
        <f t="shared" si="505"/>
        <v>0</v>
      </c>
      <c r="AD784" s="34">
        <f t="shared" si="505"/>
        <v>2</v>
      </c>
      <c r="AE784" s="34">
        <f t="shared" si="505"/>
        <v>8</v>
      </c>
      <c r="AF784" s="34">
        <f t="shared" si="505"/>
        <v>1</v>
      </c>
      <c r="AG784" s="34">
        <f t="shared" si="505"/>
        <v>0</v>
      </c>
      <c r="AH784" s="34">
        <f t="shared" si="505"/>
        <v>2</v>
      </c>
      <c r="AI784" s="34">
        <f t="shared" si="505"/>
        <v>1</v>
      </c>
      <c r="AJ784" s="34">
        <f t="shared" si="505"/>
        <v>1</v>
      </c>
      <c r="AK784" s="34">
        <f t="shared" si="505"/>
        <v>0</v>
      </c>
      <c r="AL784" s="34">
        <f t="shared" si="505"/>
        <v>2</v>
      </c>
      <c r="AM784" s="34">
        <f t="shared" si="505"/>
        <v>1</v>
      </c>
      <c r="AN784" s="34">
        <f t="shared" si="505"/>
        <v>1</v>
      </c>
      <c r="AO784" s="34">
        <f t="shared" si="505"/>
        <v>0</v>
      </c>
      <c r="AP784" s="34">
        <f t="shared" si="505"/>
        <v>0</v>
      </c>
      <c r="AQ784" s="34">
        <f t="shared" si="505"/>
        <v>0</v>
      </c>
      <c r="AR784" s="34">
        <f t="shared" si="505"/>
        <v>0</v>
      </c>
      <c r="AS784" s="34">
        <f t="shared" si="505"/>
        <v>0</v>
      </c>
      <c r="AT784" s="34">
        <f t="shared" si="505"/>
        <v>0</v>
      </c>
      <c r="AU784" s="34">
        <f t="shared" si="505"/>
        <v>0</v>
      </c>
      <c r="AV784" s="34">
        <f t="shared" si="505"/>
        <v>0</v>
      </c>
      <c r="AW784" s="34">
        <f t="shared" si="505"/>
        <v>0</v>
      </c>
      <c r="AX784" s="34">
        <f t="shared" si="505"/>
        <v>0</v>
      </c>
      <c r="AY784" s="34">
        <f t="shared" si="505"/>
        <v>0</v>
      </c>
      <c r="AZ784" s="34">
        <f t="shared" si="505"/>
        <v>0</v>
      </c>
      <c r="BA784" s="34">
        <f t="shared" si="505"/>
        <v>0</v>
      </c>
      <c r="BB784" s="34">
        <f t="shared" si="505"/>
        <v>0</v>
      </c>
      <c r="BC784" s="34">
        <f t="shared" si="505"/>
        <v>0</v>
      </c>
      <c r="BD784" s="34">
        <f t="shared" si="505"/>
        <v>0</v>
      </c>
      <c r="BE784" s="34">
        <f t="shared" si="505"/>
        <v>0</v>
      </c>
      <c r="BF784" s="34">
        <f t="shared" si="505"/>
        <v>0</v>
      </c>
      <c r="BG784" s="35">
        <f>SUM(F784:BF784)</f>
        <v>20</v>
      </c>
      <c r="BI784" s="9"/>
      <c r="BJ784" s="73"/>
    </row>
    <row r="785" spans="1:62" ht="12.95" customHeight="1" x14ac:dyDescent="0.2">
      <c r="A785" s="522"/>
      <c r="B785" s="586"/>
      <c r="C785" s="538"/>
      <c r="D785" s="531"/>
      <c r="E785" s="84" t="str">
        <f>Parameters!$B$15</f>
        <v>Fem.</v>
      </c>
      <c r="F785" s="31">
        <v>0</v>
      </c>
      <c r="G785" s="31">
        <v>0</v>
      </c>
      <c r="H785" s="31">
        <v>0</v>
      </c>
      <c r="I785" s="31">
        <v>0</v>
      </c>
      <c r="J785" s="31">
        <v>0</v>
      </c>
      <c r="K785" s="31">
        <v>0</v>
      </c>
      <c r="L785" s="31">
        <v>0</v>
      </c>
      <c r="M785" s="31">
        <v>0</v>
      </c>
      <c r="N785" s="31">
        <v>0</v>
      </c>
      <c r="O785" s="31">
        <v>0</v>
      </c>
      <c r="P785" s="31">
        <v>0</v>
      </c>
      <c r="Q785" s="31">
        <v>0</v>
      </c>
      <c r="R785" s="31">
        <v>0</v>
      </c>
      <c r="S785" s="31">
        <v>0</v>
      </c>
      <c r="T785" s="31">
        <v>0</v>
      </c>
      <c r="U785" s="31">
        <v>0</v>
      </c>
      <c r="V785" s="31">
        <v>0</v>
      </c>
      <c r="W785" s="31">
        <v>0</v>
      </c>
      <c r="X785" s="31">
        <v>0</v>
      </c>
      <c r="Y785" s="31">
        <v>0</v>
      </c>
      <c r="Z785" s="31">
        <v>0</v>
      </c>
      <c r="AA785" s="31">
        <v>0</v>
      </c>
      <c r="AB785" s="31">
        <v>1</v>
      </c>
      <c r="AC785" s="31">
        <v>0</v>
      </c>
      <c r="AD785" s="31">
        <v>1</v>
      </c>
      <c r="AE785" s="31">
        <v>7</v>
      </c>
      <c r="AF785" s="31">
        <v>1</v>
      </c>
      <c r="AG785" s="31">
        <v>0</v>
      </c>
      <c r="AH785" s="31">
        <v>2</v>
      </c>
      <c r="AI785" s="31">
        <v>0</v>
      </c>
      <c r="AJ785" s="31">
        <v>0</v>
      </c>
      <c r="AK785" s="31">
        <v>0</v>
      </c>
      <c r="AL785" s="31">
        <v>2</v>
      </c>
      <c r="AM785" s="31">
        <v>0</v>
      </c>
      <c r="AN785" s="31">
        <v>1</v>
      </c>
      <c r="AO785" s="31">
        <v>0</v>
      </c>
      <c r="AP785" s="31">
        <v>0</v>
      </c>
      <c r="AQ785" s="31">
        <v>0</v>
      </c>
      <c r="AR785" s="31">
        <v>0</v>
      </c>
      <c r="AS785" s="31">
        <v>0</v>
      </c>
      <c r="AT785" s="31">
        <v>0</v>
      </c>
      <c r="AU785" s="31">
        <v>0</v>
      </c>
      <c r="AV785" s="31">
        <v>0</v>
      </c>
      <c r="AW785" s="31">
        <v>0</v>
      </c>
      <c r="AX785" s="31">
        <v>0</v>
      </c>
      <c r="AY785" s="31">
        <v>0</v>
      </c>
      <c r="AZ785" s="31">
        <v>0</v>
      </c>
      <c r="BA785" s="31"/>
      <c r="BB785" s="31"/>
      <c r="BC785" s="31"/>
      <c r="BD785" s="31"/>
      <c r="BE785" s="31"/>
      <c r="BF785" s="31"/>
      <c r="BG785" s="32">
        <f t="shared" ref="BG785:BG794" si="506">SUM(F785:BF785)</f>
        <v>15</v>
      </c>
      <c r="BI785" s="9"/>
      <c r="BJ785" s="73"/>
    </row>
    <row r="786" spans="1:62" ht="12.95" customHeight="1" x14ac:dyDescent="0.2">
      <c r="A786" s="522"/>
      <c r="B786" s="586"/>
      <c r="C786" s="538"/>
      <c r="D786" s="532"/>
      <c r="E786" s="84" t="str">
        <f>Parameters!$B$16</f>
        <v>Masc.</v>
      </c>
      <c r="F786" s="31">
        <v>0</v>
      </c>
      <c r="G786" s="31">
        <v>0</v>
      </c>
      <c r="H786" s="31">
        <v>0</v>
      </c>
      <c r="I786" s="31">
        <v>0</v>
      </c>
      <c r="J786" s="31">
        <v>0</v>
      </c>
      <c r="K786" s="31">
        <v>0</v>
      </c>
      <c r="L786" s="31">
        <v>0</v>
      </c>
      <c r="M786" s="31">
        <v>0</v>
      </c>
      <c r="N786" s="31">
        <v>0</v>
      </c>
      <c r="O786" s="31">
        <v>0</v>
      </c>
      <c r="P786" s="31">
        <v>0</v>
      </c>
      <c r="Q786" s="31">
        <v>0</v>
      </c>
      <c r="R786" s="31">
        <v>0</v>
      </c>
      <c r="S786" s="31">
        <v>0</v>
      </c>
      <c r="T786" s="31">
        <v>0</v>
      </c>
      <c r="U786" s="31">
        <v>0</v>
      </c>
      <c r="V786" s="31">
        <v>0</v>
      </c>
      <c r="W786" s="31">
        <v>0</v>
      </c>
      <c r="X786" s="31">
        <v>0</v>
      </c>
      <c r="Y786" s="31">
        <v>0</v>
      </c>
      <c r="Z786" s="31">
        <v>0</v>
      </c>
      <c r="AA786" s="31">
        <v>0</v>
      </c>
      <c r="AB786" s="31">
        <v>0</v>
      </c>
      <c r="AC786" s="31">
        <v>0</v>
      </c>
      <c r="AD786" s="31">
        <v>1</v>
      </c>
      <c r="AE786" s="31">
        <v>1</v>
      </c>
      <c r="AF786" s="31">
        <v>0</v>
      </c>
      <c r="AG786" s="31">
        <v>0</v>
      </c>
      <c r="AH786" s="31">
        <v>0</v>
      </c>
      <c r="AI786" s="31">
        <v>1</v>
      </c>
      <c r="AJ786" s="31">
        <v>1</v>
      </c>
      <c r="AK786" s="31">
        <v>0</v>
      </c>
      <c r="AL786" s="31">
        <v>0</v>
      </c>
      <c r="AM786" s="31">
        <v>1</v>
      </c>
      <c r="AN786" s="31">
        <v>0</v>
      </c>
      <c r="AO786" s="31">
        <v>0</v>
      </c>
      <c r="AP786" s="31">
        <v>0</v>
      </c>
      <c r="AQ786" s="31">
        <v>0</v>
      </c>
      <c r="AR786" s="31">
        <v>0</v>
      </c>
      <c r="AS786" s="31">
        <v>0</v>
      </c>
      <c r="AT786" s="31">
        <v>0</v>
      </c>
      <c r="AU786" s="31">
        <v>0</v>
      </c>
      <c r="AV786" s="31">
        <v>0</v>
      </c>
      <c r="AW786" s="31">
        <v>0</v>
      </c>
      <c r="AX786" s="31">
        <v>0</v>
      </c>
      <c r="AY786" s="31">
        <v>0</v>
      </c>
      <c r="AZ786" s="31">
        <v>0</v>
      </c>
      <c r="BA786" s="31"/>
      <c r="BB786" s="31"/>
      <c r="BC786" s="31"/>
      <c r="BD786" s="31"/>
      <c r="BE786" s="31"/>
      <c r="BF786" s="31"/>
      <c r="BG786" s="32">
        <f t="shared" si="506"/>
        <v>5</v>
      </c>
      <c r="BI786" s="9"/>
      <c r="BJ786" s="73"/>
    </row>
    <row r="787" spans="1:62" ht="12.95" customHeight="1" x14ac:dyDescent="0.2">
      <c r="A787" s="522"/>
      <c r="B787" s="586"/>
      <c r="C787" s="539"/>
      <c r="D787" s="541" t="str">
        <f>Parameters!$B$11</f>
        <v>Hosp.</v>
      </c>
      <c r="E787" s="86" t="str">
        <f>Parameters!$B$14</f>
        <v>Total</v>
      </c>
      <c r="F787" s="15">
        <f t="shared" ref="F787:BF787" si="507">F788+F789</f>
        <v>0</v>
      </c>
      <c r="G787" s="15">
        <f t="shared" si="507"/>
        <v>0</v>
      </c>
      <c r="H787" s="15">
        <f t="shared" si="507"/>
        <v>0</v>
      </c>
      <c r="I787" s="15">
        <f t="shared" si="507"/>
        <v>0</v>
      </c>
      <c r="J787" s="15">
        <f t="shared" si="507"/>
        <v>0</v>
      </c>
      <c r="K787" s="15">
        <f t="shared" si="507"/>
        <v>0</v>
      </c>
      <c r="L787" s="15">
        <f t="shared" si="507"/>
        <v>0</v>
      </c>
      <c r="M787" s="15">
        <f t="shared" si="507"/>
        <v>0</v>
      </c>
      <c r="N787" s="15">
        <f t="shared" si="507"/>
        <v>0</v>
      </c>
      <c r="O787" s="15">
        <f t="shared" si="507"/>
        <v>0</v>
      </c>
      <c r="P787" s="15">
        <f t="shared" si="507"/>
        <v>0</v>
      </c>
      <c r="Q787" s="15">
        <f t="shared" si="507"/>
        <v>0</v>
      </c>
      <c r="R787" s="15">
        <f t="shared" si="507"/>
        <v>0</v>
      </c>
      <c r="S787" s="15">
        <f t="shared" si="507"/>
        <v>0</v>
      </c>
      <c r="T787" s="15">
        <f t="shared" si="507"/>
        <v>0</v>
      </c>
      <c r="U787" s="15">
        <f t="shared" si="507"/>
        <v>0</v>
      </c>
      <c r="V787" s="15">
        <f t="shared" si="507"/>
        <v>0</v>
      </c>
      <c r="W787" s="15">
        <f t="shared" si="507"/>
        <v>0</v>
      </c>
      <c r="X787" s="15">
        <f t="shared" si="507"/>
        <v>0</v>
      </c>
      <c r="Y787" s="15">
        <f t="shared" si="507"/>
        <v>0</v>
      </c>
      <c r="Z787" s="15">
        <f t="shared" si="507"/>
        <v>0</v>
      </c>
      <c r="AA787" s="15">
        <f t="shared" si="507"/>
        <v>0</v>
      </c>
      <c r="AB787" s="15">
        <f t="shared" si="507"/>
        <v>0</v>
      </c>
      <c r="AC787" s="15">
        <f t="shared" si="507"/>
        <v>1</v>
      </c>
      <c r="AD787" s="15">
        <f t="shared" si="507"/>
        <v>3</v>
      </c>
      <c r="AE787" s="15">
        <f t="shared" si="507"/>
        <v>5</v>
      </c>
      <c r="AF787" s="15">
        <f t="shared" si="507"/>
        <v>3</v>
      </c>
      <c r="AG787" s="15">
        <f t="shared" si="507"/>
        <v>1</v>
      </c>
      <c r="AH787" s="15">
        <f t="shared" si="507"/>
        <v>1</v>
      </c>
      <c r="AI787" s="15">
        <f t="shared" si="507"/>
        <v>2</v>
      </c>
      <c r="AJ787" s="15">
        <f t="shared" si="507"/>
        <v>1</v>
      </c>
      <c r="AK787" s="15">
        <f t="shared" si="507"/>
        <v>0</v>
      </c>
      <c r="AL787" s="15">
        <f t="shared" si="507"/>
        <v>2</v>
      </c>
      <c r="AM787" s="15">
        <f t="shared" si="507"/>
        <v>1</v>
      </c>
      <c r="AN787" s="15">
        <f t="shared" si="507"/>
        <v>1</v>
      </c>
      <c r="AO787" s="15">
        <f t="shared" si="507"/>
        <v>0</v>
      </c>
      <c r="AP787" s="15">
        <f t="shared" si="507"/>
        <v>0</v>
      </c>
      <c r="AQ787" s="15">
        <f t="shared" si="507"/>
        <v>0</v>
      </c>
      <c r="AR787" s="15">
        <f t="shared" si="507"/>
        <v>0</v>
      </c>
      <c r="AS787" s="15">
        <f t="shared" si="507"/>
        <v>0</v>
      </c>
      <c r="AT787" s="15">
        <f t="shared" si="507"/>
        <v>0</v>
      </c>
      <c r="AU787" s="15">
        <f t="shared" si="507"/>
        <v>0</v>
      </c>
      <c r="AV787" s="15">
        <f t="shared" si="507"/>
        <v>0</v>
      </c>
      <c r="AW787" s="15">
        <f t="shared" si="507"/>
        <v>0</v>
      </c>
      <c r="AX787" s="15">
        <f t="shared" si="507"/>
        <v>0</v>
      </c>
      <c r="AY787" s="15">
        <f t="shared" si="507"/>
        <v>0</v>
      </c>
      <c r="AZ787" s="15">
        <f t="shared" si="507"/>
        <v>0</v>
      </c>
      <c r="BA787" s="15">
        <f t="shared" si="507"/>
        <v>0</v>
      </c>
      <c r="BB787" s="15">
        <f t="shared" si="507"/>
        <v>0</v>
      </c>
      <c r="BC787" s="15">
        <f t="shared" si="507"/>
        <v>0</v>
      </c>
      <c r="BD787" s="15">
        <f t="shared" si="507"/>
        <v>0</v>
      </c>
      <c r="BE787" s="15">
        <f t="shared" si="507"/>
        <v>0</v>
      </c>
      <c r="BF787" s="15">
        <f t="shared" si="507"/>
        <v>0</v>
      </c>
      <c r="BG787" s="33">
        <f t="shared" si="506"/>
        <v>21</v>
      </c>
      <c r="BI787" s="9"/>
      <c r="BJ787" s="73"/>
    </row>
    <row r="788" spans="1:62" ht="12.95" customHeight="1" x14ac:dyDescent="0.2">
      <c r="A788" s="522"/>
      <c r="B788" s="586"/>
      <c r="C788" s="539"/>
      <c r="D788" s="534"/>
      <c r="E788" s="48" t="str">
        <f>Parameters!$B$15</f>
        <v>Fem.</v>
      </c>
      <c r="F788" s="11">
        <v>0</v>
      </c>
      <c r="G788" s="11">
        <v>0</v>
      </c>
      <c r="H788" s="11">
        <v>0</v>
      </c>
      <c r="I788" s="11">
        <v>0</v>
      </c>
      <c r="J788" s="11">
        <v>0</v>
      </c>
      <c r="K788" s="11">
        <v>0</v>
      </c>
      <c r="L788" s="11">
        <v>0</v>
      </c>
      <c r="M788" s="11">
        <v>0</v>
      </c>
      <c r="N788" s="11">
        <v>0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  <c r="T788" s="11">
        <v>0</v>
      </c>
      <c r="U788" s="11">
        <v>0</v>
      </c>
      <c r="V788" s="11">
        <v>0</v>
      </c>
      <c r="W788" s="11">
        <v>0</v>
      </c>
      <c r="X788" s="11">
        <v>0</v>
      </c>
      <c r="Y788" s="11">
        <v>0</v>
      </c>
      <c r="Z788" s="11">
        <v>0</v>
      </c>
      <c r="AA788" s="11">
        <v>0</v>
      </c>
      <c r="AB788" s="11">
        <v>0</v>
      </c>
      <c r="AC788" s="11">
        <v>1</v>
      </c>
      <c r="AD788" s="11">
        <v>1</v>
      </c>
      <c r="AE788" s="11">
        <v>4</v>
      </c>
      <c r="AF788" s="11">
        <v>3</v>
      </c>
      <c r="AG788" s="11">
        <v>1</v>
      </c>
      <c r="AH788" s="11">
        <v>1</v>
      </c>
      <c r="AI788" s="11">
        <v>1</v>
      </c>
      <c r="AJ788" s="11">
        <v>0</v>
      </c>
      <c r="AK788" s="11">
        <v>0</v>
      </c>
      <c r="AL788" s="11">
        <v>2</v>
      </c>
      <c r="AM788" s="11">
        <v>0</v>
      </c>
      <c r="AN788" s="11">
        <v>1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 s="11">
        <v>0</v>
      </c>
      <c r="AY788" s="11">
        <v>0</v>
      </c>
      <c r="AZ788" s="11">
        <v>0</v>
      </c>
      <c r="BA788" s="11"/>
      <c r="BB788" s="11"/>
      <c r="BC788" s="11"/>
      <c r="BD788" s="11"/>
      <c r="BE788" s="11"/>
      <c r="BF788" s="11"/>
      <c r="BG788" s="19">
        <f t="shared" si="506"/>
        <v>15</v>
      </c>
      <c r="BI788" s="9"/>
      <c r="BJ788" s="73"/>
    </row>
    <row r="789" spans="1:62" ht="12.95" customHeight="1" x14ac:dyDescent="0.2">
      <c r="A789" s="522"/>
      <c r="B789" s="586"/>
      <c r="C789" s="539"/>
      <c r="D789" s="535"/>
      <c r="E789" s="48" t="str">
        <f>Parameters!$B$16</f>
        <v>Masc.</v>
      </c>
      <c r="F789" s="11">
        <v>0</v>
      </c>
      <c r="G789" s="11">
        <v>0</v>
      </c>
      <c r="H789" s="11">
        <v>0</v>
      </c>
      <c r="I789" s="11">
        <v>0</v>
      </c>
      <c r="J789" s="11">
        <v>0</v>
      </c>
      <c r="K789" s="11">
        <v>0</v>
      </c>
      <c r="L789" s="11">
        <v>0</v>
      </c>
      <c r="M789" s="11">
        <v>0</v>
      </c>
      <c r="N789" s="11">
        <v>0</v>
      </c>
      <c r="O789" s="11">
        <v>0</v>
      </c>
      <c r="P789" s="11">
        <v>0</v>
      </c>
      <c r="Q789" s="11">
        <v>0</v>
      </c>
      <c r="R789" s="11">
        <v>0</v>
      </c>
      <c r="S789" s="11">
        <v>0</v>
      </c>
      <c r="T789" s="11">
        <v>0</v>
      </c>
      <c r="U789" s="11">
        <v>0</v>
      </c>
      <c r="V789" s="11">
        <v>0</v>
      </c>
      <c r="W789" s="11">
        <v>0</v>
      </c>
      <c r="X789" s="11">
        <v>0</v>
      </c>
      <c r="Y789" s="11">
        <v>0</v>
      </c>
      <c r="Z789" s="11">
        <v>0</v>
      </c>
      <c r="AA789" s="11">
        <v>0</v>
      </c>
      <c r="AB789" s="11">
        <v>0</v>
      </c>
      <c r="AC789" s="11">
        <v>0</v>
      </c>
      <c r="AD789" s="11">
        <v>2</v>
      </c>
      <c r="AE789" s="11">
        <v>1</v>
      </c>
      <c r="AF789" s="11">
        <v>0</v>
      </c>
      <c r="AG789" s="11">
        <v>0</v>
      </c>
      <c r="AH789" s="11">
        <v>0</v>
      </c>
      <c r="AI789" s="11">
        <v>1</v>
      </c>
      <c r="AJ789" s="11">
        <v>1</v>
      </c>
      <c r="AK789" s="11">
        <v>0</v>
      </c>
      <c r="AL789" s="11">
        <v>0</v>
      </c>
      <c r="AM789" s="11">
        <v>1</v>
      </c>
      <c r="AN789" s="11">
        <v>0</v>
      </c>
      <c r="AO789" s="11">
        <v>0</v>
      </c>
      <c r="AP789" s="11">
        <v>0</v>
      </c>
      <c r="AQ789" s="11">
        <v>0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 s="11">
        <v>0</v>
      </c>
      <c r="AY789" s="11">
        <v>0</v>
      </c>
      <c r="AZ789" s="11">
        <v>0</v>
      </c>
      <c r="BA789" s="11"/>
      <c r="BB789" s="11"/>
      <c r="BC789" s="11"/>
      <c r="BD789" s="11"/>
      <c r="BE789" s="11"/>
      <c r="BF789" s="11"/>
      <c r="BG789" s="19">
        <f t="shared" si="506"/>
        <v>6</v>
      </c>
      <c r="BI789" s="9"/>
      <c r="BJ789" s="73"/>
    </row>
    <row r="790" spans="1:62" ht="12.95" customHeight="1" x14ac:dyDescent="0.2">
      <c r="A790" s="522"/>
      <c r="B790" s="586"/>
      <c r="C790" s="539"/>
      <c r="D790" s="533" t="str">
        <f>Parameters!$B$12</f>
        <v>UCI</v>
      </c>
      <c r="E790" s="86" t="str">
        <f>Parameters!$B$14</f>
        <v>Total</v>
      </c>
      <c r="F790" s="15">
        <f t="shared" ref="F790:BF790" si="508">F791+F792</f>
        <v>0</v>
      </c>
      <c r="G790" s="15">
        <f t="shared" si="508"/>
        <v>0</v>
      </c>
      <c r="H790" s="15">
        <f t="shared" si="508"/>
        <v>0</v>
      </c>
      <c r="I790" s="15">
        <f t="shared" si="508"/>
        <v>0</v>
      </c>
      <c r="J790" s="15">
        <f t="shared" si="508"/>
        <v>0</v>
      </c>
      <c r="K790" s="15">
        <f t="shared" si="508"/>
        <v>0</v>
      </c>
      <c r="L790" s="15">
        <f t="shared" si="508"/>
        <v>0</v>
      </c>
      <c r="M790" s="15">
        <f t="shared" si="508"/>
        <v>0</v>
      </c>
      <c r="N790" s="15">
        <f t="shared" si="508"/>
        <v>0</v>
      </c>
      <c r="O790" s="15">
        <f t="shared" si="508"/>
        <v>0</v>
      </c>
      <c r="P790" s="15">
        <f t="shared" si="508"/>
        <v>0</v>
      </c>
      <c r="Q790" s="15">
        <f t="shared" si="508"/>
        <v>0</v>
      </c>
      <c r="R790" s="15">
        <f t="shared" si="508"/>
        <v>0</v>
      </c>
      <c r="S790" s="15">
        <f t="shared" si="508"/>
        <v>0</v>
      </c>
      <c r="T790" s="15">
        <f t="shared" si="508"/>
        <v>0</v>
      </c>
      <c r="U790" s="15">
        <f t="shared" si="508"/>
        <v>0</v>
      </c>
      <c r="V790" s="15">
        <f t="shared" si="508"/>
        <v>0</v>
      </c>
      <c r="W790" s="15">
        <f t="shared" si="508"/>
        <v>0</v>
      </c>
      <c r="X790" s="15">
        <f t="shared" si="508"/>
        <v>0</v>
      </c>
      <c r="Y790" s="15">
        <f t="shared" si="508"/>
        <v>0</v>
      </c>
      <c r="Z790" s="15">
        <f t="shared" si="508"/>
        <v>0</v>
      </c>
      <c r="AA790" s="15">
        <f t="shared" si="508"/>
        <v>0</v>
      </c>
      <c r="AB790" s="15">
        <f t="shared" si="508"/>
        <v>0</v>
      </c>
      <c r="AC790" s="15">
        <f t="shared" si="508"/>
        <v>1</v>
      </c>
      <c r="AD790" s="15">
        <f t="shared" si="508"/>
        <v>0</v>
      </c>
      <c r="AE790" s="15">
        <f t="shared" si="508"/>
        <v>1</v>
      </c>
      <c r="AF790" s="15">
        <f t="shared" si="508"/>
        <v>1</v>
      </c>
      <c r="AG790" s="15">
        <f t="shared" si="508"/>
        <v>0</v>
      </c>
      <c r="AH790" s="15">
        <f t="shared" si="508"/>
        <v>0</v>
      </c>
      <c r="AI790" s="15">
        <f t="shared" si="508"/>
        <v>0</v>
      </c>
      <c r="AJ790" s="15">
        <f t="shared" si="508"/>
        <v>0</v>
      </c>
      <c r="AK790" s="15">
        <f t="shared" si="508"/>
        <v>0</v>
      </c>
      <c r="AL790" s="15">
        <f t="shared" si="508"/>
        <v>0</v>
      </c>
      <c r="AM790" s="15">
        <f t="shared" si="508"/>
        <v>0</v>
      </c>
      <c r="AN790" s="15">
        <f t="shared" si="508"/>
        <v>0</v>
      </c>
      <c r="AO790" s="15">
        <f t="shared" si="508"/>
        <v>0</v>
      </c>
      <c r="AP790" s="15">
        <f t="shared" si="508"/>
        <v>0</v>
      </c>
      <c r="AQ790" s="15">
        <f t="shared" si="508"/>
        <v>0</v>
      </c>
      <c r="AR790" s="15">
        <f t="shared" si="508"/>
        <v>0</v>
      </c>
      <c r="AS790" s="15">
        <f t="shared" si="508"/>
        <v>0</v>
      </c>
      <c r="AT790" s="15">
        <f t="shared" si="508"/>
        <v>0</v>
      </c>
      <c r="AU790" s="15">
        <f t="shared" si="508"/>
        <v>0</v>
      </c>
      <c r="AV790" s="15">
        <f t="shared" si="508"/>
        <v>0</v>
      </c>
      <c r="AW790" s="15">
        <f t="shared" si="508"/>
        <v>0</v>
      </c>
      <c r="AX790" s="15">
        <f t="shared" si="508"/>
        <v>0</v>
      </c>
      <c r="AY790" s="15">
        <f t="shared" si="508"/>
        <v>0</v>
      </c>
      <c r="AZ790" s="15">
        <f t="shared" si="508"/>
        <v>0</v>
      </c>
      <c r="BA790" s="15">
        <f t="shared" si="508"/>
        <v>0</v>
      </c>
      <c r="BB790" s="15">
        <f t="shared" si="508"/>
        <v>0</v>
      </c>
      <c r="BC790" s="15">
        <f t="shared" si="508"/>
        <v>0</v>
      </c>
      <c r="BD790" s="15">
        <f t="shared" si="508"/>
        <v>0</v>
      </c>
      <c r="BE790" s="15">
        <f t="shared" si="508"/>
        <v>0</v>
      </c>
      <c r="BF790" s="15">
        <f t="shared" si="508"/>
        <v>0</v>
      </c>
      <c r="BG790" s="33">
        <f t="shared" si="506"/>
        <v>3</v>
      </c>
      <c r="BI790" s="9"/>
      <c r="BJ790" s="73"/>
    </row>
    <row r="791" spans="1:62" ht="12.95" customHeight="1" x14ac:dyDescent="0.2">
      <c r="A791" s="522"/>
      <c r="B791" s="586"/>
      <c r="C791" s="539"/>
      <c r="D791" s="534"/>
      <c r="E791" s="48" t="str">
        <f>Parameters!$B$15</f>
        <v>Fem.</v>
      </c>
      <c r="F791" s="11">
        <v>0</v>
      </c>
      <c r="G791" s="11">
        <v>0</v>
      </c>
      <c r="H791" s="11">
        <v>0</v>
      </c>
      <c r="I791" s="11">
        <v>0</v>
      </c>
      <c r="J791" s="11">
        <v>0</v>
      </c>
      <c r="K791" s="11">
        <v>0</v>
      </c>
      <c r="L791" s="11">
        <v>0</v>
      </c>
      <c r="M791" s="11">
        <v>0</v>
      </c>
      <c r="N791" s="11">
        <v>0</v>
      </c>
      <c r="O791" s="11">
        <v>0</v>
      </c>
      <c r="P791" s="11">
        <v>0</v>
      </c>
      <c r="Q791" s="11">
        <v>0</v>
      </c>
      <c r="R791" s="11">
        <v>0</v>
      </c>
      <c r="S791" s="11">
        <v>0</v>
      </c>
      <c r="T791" s="11">
        <v>0</v>
      </c>
      <c r="U791" s="11">
        <v>0</v>
      </c>
      <c r="V791" s="11">
        <v>0</v>
      </c>
      <c r="W791" s="11">
        <v>0</v>
      </c>
      <c r="X791" s="11">
        <v>0</v>
      </c>
      <c r="Y791" s="11">
        <v>0</v>
      </c>
      <c r="Z791" s="11">
        <v>0</v>
      </c>
      <c r="AA791" s="11">
        <v>0</v>
      </c>
      <c r="AB791" s="11">
        <v>0</v>
      </c>
      <c r="AC791" s="11">
        <v>1</v>
      </c>
      <c r="AD791" s="11">
        <v>0</v>
      </c>
      <c r="AE791" s="11">
        <v>1</v>
      </c>
      <c r="AF791" s="11">
        <v>1</v>
      </c>
      <c r="AG791" s="11">
        <v>0</v>
      </c>
      <c r="AH791" s="11">
        <v>0</v>
      </c>
      <c r="AI791" s="11">
        <v>0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 s="11">
        <v>0</v>
      </c>
      <c r="AY791" s="11">
        <v>0</v>
      </c>
      <c r="AZ791" s="11">
        <v>0</v>
      </c>
      <c r="BA791" s="11"/>
      <c r="BB791" s="11"/>
      <c r="BC791" s="11"/>
      <c r="BD791" s="11"/>
      <c r="BE791" s="11"/>
      <c r="BF791" s="11"/>
      <c r="BG791" s="19">
        <f t="shared" si="506"/>
        <v>3</v>
      </c>
      <c r="BI791" s="9"/>
      <c r="BJ791" s="73"/>
    </row>
    <row r="792" spans="1:62" ht="12.95" customHeight="1" x14ac:dyDescent="0.2">
      <c r="A792" s="522"/>
      <c r="B792" s="586"/>
      <c r="C792" s="539"/>
      <c r="D792" s="535"/>
      <c r="E792" s="48" t="str">
        <f>Parameters!$B$16</f>
        <v>Masc.</v>
      </c>
      <c r="F792" s="11">
        <v>0</v>
      </c>
      <c r="G792" s="11">
        <v>0</v>
      </c>
      <c r="H792" s="11">
        <v>0</v>
      </c>
      <c r="I792" s="11">
        <v>0</v>
      </c>
      <c r="J792" s="11">
        <v>0</v>
      </c>
      <c r="K792" s="11">
        <v>0</v>
      </c>
      <c r="L792" s="11">
        <v>0</v>
      </c>
      <c r="M792" s="11">
        <v>0</v>
      </c>
      <c r="N792" s="11">
        <v>0</v>
      </c>
      <c r="O792" s="11">
        <v>0</v>
      </c>
      <c r="P792" s="11">
        <v>0</v>
      </c>
      <c r="Q792" s="11">
        <v>0</v>
      </c>
      <c r="R792" s="11">
        <v>0</v>
      </c>
      <c r="S792" s="11">
        <v>0</v>
      </c>
      <c r="T792" s="11">
        <v>0</v>
      </c>
      <c r="U792" s="11">
        <v>0</v>
      </c>
      <c r="V792" s="11">
        <v>0</v>
      </c>
      <c r="W792" s="11">
        <v>0</v>
      </c>
      <c r="X792" s="11">
        <v>0</v>
      </c>
      <c r="Y792" s="11">
        <v>0</v>
      </c>
      <c r="Z792" s="11">
        <v>0</v>
      </c>
      <c r="AA792" s="11">
        <v>0</v>
      </c>
      <c r="AB792" s="11">
        <v>0</v>
      </c>
      <c r="AC792" s="11">
        <v>0</v>
      </c>
      <c r="AD792" s="11">
        <v>0</v>
      </c>
      <c r="AE792" s="11">
        <v>0</v>
      </c>
      <c r="AF792" s="11">
        <v>0</v>
      </c>
      <c r="AG792" s="11">
        <v>0</v>
      </c>
      <c r="AH792" s="11">
        <v>0</v>
      </c>
      <c r="AI792" s="11">
        <v>0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 s="11">
        <v>0</v>
      </c>
      <c r="AY792" s="11">
        <v>0</v>
      </c>
      <c r="AZ792" s="11">
        <v>0</v>
      </c>
      <c r="BA792" s="11"/>
      <c r="BB792" s="11"/>
      <c r="BC792" s="11"/>
      <c r="BD792" s="11"/>
      <c r="BE792" s="11"/>
      <c r="BF792" s="11"/>
      <c r="BG792" s="19">
        <f t="shared" si="506"/>
        <v>0</v>
      </c>
      <c r="BI792" s="9"/>
      <c r="BJ792" s="73"/>
    </row>
    <row r="793" spans="1:62" ht="12.95" customHeight="1" x14ac:dyDescent="0.2">
      <c r="A793" s="522"/>
      <c r="B793" s="586"/>
      <c r="C793" s="539"/>
      <c r="D793" s="533" t="str">
        <f>Parameters!$B$13</f>
        <v>Def.</v>
      </c>
      <c r="E793" s="86" t="str">
        <f>Parameters!$B$14</f>
        <v>Total</v>
      </c>
      <c r="F793" s="15">
        <f t="shared" ref="F793:BF793" si="509">F794+F795</f>
        <v>0</v>
      </c>
      <c r="G793" s="15">
        <f t="shared" si="509"/>
        <v>0</v>
      </c>
      <c r="H793" s="15">
        <f t="shared" si="509"/>
        <v>0</v>
      </c>
      <c r="I793" s="15">
        <f t="shared" si="509"/>
        <v>0</v>
      </c>
      <c r="J793" s="15">
        <f t="shared" si="509"/>
        <v>0</v>
      </c>
      <c r="K793" s="15">
        <f t="shared" si="509"/>
        <v>0</v>
      </c>
      <c r="L793" s="15">
        <f t="shared" si="509"/>
        <v>0</v>
      </c>
      <c r="M793" s="15">
        <f t="shared" si="509"/>
        <v>0</v>
      </c>
      <c r="N793" s="15">
        <f t="shared" si="509"/>
        <v>0</v>
      </c>
      <c r="O793" s="15">
        <f t="shared" si="509"/>
        <v>0</v>
      </c>
      <c r="P793" s="15">
        <f t="shared" si="509"/>
        <v>0</v>
      </c>
      <c r="Q793" s="15">
        <f t="shared" si="509"/>
        <v>0</v>
      </c>
      <c r="R793" s="15">
        <f t="shared" si="509"/>
        <v>0</v>
      </c>
      <c r="S793" s="15">
        <f t="shared" si="509"/>
        <v>0</v>
      </c>
      <c r="T793" s="15">
        <f t="shared" si="509"/>
        <v>0</v>
      </c>
      <c r="U793" s="15">
        <f t="shared" si="509"/>
        <v>0</v>
      </c>
      <c r="V793" s="15">
        <f t="shared" si="509"/>
        <v>0</v>
      </c>
      <c r="W793" s="15">
        <f t="shared" si="509"/>
        <v>0</v>
      </c>
      <c r="X793" s="15">
        <f t="shared" si="509"/>
        <v>0</v>
      </c>
      <c r="Y793" s="15">
        <f t="shared" si="509"/>
        <v>0</v>
      </c>
      <c r="Z793" s="15">
        <f t="shared" si="509"/>
        <v>0</v>
      </c>
      <c r="AA793" s="15">
        <f t="shared" si="509"/>
        <v>0</v>
      </c>
      <c r="AB793" s="15">
        <f t="shared" si="509"/>
        <v>0</v>
      </c>
      <c r="AC793" s="15">
        <f t="shared" si="509"/>
        <v>0</v>
      </c>
      <c r="AD793" s="15">
        <f t="shared" si="509"/>
        <v>0</v>
      </c>
      <c r="AE793" s="15">
        <f t="shared" si="509"/>
        <v>0</v>
      </c>
      <c r="AF793" s="15">
        <f t="shared" si="509"/>
        <v>0</v>
      </c>
      <c r="AG793" s="15">
        <f t="shared" si="509"/>
        <v>0</v>
      </c>
      <c r="AH793" s="15">
        <f t="shared" si="509"/>
        <v>0</v>
      </c>
      <c r="AI793" s="15">
        <f t="shared" si="509"/>
        <v>1</v>
      </c>
      <c r="AJ793" s="15">
        <f t="shared" si="509"/>
        <v>0</v>
      </c>
      <c r="AK793" s="15">
        <f t="shared" si="509"/>
        <v>0</v>
      </c>
      <c r="AL793" s="15">
        <f t="shared" si="509"/>
        <v>0</v>
      </c>
      <c r="AM793" s="15">
        <f t="shared" si="509"/>
        <v>0</v>
      </c>
      <c r="AN793" s="15">
        <f t="shared" si="509"/>
        <v>0</v>
      </c>
      <c r="AO793" s="15">
        <f t="shared" si="509"/>
        <v>0</v>
      </c>
      <c r="AP793" s="15">
        <f t="shared" si="509"/>
        <v>0</v>
      </c>
      <c r="AQ793" s="15">
        <f t="shared" si="509"/>
        <v>0</v>
      </c>
      <c r="AR793" s="15">
        <f t="shared" si="509"/>
        <v>0</v>
      </c>
      <c r="AS793" s="15">
        <f t="shared" si="509"/>
        <v>0</v>
      </c>
      <c r="AT793" s="15">
        <f t="shared" si="509"/>
        <v>0</v>
      </c>
      <c r="AU793" s="15">
        <f t="shared" si="509"/>
        <v>0</v>
      </c>
      <c r="AV793" s="15">
        <f t="shared" si="509"/>
        <v>0</v>
      </c>
      <c r="AW793" s="15">
        <f t="shared" si="509"/>
        <v>0</v>
      </c>
      <c r="AX793" s="15">
        <f t="shared" si="509"/>
        <v>0</v>
      </c>
      <c r="AY793" s="15">
        <f t="shared" si="509"/>
        <v>0</v>
      </c>
      <c r="AZ793" s="15">
        <f t="shared" si="509"/>
        <v>0</v>
      </c>
      <c r="BA793" s="15">
        <f t="shared" si="509"/>
        <v>0</v>
      </c>
      <c r="BB793" s="15">
        <f t="shared" si="509"/>
        <v>0</v>
      </c>
      <c r="BC793" s="15">
        <f t="shared" si="509"/>
        <v>0</v>
      </c>
      <c r="BD793" s="15">
        <f t="shared" si="509"/>
        <v>0</v>
      </c>
      <c r="BE793" s="15">
        <f t="shared" si="509"/>
        <v>0</v>
      </c>
      <c r="BF793" s="15">
        <f t="shared" si="509"/>
        <v>0</v>
      </c>
      <c r="BG793" s="33">
        <f t="shared" si="506"/>
        <v>1</v>
      </c>
    </row>
    <row r="794" spans="1:62" ht="12.95" customHeight="1" x14ac:dyDescent="0.2">
      <c r="A794" s="522"/>
      <c r="B794" s="586"/>
      <c r="C794" s="539"/>
      <c r="D794" s="534"/>
      <c r="E794" s="48" t="str">
        <f>Parameters!$B$15</f>
        <v>Fem.</v>
      </c>
      <c r="F794" s="11">
        <v>0</v>
      </c>
      <c r="G794" s="11">
        <v>0</v>
      </c>
      <c r="H794" s="11">
        <v>0</v>
      </c>
      <c r="I794" s="11">
        <v>0</v>
      </c>
      <c r="J794" s="11">
        <v>0</v>
      </c>
      <c r="K794" s="11">
        <v>0</v>
      </c>
      <c r="L794" s="11">
        <v>0</v>
      </c>
      <c r="M794" s="11">
        <v>0</v>
      </c>
      <c r="N794" s="11">
        <v>0</v>
      </c>
      <c r="O794" s="11">
        <v>0</v>
      </c>
      <c r="P794" s="11">
        <v>0</v>
      </c>
      <c r="Q794" s="11">
        <v>0</v>
      </c>
      <c r="R794" s="11">
        <v>0</v>
      </c>
      <c r="S794" s="11">
        <v>0</v>
      </c>
      <c r="T794" s="11">
        <v>0</v>
      </c>
      <c r="U794" s="11">
        <v>0</v>
      </c>
      <c r="V794" s="11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0</v>
      </c>
      <c r="AC794" s="11">
        <v>0</v>
      </c>
      <c r="AD794" s="11">
        <v>0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 s="11">
        <v>0</v>
      </c>
      <c r="AY794" s="11">
        <v>0</v>
      </c>
      <c r="AZ794" s="11">
        <v>0</v>
      </c>
      <c r="BA794" s="11"/>
      <c r="BB794" s="11"/>
      <c r="BC794" s="11"/>
      <c r="BD794" s="11"/>
      <c r="BE794" s="11"/>
      <c r="BF794" s="11"/>
      <c r="BG794" s="19">
        <f t="shared" si="506"/>
        <v>0</v>
      </c>
    </row>
    <row r="795" spans="1:62" ht="12.95" customHeight="1" thickBot="1" x14ac:dyDescent="0.25">
      <c r="A795" s="522"/>
      <c r="B795" s="586"/>
      <c r="C795" s="540"/>
      <c r="D795" s="536"/>
      <c r="E795" s="48" t="str">
        <f>Parameters!$B$16</f>
        <v>Masc.</v>
      </c>
      <c r="F795" s="36">
        <v>0</v>
      </c>
      <c r="G795" s="36">
        <v>0</v>
      </c>
      <c r="H795" s="36">
        <v>0</v>
      </c>
      <c r="I795" s="36">
        <v>0</v>
      </c>
      <c r="J795" s="36">
        <v>0</v>
      </c>
      <c r="K795" s="36">
        <v>0</v>
      </c>
      <c r="L795" s="36">
        <v>0</v>
      </c>
      <c r="M795" s="36">
        <v>0</v>
      </c>
      <c r="N795" s="36">
        <v>0</v>
      </c>
      <c r="O795" s="36">
        <v>0</v>
      </c>
      <c r="P795" s="36">
        <v>0</v>
      </c>
      <c r="Q795" s="36">
        <v>0</v>
      </c>
      <c r="R795" s="36">
        <v>0</v>
      </c>
      <c r="S795" s="36">
        <v>0</v>
      </c>
      <c r="T795" s="36">
        <v>0</v>
      </c>
      <c r="U795" s="36">
        <v>0</v>
      </c>
      <c r="V795" s="36">
        <v>0</v>
      </c>
      <c r="W795" s="36">
        <v>0</v>
      </c>
      <c r="X795" s="36">
        <v>0</v>
      </c>
      <c r="Y795" s="36">
        <v>0</v>
      </c>
      <c r="Z795" s="36">
        <v>0</v>
      </c>
      <c r="AA795" s="36">
        <v>0</v>
      </c>
      <c r="AB795" s="36">
        <v>0</v>
      </c>
      <c r="AC795" s="36">
        <v>0</v>
      </c>
      <c r="AD795" s="36">
        <v>0</v>
      </c>
      <c r="AE795" s="36">
        <v>0</v>
      </c>
      <c r="AF795" s="36">
        <v>0</v>
      </c>
      <c r="AG795" s="36">
        <v>0</v>
      </c>
      <c r="AH795" s="36">
        <v>0</v>
      </c>
      <c r="AI795" s="36">
        <v>1</v>
      </c>
      <c r="AJ795" s="36">
        <v>0</v>
      </c>
      <c r="AK795" s="36">
        <v>0</v>
      </c>
      <c r="AL795" s="36">
        <v>0</v>
      </c>
      <c r="AM795" s="36">
        <v>0</v>
      </c>
      <c r="AN795" s="36">
        <v>0</v>
      </c>
      <c r="AO795" s="36">
        <v>0</v>
      </c>
      <c r="AP795" s="36">
        <v>0</v>
      </c>
      <c r="AQ795" s="36">
        <v>0</v>
      </c>
      <c r="AR795" s="36">
        <v>0</v>
      </c>
      <c r="AS795" s="36">
        <v>0</v>
      </c>
      <c r="AT795" s="36">
        <v>0</v>
      </c>
      <c r="AU795" s="36">
        <v>0</v>
      </c>
      <c r="AV795" s="36">
        <v>0</v>
      </c>
      <c r="AW795" s="36">
        <v>0</v>
      </c>
      <c r="AX795" s="36">
        <v>0</v>
      </c>
      <c r="AY795" s="36">
        <v>0</v>
      </c>
      <c r="AZ795" s="36">
        <v>0</v>
      </c>
      <c r="BA795" s="36"/>
      <c r="BB795" s="36"/>
      <c r="BC795" s="36"/>
      <c r="BD795" s="36"/>
      <c r="BE795" s="36"/>
      <c r="BF795" s="36"/>
      <c r="BG795" s="37">
        <f>SUM(F795:BF795)</f>
        <v>1</v>
      </c>
    </row>
    <row r="796" spans="1:62" ht="12.95" customHeight="1" x14ac:dyDescent="0.2">
      <c r="A796" s="522"/>
      <c r="B796" s="586"/>
      <c r="C796" s="537" t="str">
        <f>Parameters!$C$8</f>
        <v>60 y +</v>
      </c>
      <c r="D796" s="530" t="str">
        <f>Parameters!$B$10</f>
        <v>Fiebre</v>
      </c>
      <c r="E796" s="83" t="str">
        <f>Parameters!$B$14</f>
        <v>Total</v>
      </c>
      <c r="F796" s="34">
        <f>F797+F798</f>
        <v>0</v>
      </c>
      <c r="G796" s="34">
        <f t="shared" ref="G796:BF796" si="510">G797+G798</f>
        <v>0</v>
      </c>
      <c r="H796" s="34">
        <f t="shared" si="510"/>
        <v>0</v>
      </c>
      <c r="I796" s="34">
        <f t="shared" si="510"/>
        <v>0</v>
      </c>
      <c r="J796" s="34">
        <f t="shared" si="510"/>
        <v>0</v>
      </c>
      <c r="K796" s="34">
        <f t="shared" si="510"/>
        <v>0</v>
      </c>
      <c r="L796" s="34">
        <f t="shared" si="510"/>
        <v>0</v>
      </c>
      <c r="M796" s="34">
        <f t="shared" si="510"/>
        <v>0</v>
      </c>
      <c r="N796" s="34">
        <f t="shared" si="510"/>
        <v>0</v>
      </c>
      <c r="O796" s="34">
        <f t="shared" si="510"/>
        <v>0</v>
      </c>
      <c r="P796" s="34">
        <f t="shared" si="510"/>
        <v>0</v>
      </c>
      <c r="Q796" s="34">
        <f t="shared" si="510"/>
        <v>0</v>
      </c>
      <c r="R796" s="34">
        <f t="shared" si="510"/>
        <v>0</v>
      </c>
      <c r="S796" s="34">
        <f t="shared" si="510"/>
        <v>0</v>
      </c>
      <c r="T796" s="34">
        <f t="shared" si="510"/>
        <v>0</v>
      </c>
      <c r="U796" s="34">
        <f t="shared" si="510"/>
        <v>0</v>
      </c>
      <c r="V796" s="34">
        <f t="shared" si="510"/>
        <v>0</v>
      </c>
      <c r="W796" s="34">
        <f t="shared" si="510"/>
        <v>1</v>
      </c>
      <c r="X796" s="34">
        <f t="shared" si="510"/>
        <v>1</v>
      </c>
      <c r="Y796" s="34">
        <f t="shared" si="510"/>
        <v>0</v>
      </c>
      <c r="Z796" s="34">
        <f t="shared" si="510"/>
        <v>1</v>
      </c>
      <c r="AA796" s="34">
        <f t="shared" si="510"/>
        <v>2</v>
      </c>
      <c r="AB796" s="34">
        <f t="shared" si="510"/>
        <v>5</v>
      </c>
      <c r="AC796" s="34">
        <f t="shared" si="510"/>
        <v>5</v>
      </c>
      <c r="AD796" s="34">
        <f t="shared" si="510"/>
        <v>3</v>
      </c>
      <c r="AE796" s="34">
        <f t="shared" si="510"/>
        <v>11</v>
      </c>
      <c r="AF796" s="34">
        <f t="shared" si="510"/>
        <v>6</v>
      </c>
      <c r="AG796" s="34">
        <f t="shared" si="510"/>
        <v>6</v>
      </c>
      <c r="AH796" s="34">
        <f t="shared" si="510"/>
        <v>5</v>
      </c>
      <c r="AI796" s="34">
        <f t="shared" si="510"/>
        <v>6</v>
      </c>
      <c r="AJ796" s="34">
        <f t="shared" si="510"/>
        <v>7</v>
      </c>
      <c r="AK796" s="34">
        <f t="shared" si="510"/>
        <v>3</v>
      </c>
      <c r="AL796" s="34">
        <f t="shared" si="510"/>
        <v>4</v>
      </c>
      <c r="AM796" s="34">
        <f t="shared" si="510"/>
        <v>1</v>
      </c>
      <c r="AN796" s="34">
        <f t="shared" si="510"/>
        <v>2</v>
      </c>
      <c r="AO796" s="34">
        <f t="shared" si="510"/>
        <v>2</v>
      </c>
      <c r="AP796" s="34">
        <f t="shared" si="510"/>
        <v>0</v>
      </c>
      <c r="AQ796" s="34">
        <f t="shared" si="510"/>
        <v>2</v>
      </c>
      <c r="AR796" s="34">
        <f t="shared" si="510"/>
        <v>0</v>
      </c>
      <c r="AS796" s="34">
        <f t="shared" si="510"/>
        <v>0</v>
      </c>
      <c r="AT796" s="34">
        <f t="shared" si="510"/>
        <v>0</v>
      </c>
      <c r="AU796" s="34">
        <f t="shared" si="510"/>
        <v>0</v>
      </c>
      <c r="AV796" s="34">
        <f t="shared" si="510"/>
        <v>0</v>
      </c>
      <c r="AW796" s="34">
        <f t="shared" si="510"/>
        <v>0</v>
      </c>
      <c r="AX796" s="34">
        <f t="shared" si="510"/>
        <v>0</v>
      </c>
      <c r="AY796" s="34">
        <f t="shared" si="510"/>
        <v>0</v>
      </c>
      <c r="AZ796" s="34">
        <f t="shared" si="510"/>
        <v>0</v>
      </c>
      <c r="BA796" s="34">
        <f t="shared" si="510"/>
        <v>0</v>
      </c>
      <c r="BB796" s="34">
        <f t="shared" si="510"/>
        <v>0</v>
      </c>
      <c r="BC796" s="34">
        <f t="shared" si="510"/>
        <v>0</v>
      </c>
      <c r="BD796" s="34">
        <f t="shared" si="510"/>
        <v>0</v>
      </c>
      <c r="BE796" s="34">
        <f t="shared" si="510"/>
        <v>0</v>
      </c>
      <c r="BF796" s="34">
        <f t="shared" si="510"/>
        <v>0</v>
      </c>
      <c r="BG796" s="35">
        <f>SUM(F796:BF796)</f>
        <v>73</v>
      </c>
      <c r="BI796" s="9"/>
      <c r="BJ796" s="73"/>
    </row>
    <row r="797" spans="1:62" ht="12.95" customHeight="1" x14ac:dyDescent="0.2">
      <c r="A797" s="522"/>
      <c r="B797" s="586"/>
      <c r="C797" s="538"/>
      <c r="D797" s="531"/>
      <c r="E797" s="84" t="str">
        <f>Parameters!$B$15</f>
        <v>Fem.</v>
      </c>
      <c r="F797" s="31">
        <v>0</v>
      </c>
      <c r="G797" s="31">
        <v>0</v>
      </c>
      <c r="H797" s="31">
        <v>0</v>
      </c>
      <c r="I797" s="31">
        <v>0</v>
      </c>
      <c r="J797" s="31">
        <v>0</v>
      </c>
      <c r="K797" s="31">
        <v>0</v>
      </c>
      <c r="L797" s="31">
        <v>0</v>
      </c>
      <c r="M797" s="31">
        <v>0</v>
      </c>
      <c r="N797" s="31">
        <v>0</v>
      </c>
      <c r="O797" s="31">
        <v>0</v>
      </c>
      <c r="P797" s="31">
        <v>0</v>
      </c>
      <c r="Q797" s="31">
        <v>0</v>
      </c>
      <c r="R797" s="31">
        <v>0</v>
      </c>
      <c r="S797" s="31">
        <v>0</v>
      </c>
      <c r="T797" s="31">
        <v>0</v>
      </c>
      <c r="U797" s="31">
        <v>0</v>
      </c>
      <c r="V797" s="31">
        <v>0</v>
      </c>
      <c r="W797" s="31">
        <v>1</v>
      </c>
      <c r="X797" s="31">
        <v>0</v>
      </c>
      <c r="Y797" s="31">
        <v>0</v>
      </c>
      <c r="Z797" s="31">
        <v>1</v>
      </c>
      <c r="AA797" s="31">
        <v>1</v>
      </c>
      <c r="AB797" s="31">
        <v>5</v>
      </c>
      <c r="AC797" s="31">
        <v>3</v>
      </c>
      <c r="AD797" s="31">
        <v>3</v>
      </c>
      <c r="AE797" s="31">
        <v>8</v>
      </c>
      <c r="AF797" s="31">
        <v>2</v>
      </c>
      <c r="AG797" s="31">
        <v>4</v>
      </c>
      <c r="AH797" s="31">
        <v>3</v>
      </c>
      <c r="AI797" s="31">
        <v>5</v>
      </c>
      <c r="AJ797" s="31">
        <v>5</v>
      </c>
      <c r="AK797" s="31">
        <v>1</v>
      </c>
      <c r="AL797" s="31">
        <v>4</v>
      </c>
      <c r="AM797" s="31">
        <v>0</v>
      </c>
      <c r="AN797" s="31">
        <v>1</v>
      </c>
      <c r="AO797" s="31">
        <v>1</v>
      </c>
      <c r="AP797" s="31">
        <v>0</v>
      </c>
      <c r="AQ797" s="31">
        <v>2</v>
      </c>
      <c r="AR797" s="31">
        <v>0</v>
      </c>
      <c r="AS797" s="31">
        <v>0</v>
      </c>
      <c r="AT797" s="31">
        <v>0</v>
      </c>
      <c r="AU797" s="31">
        <v>0</v>
      </c>
      <c r="AV797" s="31">
        <v>0</v>
      </c>
      <c r="AW797" s="31">
        <v>0</v>
      </c>
      <c r="AX797" s="31">
        <v>0</v>
      </c>
      <c r="AY797" s="31">
        <v>0</v>
      </c>
      <c r="AZ797" s="31">
        <v>0</v>
      </c>
      <c r="BA797" s="31"/>
      <c r="BB797" s="31"/>
      <c r="BC797" s="31"/>
      <c r="BD797" s="31"/>
      <c r="BE797" s="31"/>
      <c r="BF797" s="31"/>
      <c r="BG797" s="32">
        <f t="shared" ref="BG797:BG806" si="511">SUM(F797:BF797)</f>
        <v>50</v>
      </c>
      <c r="BI797" s="9"/>
      <c r="BJ797" s="73"/>
    </row>
    <row r="798" spans="1:62" ht="12.95" customHeight="1" x14ac:dyDescent="0.2">
      <c r="A798" s="522"/>
      <c r="B798" s="586"/>
      <c r="C798" s="538"/>
      <c r="D798" s="532"/>
      <c r="E798" s="84" t="str">
        <f>Parameters!$B$16</f>
        <v>Masc.</v>
      </c>
      <c r="F798" s="31">
        <v>0</v>
      </c>
      <c r="G798" s="31">
        <v>0</v>
      </c>
      <c r="H798" s="31">
        <v>0</v>
      </c>
      <c r="I798" s="31">
        <v>0</v>
      </c>
      <c r="J798" s="31">
        <v>0</v>
      </c>
      <c r="K798" s="31">
        <v>0</v>
      </c>
      <c r="L798" s="31">
        <v>0</v>
      </c>
      <c r="M798" s="31">
        <v>0</v>
      </c>
      <c r="N798" s="31">
        <v>0</v>
      </c>
      <c r="O798" s="31">
        <v>0</v>
      </c>
      <c r="P798" s="31">
        <v>0</v>
      </c>
      <c r="Q798" s="31">
        <v>0</v>
      </c>
      <c r="R798" s="31">
        <v>0</v>
      </c>
      <c r="S798" s="31">
        <v>0</v>
      </c>
      <c r="T798" s="31">
        <v>0</v>
      </c>
      <c r="U798" s="31">
        <v>0</v>
      </c>
      <c r="V798" s="31">
        <v>0</v>
      </c>
      <c r="W798" s="31">
        <v>0</v>
      </c>
      <c r="X798" s="31">
        <v>1</v>
      </c>
      <c r="Y798" s="31">
        <v>0</v>
      </c>
      <c r="Z798" s="31">
        <v>0</v>
      </c>
      <c r="AA798" s="31">
        <v>1</v>
      </c>
      <c r="AB798" s="31">
        <v>0</v>
      </c>
      <c r="AC798" s="31">
        <v>2</v>
      </c>
      <c r="AD798" s="31">
        <v>0</v>
      </c>
      <c r="AE798" s="31">
        <v>3</v>
      </c>
      <c r="AF798" s="31">
        <v>4</v>
      </c>
      <c r="AG798" s="31">
        <v>2</v>
      </c>
      <c r="AH798" s="31">
        <v>2</v>
      </c>
      <c r="AI798" s="31">
        <v>1</v>
      </c>
      <c r="AJ798" s="31">
        <v>2</v>
      </c>
      <c r="AK798" s="31">
        <v>2</v>
      </c>
      <c r="AL798" s="31">
        <v>0</v>
      </c>
      <c r="AM798" s="31">
        <v>1</v>
      </c>
      <c r="AN798" s="31">
        <v>1</v>
      </c>
      <c r="AO798" s="31">
        <v>1</v>
      </c>
      <c r="AP798" s="31">
        <v>0</v>
      </c>
      <c r="AQ798" s="31">
        <v>0</v>
      </c>
      <c r="AR798" s="31">
        <v>0</v>
      </c>
      <c r="AS798" s="31">
        <v>0</v>
      </c>
      <c r="AT798" s="31">
        <v>0</v>
      </c>
      <c r="AU798" s="31">
        <v>0</v>
      </c>
      <c r="AV798" s="31">
        <v>0</v>
      </c>
      <c r="AW798" s="31">
        <v>0</v>
      </c>
      <c r="AX798" s="31">
        <v>0</v>
      </c>
      <c r="AY798" s="31">
        <v>0</v>
      </c>
      <c r="AZ798" s="31">
        <v>0</v>
      </c>
      <c r="BA798" s="31"/>
      <c r="BB798" s="31"/>
      <c r="BC798" s="31"/>
      <c r="BD798" s="31"/>
      <c r="BE798" s="31"/>
      <c r="BF798" s="31"/>
      <c r="BG798" s="32">
        <f t="shared" si="511"/>
        <v>23</v>
      </c>
      <c r="BI798" s="9"/>
      <c r="BJ798" s="73"/>
    </row>
    <row r="799" spans="1:62" ht="12.95" customHeight="1" x14ac:dyDescent="0.2">
      <c r="A799" s="522"/>
      <c r="B799" s="586"/>
      <c r="C799" s="539"/>
      <c r="D799" s="541" t="str">
        <f>Parameters!$B$11</f>
        <v>Hosp.</v>
      </c>
      <c r="E799" s="86" t="str">
        <f>Parameters!$B$14</f>
        <v>Total</v>
      </c>
      <c r="F799" s="15">
        <f t="shared" ref="F799:BF799" si="512">F800+F801</f>
        <v>0</v>
      </c>
      <c r="G799" s="15">
        <f t="shared" si="512"/>
        <v>0</v>
      </c>
      <c r="H799" s="15">
        <f t="shared" si="512"/>
        <v>0</v>
      </c>
      <c r="I799" s="15">
        <f t="shared" si="512"/>
        <v>0</v>
      </c>
      <c r="J799" s="15">
        <f t="shared" si="512"/>
        <v>0</v>
      </c>
      <c r="K799" s="15">
        <f t="shared" si="512"/>
        <v>0</v>
      </c>
      <c r="L799" s="15">
        <f t="shared" si="512"/>
        <v>0</v>
      </c>
      <c r="M799" s="15">
        <f t="shared" si="512"/>
        <v>0</v>
      </c>
      <c r="N799" s="15">
        <f t="shared" si="512"/>
        <v>0</v>
      </c>
      <c r="O799" s="15">
        <f t="shared" si="512"/>
        <v>0</v>
      </c>
      <c r="P799" s="15">
        <f t="shared" si="512"/>
        <v>0</v>
      </c>
      <c r="Q799" s="15">
        <f t="shared" si="512"/>
        <v>0</v>
      </c>
      <c r="R799" s="15">
        <f t="shared" si="512"/>
        <v>0</v>
      </c>
      <c r="S799" s="15">
        <f t="shared" si="512"/>
        <v>0</v>
      </c>
      <c r="T799" s="15">
        <f t="shared" si="512"/>
        <v>0</v>
      </c>
      <c r="U799" s="15">
        <f t="shared" si="512"/>
        <v>0</v>
      </c>
      <c r="V799" s="15">
        <f t="shared" si="512"/>
        <v>0</v>
      </c>
      <c r="W799" s="15">
        <f t="shared" si="512"/>
        <v>1</v>
      </c>
      <c r="X799" s="15">
        <f t="shared" si="512"/>
        <v>1</v>
      </c>
      <c r="Y799" s="15">
        <f t="shared" si="512"/>
        <v>0</v>
      </c>
      <c r="Z799" s="15">
        <f t="shared" si="512"/>
        <v>1</v>
      </c>
      <c r="AA799" s="15">
        <f t="shared" si="512"/>
        <v>1</v>
      </c>
      <c r="AB799" s="15">
        <f t="shared" si="512"/>
        <v>4</v>
      </c>
      <c r="AC799" s="15">
        <f t="shared" si="512"/>
        <v>6</v>
      </c>
      <c r="AD799" s="15">
        <f t="shared" si="512"/>
        <v>1</v>
      </c>
      <c r="AE799" s="15">
        <f t="shared" si="512"/>
        <v>10</v>
      </c>
      <c r="AF799" s="15">
        <f t="shared" si="512"/>
        <v>9</v>
      </c>
      <c r="AG799" s="15">
        <f t="shared" si="512"/>
        <v>8</v>
      </c>
      <c r="AH799" s="15">
        <f t="shared" si="512"/>
        <v>6</v>
      </c>
      <c r="AI799" s="15">
        <f t="shared" si="512"/>
        <v>7</v>
      </c>
      <c r="AJ799" s="15">
        <f t="shared" si="512"/>
        <v>6</v>
      </c>
      <c r="AK799" s="15">
        <f t="shared" si="512"/>
        <v>5</v>
      </c>
      <c r="AL799" s="15">
        <f t="shared" si="512"/>
        <v>2</v>
      </c>
      <c r="AM799" s="15">
        <f t="shared" si="512"/>
        <v>3</v>
      </c>
      <c r="AN799" s="15">
        <f t="shared" si="512"/>
        <v>1</v>
      </c>
      <c r="AO799" s="15">
        <f t="shared" si="512"/>
        <v>3</v>
      </c>
      <c r="AP799" s="15">
        <f t="shared" si="512"/>
        <v>0</v>
      </c>
      <c r="AQ799" s="15">
        <f t="shared" si="512"/>
        <v>2</v>
      </c>
      <c r="AR799" s="15">
        <f t="shared" si="512"/>
        <v>0</v>
      </c>
      <c r="AS799" s="15">
        <f t="shared" si="512"/>
        <v>0</v>
      </c>
      <c r="AT799" s="15">
        <f t="shared" si="512"/>
        <v>0</v>
      </c>
      <c r="AU799" s="15">
        <f t="shared" si="512"/>
        <v>0</v>
      </c>
      <c r="AV799" s="15">
        <f t="shared" si="512"/>
        <v>0</v>
      </c>
      <c r="AW799" s="15">
        <f t="shared" si="512"/>
        <v>0</v>
      </c>
      <c r="AX799" s="15">
        <f t="shared" si="512"/>
        <v>0</v>
      </c>
      <c r="AY799" s="15">
        <f t="shared" si="512"/>
        <v>0</v>
      </c>
      <c r="AZ799" s="15">
        <f t="shared" si="512"/>
        <v>0</v>
      </c>
      <c r="BA799" s="15">
        <f t="shared" si="512"/>
        <v>0</v>
      </c>
      <c r="BB799" s="15">
        <f t="shared" si="512"/>
        <v>0</v>
      </c>
      <c r="BC799" s="15">
        <f t="shared" si="512"/>
        <v>0</v>
      </c>
      <c r="BD799" s="15">
        <f t="shared" si="512"/>
        <v>0</v>
      </c>
      <c r="BE799" s="15">
        <f t="shared" si="512"/>
        <v>0</v>
      </c>
      <c r="BF799" s="15">
        <f t="shared" si="512"/>
        <v>0</v>
      </c>
      <c r="BG799" s="33">
        <f t="shared" si="511"/>
        <v>77</v>
      </c>
      <c r="BI799" s="9"/>
      <c r="BJ799" s="73"/>
    </row>
    <row r="800" spans="1:62" ht="12.95" customHeight="1" x14ac:dyDescent="0.2">
      <c r="A800" s="522"/>
      <c r="B800" s="586"/>
      <c r="C800" s="539"/>
      <c r="D800" s="534"/>
      <c r="E800" s="48" t="str">
        <f>Parameters!$B$15</f>
        <v>Fem.</v>
      </c>
      <c r="F800" s="11">
        <v>0</v>
      </c>
      <c r="G800" s="11">
        <v>0</v>
      </c>
      <c r="H800" s="11">
        <v>0</v>
      </c>
      <c r="I800" s="11">
        <v>0</v>
      </c>
      <c r="J800" s="11">
        <v>0</v>
      </c>
      <c r="K800" s="11">
        <v>0</v>
      </c>
      <c r="L800" s="11">
        <v>0</v>
      </c>
      <c r="M800" s="11">
        <v>0</v>
      </c>
      <c r="N800" s="11">
        <v>0</v>
      </c>
      <c r="O800" s="11">
        <v>0</v>
      </c>
      <c r="P800" s="11">
        <v>0</v>
      </c>
      <c r="Q800" s="11">
        <v>0</v>
      </c>
      <c r="R800" s="11">
        <v>0</v>
      </c>
      <c r="S800" s="11">
        <v>0</v>
      </c>
      <c r="T800" s="11">
        <v>0</v>
      </c>
      <c r="U800" s="11">
        <v>0</v>
      </c>
      <c r="V800" s="11">
        <v>0</v>
      </c>
      <c r="W800" s="11">
        <v>1</v>
      </c>
      <c r="X800" s="11">
        <v>0</v>
      </c>
      <c r="Y800" s="11">
        <v>0</v>
      </c>
      <c r="Z800" s="11">
        <v>1</v>
      </c>
      <c r="AA800" s="11">
        <v>0</v>
      </c>
      <c r="AB800" s="11">
        <v>4</v>
      </c>
      <c r="AC800" s="11">
        <v>4</v>
      </c>
      <c r="AD800" s="11">
        <v>1</v>
      </c>
      <c r="AE800" s="11">
        <v>8</v>
      </c>
      <c r="AF800" s="11">
        <v>5</v>
      </c>
      <c r="AG800" s="11">
        <v>3</v>
      </c>
      <c r="AH800" s="11">
        <v>4</v>
      </c>
      <c r="AI800" s="11">
        <v>5</v>
      </c>
      <c r="AJ800" s="11">
        <v>4</v>
      </c>
      <c r="AK800" s="11">
        <v>3</v>
      </c>
      <c r="AL800" s="11">
        <v>2</v>
      </c>
      <c r="AM800" s="11">
        <v>2</v>
      </c>
      <c r="AN800" s="11">
        <v>1</v>
      </c>
      <c r="AO800" s="11">
        <v>1</v>
      </c>
      <c r="AP800" s="11">
        <v>0</v>
      </c>
      <c r="AQ800" s="11">
        <v>2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 s="11">
        <v>0</v>
      </c>
      <c r="AY800" s="11">
        <v>0</v>
      </c>
      <c r="AZ800" s="11">
        <v>0</v>
      </c>
      <c r="BA800" s="11"/>
      <c r="BB800" s="11"/>
      <c r="BC800" s="11"/>
      <c r="BD800" s="11"/>
      <c r="BE800" s="11"/>
      <c r="BF800" s="11"/>
      <c r="BG800" s="19">
        <f t="shared" si="511"/>
        <v>51</v>
      </c>
      <c r="BI800" s="9"/>
      <c r="BJ800" s="73"/>
    </row>
    <row r="801" spans="1:62" ht="12.95" customHeight="1" x14ac:dyDescent="0.2">
      <c r="A801" s="522"/>
      <c r="B801" s="586"/>
      <c r="C801" s="539"/>
      <c r="D801" s="535"/>
      <c r="E801" s="48" t="str">
        <f>Parameters!$B$16</f>
        <v>Masc.</v>
      </c>
      <c r="F801" s="11">
        <v>0</v>
      </c>
      <c r="G801" s="11">
        <v>0</v>
      </c>
      <c r="H801" s="11">
        <v>0</v>
      </c>
      <c r="I801" s="11">
        <v>0</v>
      </c>
      <c r="J801" s="11">
        <v>0</v>
      </c>
      <c r="K801" s="11">
        <v>0</v>
      </c>
      <c r="L801" s="11">
        <v>0</v>
      </c>
      <c r="M801" s="11">
        <v>0</v>
      </c>
      <c r="N801" s="11">
        <v>0</v>
      </c>
      <c r="O801" s="11">
        <v>0</v>
      </c>
      <c r="P801" s="11">
        <v>0</v>
      </c>
      <c r="Q801" s="11">
        <v>0</v>
      </c>
      <c r="R801" s="11">
        <v>0</v>
      </c>
      <c r="S801" s="11">
        <v>0</v>
      </c>
      <c r="T801" s="11">
        <v>0</v>
      </c>
      <c r="U801" s="11">
        <v>0</v>
      </c>
      <c r="V801" s="11">
        <v>0</v>
      </c>
      <c r="W801" s="11">
        <v>0</v>
      </c>
      <c r="X801" s="11">
        <v>1</v>
      </c>
      <c r="Y801" s="11">
        <v>0</v>
      </c>
      <c r="Z801" s="11">
        <v>0</v>
      </c>
      <c r="AA801" s="11">
        <v>1</v>
      </c>
      <c r="AB801" s="11">
        <v>0</v>
      </c>
      <c r="AC801" s="11">
        <v>2</v>
      </c>
      <c r="AD801" s="11">
        <v>0</v>
      </c>
      <c r="AE801" s="11">
        <v>2</v>
      </c>
      <c r="AF801" s="11">
        <v>4</v>
      </c>
      <c r="AG801" s="11">
        <v>5</v>
      </c>
      <c r="AH801" s="11">
        <v>2</v>
      </c>
      <c r="AI801" s="11">
        <v>2</v>
      </c>
      <c r="AJ801" s="11">
        <v>2</v>
      </c>
      <c r="AK801" s="11">
        <v>2</v>
      </c>
      <c r="AL801" s="11">
        <v>0</v>
      </c>
      <c r="AM801" s="11">
        <v>1</v>
      </c>
      <c r="AN801" s="11">
        <v>0</v>
      </c>
      <c r="AO801" s="11">
        <v>2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 s="11">
        <v>0</v>
      </c>
      <c r="AY801" s="11">
        <v>0</v>
      </c>
      <c r="AZ801" s="11">
        <v>0</v>
      </c>
      <c r="BA801" s="11"/>
      <c r="BB801" s="11"/>
      <c r="BC801" s="11"/>
      <c r="BD801" s="11"/>
      <c r="BE801" s="11"/>
      <c r="BF801" s="11"/>
      <c r="BG801" s="19">
        <f t="shared" si="511"/>
        <v>26</v>
      </c>
      <c r="BI801" s="9"/>
      <c r="BJ801" s="73"/>
    </row>
    <row r="802" spans="1:62" ht="12.95" customHeight="1" x14ac:dyDescent="0.2">
      <c r="A802" s="522"/>
      <c r="B802" s="586"/>
      <c r="C802" s="539"/>
      <c r="D802" s="533" t="str">
        <f>Parameters!$B$12</f>
        <v>UCI</v>
      </c>
      <c r="E802" s="86" t="str">
        <f>Parameters!$B$14</f>
        <v>Total</v>
      </c>
      <c r="F802" s="15">
        <f t="shared" ref="F802:BF802" si="513">F803+F804</f>
        <v>0</v>
      </c>
      <c r="G802" s="15">
        <f t="shared" si="513"/>
        <v>0</v>
      </c>
      <c r="H802" s="15">
        <f t="shared" si="513"/>
        <v>0</v>
      </c>
      <c r="I802" s="15">
        <f t="shared" si="513"/>
        <v>0</v>
      </c>
      <c r="J802" s="15">
        <f t="shared" si="513"/>
        <v>0</v>
      </c>
      <c r="K802" s="15">
        <f t="shared" si="513"/>
        <v>0</v>
      </c>
      <c r="L802" s="15">
        <f t="shared" si="513"/>
        <v>0</v>
      </c>
      <c r="M802" s="15">
        <f t="shared" si="513"/>
        <v>0</v>
      </c>
      <c r="N802" s="15">
        <f t="shared" si="513"/>
        <v>0</v>
      </c>
      <c r="O802" s="15">
        <f t="shared" si="513"/>
        <v>0</v>
      </c>
      <c r="P802" s="15">
        <f t="shared" si="513"/>
        <v>0</v>
      </c>
      <c r="Q802" s="15">
        <f t="shared" si="513"/>
        <v>0</v>
      </c>
      <c r="R802" s="15">
        <f t="shared" si="513"/>
        <v>0</v>
      </c>
      <c r="S802" s="15">
        <f t="shared" si="513"/>
        <v>0</v>
      </c>
      <c r="T802" s="15">
        <f t="shared" si="513"/>
        <v>0</v>
      </c>
      <c r="U802" s="15">
        <f t="shared" si="513"/>
        <v>0</v>
      </c>
      <c r="V802" s="15">
        <f t="shared" si="513"/>
        <v>0</v>
      </c>
      <c r="W802" s="15">
        <f t="shared" si="513"/>
        <v>0</v>
      </c>
      <c r="X802" s="15">
        <f t="shared" si="513"/>
        <v>0</v>
      </c>
      <c r="Y802" s="15">
        <f t="shared" si="513"/>
        <v>0</v>
      </c>
      <c r="Z802" s="15">
        <f t="shared" si="513"/>
        <v>0</v>
      </c>
      <c r="AA802" s="15">
        <f t="shared" si="513"/>
        <v>0</v>
      </c>
      <c r="AB802" s="15">
        <f t="shared" si="513"/>
        <v>1</v>
      </c>
      <c r="AC802" s="15">
        <f t="shared" si="513"/>
        <v>1</v>
      </c>
      <c r="AD802" s="15">
        <f t="shared" si="513"/>
        <v>0</v>
      </c>
      <c r="AE802" s="15">
        <f t="shared" si="513"/>
        <v>0</v>
      </c>
      <c r="AF802" s="15">
        <f t="shared" si="513"/>
        <v>1</v>
      </c>
      <c r="AG802" s="15">
        <f t="shared" si="513"/>
        <v>1</v>
      </c>
      <c r="AH802" s="15">
        <f t="shared" si="513"/>
        <v>1</v>
      </c>
      <c r="AI802" s="15">
        <f t="shared" si="513"/>
        <v>2</v>
      </c>
      <c r="AJ802" s="15">
        <f t="shared" si="513"/>
        <v>0</v>
      </c>
      <c r="AK802" s="15">
        <f t="shared" si="513"/>
        <v>1</v>
      </c>
      <c r="AL802" s="15">
        <f t="shared" si="513"/>
        <v>0</v>
      </c>
      <c r="AM802" s="15">
        <f t="shared" si="513"/>
        <v>1</v>
      </c>
      <c r="AN802" s="15">
        <f t="shared" si="513"/>
        <v>1</v>
      </c>
      <c r="AO802" s="15">
        <f t="shared" si="513"/>
        <v>0</v>
      </c>
      <c r="AP802" s="15">
        <f t="shared" si="513"/>
        <v>0</v>
      </c>
      <c r="AQ802" s="15">
        <f t="shared" si="513"/>
        <v>0</v>
      </c>
      <c r="AR802" s="15">
        <f t="shared" si="513"/>
        <v>0</v>
      </c>
      <c r="AS802" s="15">
        <f t="shared" si="513"/>
        <v>0</v>
      </c>
      <c r="AT802" s="15">
        <f t="shared" si="513"/>
        <v>0</v>
      </c>
      <c r="AU802" s="15">
        <f t="shared" si="513"/>
        <v>0</v>
      </c>
      <c r="AV802" s="15">
        <f t="shared" si="513"/>
        <v>0</v>
      </c>
      <c r="AW802" s="15">
        <f t="shared" si="513"/>
        <v>0</v>
      </c>
      <c r="AX802" s="15">
        <f t="shared" si="513"/>
        <v>0</v>
      </c>
      <c r="AY802" s="15">
        <f t="shared" si="513"/>
        <v>0</v>
      </c>
      <c r="AZ802" s="15">
        <f t="shared" si="513"/>
        <v>0</v>
      </c>
      <c r="BA802" s="15">
        <f t="shared" si="513"/>
        <v>0</v>
      </c>
      <c r="BB802" s="15">
        <f t="shared" si="513"/>
        <v>0</v>
      </c>
      <c r="BC802" s="15">
        <f t="shared" si="513"/>
        <v>0</v>
      </c>
      <c r="BD802" s="15">
        <f t="shared" si="513"/>
        <v>0</v>
      </c>
      <c r="BE802" s="15">
        <f t="shared" si="513"/>
        <v>0</v>
      </c>
      <c r="BF802" s="15">
        <f t="shared" si="513"/>
        <v>0</v>
      </c>
      <c r="BG802" s="33">
        <f t="shared" si="511"/>
        <v>10</v>
      </c>
      <c r="BI802" s="9"/>
      <c r="BJ802" s="73"/>
    </row>
    <row r="803" spans="1:62" ht="12.95" customHeight="1" x14ac:dyDescent="0.2">
      <c r="A803" s="522"/>
      <c r="B803" s="586"/>
      <c r="C803" s="539"/>
      <c r="D803" s="534"/>
      <c r="E803" s="48" t="str">
        <f>Parameters!$B$15</f>
        <v>Fem.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11">
        <v>0</v>
      </c>
      <c r="L803" s="11">
        <v>0</v>
      </c>
      <c r="M803" s="11">
        <v>0</v>
      </c>
      <c r="N803" s="11">
        <v>0</v>
      </c>
      <c r="O803" s="11">
        <v>0</v>
      </c>
      <c r="P803" s="11">
        <v>0</v>
      </c>
      <c r="Q803" s="11">
        <v>0</v>
      </c>
      <c r="R803" s="11">
        <v>0</v>
      </c>
      <c r="S803" s="11">
        <v>0</v>
      </c>
      <c r="T803" s="11">
        <v>0</v>
      </c>
      <c r="U803" s="11">
        <v>0</v>
      </c>
      <c r="V803" s="11">
        <v>0</v>
      </c>
      <c r="W803" s="11">
        <v>0</v>
      </c>
      <c r="X803" s="11">
        <v>0</v>
      </c>
      <c r="Y803" s="11">
        <v>0</v>
      </c>
      <c r="Z803" s="11">
        <v>0</v>
      </c>
      <c r="AA803" s="11">
        <v>0</v>
      </c>
      <c r="AB803" s="11">
        <v>1</v>
      </c>
      <c r="AC803" s="11">
        <v>1</v>
      </c>
      <c r="AD803" s="11">
        <v>0</v>
      </c>
      <c r="AE803" s="11">
        <v>0</v>
      </c>
      <c r="AF803" s="11">
        <v>1</v>
      </c>
      <c r="AG803" s="11">
        <v>1</v>
      </c>
      <c r="AH803" s="11">
        <v>1</v>
      </c>
      <c r="AI803" s="11">
        <v>0</v>
      </c>
      <c r="AJ803" s="11">
        <v>0</v>
      </c>
      <c r="AK803" s="11">
        <v>1</v>
      </c>
      <c r="AL803" s="11">
        <v>0</v>
      </c>
      <c r="AM803" s="11">
        <v>0</v>
      </c>
      <c r="AN803" s="11">
        <v>1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 s="11">
        <v>0</v>
      </c>
      <c r="AY803" s="11">
        <v>0</v>
      </c>
      <c r="AZ803" s="11">
        <v>0</v>
      </c>
      <c r="BA803" s="11"/>
      <c r="BB803" s="11"/>
      <c r="BC803" s="11"/>
      <c r="BD803" s="11"/>
      <c r="BE803" s="11"/>
      <c r="BF803" s="11"/>
      <c r="BG803" s="19">
        <f t="shared" si="511"/>
        <v>7</v>
      </c>
      <c r="BI803" s="9"/>
      <c r="BJ803" s="73"/>
    </row>
    <row r="804" spans="1:62" ht="12.95" customHeight="1" x14ac:dyDescent="0.2">
      <c r="A804" s="522"/>
      <c r="B804" s="586"/>
      <c r="C804" s="539"/>
      <c r="D804" s="535"/>
      <c r="E804" s="48" t="str">
        <f>Parameters!$B$16</f>
        <v>Masc.</v>
      </c>
      <c r="F804" s="11">
        <v>0</v>
      </c>
      <c r="G804" s="11">
        <v>0</v>
      </c>
      <c r="H804" s="11">
        <v>0</v>
      </c>
      <c r="I804" s="11">
        <v>0</v>
      </c>
      <c r="J804" s="11">
        <v>0</v>
      </c>
      <c r="K804" s="11">
        <v>0</v>
      </c>
      <c r="L804" s="11">
        <v>0</v>
      </c>
      <c r="M804" s="11">
        <v>0</v>
      </c>
      <c r="N804" s="11">
        <v>0</v>
      </c>
      <c r="O804" s="11">
        <v>0</v>
      </c>
      <c r="P804" s="11">
        <v>0</v>
      </c>
      <c r="Q804" s="11">
        <v>0</v>
      </c>
      <c r="R804" s="11">
        <v>0</v>
      </c>
      <c r="S804" s="11">
        <v>0</v>
      </c>
      <c r="T804" s="11">
        <v>0</v>
      </c>
      <c r="U804" s="11">
        <v>0</v>
      </c>
      <c r="V804" s="11">
        <v>0</v>
      </c>
      <c r="W804" s="11">
        <v>0</v>
      </c>
      <c r="X804" s="11">
        <v>0</v>
      </c>
      <c r="Y804" s="11">
        <v>0</v>
      </c>
      <c r="Z804" s="11">
        <v>0</v>
      </c>
      <c r="AA804" s="11">
        <v>0</v>
      </c>
      <c r="AB804" s="11">
        <v>0</v>
      </c>
      <c r="AC804" s="11">
        <v>0</v>
      </c>
      <c r="AD804" s="11">
        <v>0</v>
      </c>
      <c r="AE804" s="11">
        <v>0</v>
      </c>
      <c r="AF804" s="11">
        <v>0</v>
      </c>
      <c r="AG804" s="11">
        <v>0</v>
      </c>
      <c r="AH804" s="11">
        <v>0</v>
      </c>
      <c r="AI804" s="11">
        <v>2</v>
      </c>
      <c r="AJ804" s="11">
        <v>0</v>
      </c>
      <c r="AK804" s="11">
        <v>0</v>
      </c>
      <c r="AL804" s="11">
        <v>0</v>
      </c>
      <c r="AM804" s="11">
        <v>1</v>
      </c>
      <c r="AN804" s="11">
        <v>0</v>
      </c>
      <c r="AO804" s="11">
        <v>0</v>
      </c>
      <c r="AP804" s="11">
        <v>0</v>
      </c>
      <c r="AQ804" s="11">
        <v>0</v>
      </c>
      <c r="AR804" s="11">
        <v>0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 s="11">
        <v>0</v>
      </c>
      <c r="AY804" s="11">
        <v>0</v>
      </c>
      <c r="AZ804" s="11">
        <v>0</v>
      </c>
      <c r="BA804" s="11"/>
      <c r="BB804" s="11"/>
      <c r="BC804" s="11"/>
      <c r="BD804" s="11"/>
      <c r="BE804" s="11"/>
      <c r="BF804" s="11"/>
      <c r="BG804" s="19">
        <f t="shared" si="511"/>
        <v>3</v>
      </c>
      <c r="BI804" s="9"/>
      <c r="BJ804" s="73"/>
    </row>
    <row r="805" spans="1:62" ht="12.95" customHeight="1" x14ac:dyDescent="0.2">
      <c r="A805" s="522"/>
      <c r="B805" s="586"/>
      <c r="C805" s="539"/>
      <c r="D805" s="533" t="str">
        <f>Parameters!$B$13</f>
        <v>Def.</v>
      </c>
      <c r="E805" s="86" t="str">
        <f>Parameters!$B$14</f>
        <v>Total</v>
      </c>
      <c r="F805" s="15">
        <f t="shared" ref="F805:BF805" si="514">F806+F807</f>
        <v>0</v>
      </c>
      <c r="G805" s="15">
        <f t="shared" si="514"/>
        <v>0</v>
      </c>
      <c r="H805" s="15">
        <f t="shared" si="514"/>
        <v>0</v>
      </c>
      <c r="I805" s="15">
        <f t="shared" si="514"/>
        <v>0</v>
      </c>
      <c r="J805" s="15">
        <f t="shared" si="514"/>
        <v>0</v>
      </c>
      <c r="K805" s="15">
        <f t="shared" si="514"/>
        <v>0</v>
      </c>
      <c r="L805" s="15">
        <f t="shared" si="514"/>
        <v>0</v>
      </c>
      <c r="M805" s="15">
        <f t="shared" si="514"/>
        <v>0</v>
      </c>
      <c r="N805" s="15">
        <f t="shared" si="514"/>
        <v>0</v>
      </c>
      <c r="O805" s="15">
        <f t="shared" si="514"/>
        <v>0</v>
      </c>
      <c r="P805" s="15">
        <f t="shared" si="514"/>
        <v>0</v>
      </c>
      <c r="Q805" s="15">
        <f t="shared" si="514"/>
        <v>0</v>
      </c>
      <c r="R805" s="15">
        <f t="shared" si="514"/>
        <v>0</v>
      </c>
      <c r="S805" s="15">
        <f t="shared" si="514"/>
        <v>0</v>
      </c>
      <c r="T805" s="15">
        <f t="shared" si="514"/>
        <v>0</v>
      </c>
      <c r="U805" s="15">
        <f t="shared" si="514"/>
        <v>0</v>
      </c>
      <c r="V805" s="15">
        <f t="shared" si="514"/>
        <v>0</v>
      </c>
      <c r="W805" s="15">
        <f t="shared" si="514"/>
        <v>0</v>
      </c>
      <c r="X805" s="15">
        <f t="shared" si="514"/>
        <v>0</v>
      </c>
      <c r="Y805" s="15">
        <f t="shared" si="514"/>
        <v>0</v>
      </c>
      <c r="Z805" s="15">
        <f t="shared" si="514"/>
        <v>0</v>
      </c>
      <c r="AA805" s="15">
        <f t="shared" si="514"/>
        <v>0</v>
      </c>
      <c r="AB805" s="15">
        <f t="shared" si="514"/>
        <v>0</v>
      </c>
      <c r="AC805" s="15">
        <f t="shared" si="514"/>
        <v>1</v>
      </c>
      <c r="AD805" s="15">
        <f t="shared" si="514"/>
        <v>1</v>
      </c>
      <c r="AE805" s="15">
        <f t="shared" si="514"/>
        <v>0</v>
      </c>
      <c r="AF805" s="15">
        <f t="shared" si="514"/>
        <v>1</v>
      </c>
      <c r="AG805" s="15">
        <f t="shared" si="514"/>
        <v>1</v>
      </c>
      <c r="AH805" s="15">
        <f t="shared" si="514"/>
        <v>0</v>
      </c>
      <c r="AI805" s="15">
        <f t="shared" si="514"/>
        <v>1</v>
      </c>
      <c r="AJ805" s="15">
        <f t="shared" si="514"/>
        <v>1</v>
      </c>
      <c r="AK805" s="15">
        <f t="shared" si="514"/>
        <v>0</v>
      </c>
      <c r="AL805" s="15">
        <f t="shared" si="514"/>
        <v>1</v>
      </c>
      <c r="AM805" s="15">
        <f t="shared" si="514"/>
        <v>0</v>
      </c>
      <c r="AN805" s="15">
        <f t="shared" si="514"/>
        <v>0</v>
      </c>
      <c r="AO805" s="15">
        <f t="shared" si="514"/>
        <v>0</v>
      </c>
      <c r="AP805" s="15">
        <f t="shared" si="514"/>
        <v>1</v>
      </c>
      <c r="AQ805" s="15">
        <f t="shared" si="514"/>
        <v>0</v>
      </c>
      <c r="AR805" s="15">
        <f t="shared" si="514"/>
        <v>1</v>
      </c>
      <c r="AS805" s="15">
        <f t="shared" si="514"/>
        <v>0</v>
      </c>
      <c r="AT805" s="15">
        <f t="shared" si="514"/>
        <v>0</v>
      </c>
      <c r="AU805" s="15">
        <f t="shared" si="514"/>
        <v>0</v>
      </c>
      <c r="AV805" s="15">
        <f t="shared" si="514"/>
        <v>0</v>
      </c>
      <c r="AW805" s="15">
        <f t="shared" si="514"/>
        <v>0</v>
      </c>
      <c r="AX805" s="15">
        <f t="shared" si="514"/>
        <v>0</v>
      </c>
      <c r="AY805" s="15">
        <f t="shared" si="514"/>
        <v>0</v>
      </c>
      <c r="AZ805" s="15">
        <f t="shared" si="514"/>
        <v>0</v>
      </c>
      <c r="BA805" s="15">
        <f t="shared" si="514"/>
        <v>0</v>
      </c>
      <c r="BB805" s="15">
        <f t="shared" si="514"/>
        <v>0</v>
      </c>
      <c r="BC805" s="15">
        <f t="shared" si="514"/>
        <v>0</v>
      </c>
      <c r="BD805" s="15">
        <f t="shared" si="514"/>
        <v>0</v>
      </c>
      <c r="BE805" s="15">
        <f t="shared" si="514"/>
        <v>0</v>
      </c>
      <c r="BF805" s="15">
        <f t="shared" si="514"/>
        <v>0</v>
      </c>
      <c r="BG805" s="33">
        <f t="shared" si="511"/>
        <v>9</v>
      </c>
    </row>
    <row r="806" spans="1:62" ht="12.95" customHeight="1" x14ac:dyDescent="0.2">
      <c r="A806" s="522"/>
      <c r="B806" s="586"/>
      <c r="C806" s="539"/>
      <c r="D806" s="534"/>
      <c r="E806" s="48" t="str">
        <f>Parameters!$B$15</f>
        <v>Fem.</v>
      </c>
      <c r="F806" s="11">
        <v>0</v>
      </c>
      <c r="G806" s="11">
        <v>0</v>
      </c>
      <c r="H806" s="11">
        <v>0</v>
      </c>
      <c r="I806" s="11">
        <v>0</v>
      </c>
      <c r="J806" s="11">
        <v>0</v>
      </c>
      <c r="K806" s="11">
        <v>0</v>
      </c>
      <c r="L806" s="11">
        <v>0</v>
      </c>
      <c r="M806" s="11">
        <v>0</v>
      </c>
      <c r="N806" s="11">
        <v>0</v>
      </c>
      <c r="O806" s="11">
        <v>0</v>
      </c>
      <c r="P806" s="11">
        <v>0</v>
      </c>
      <c r="Q806" s="11">
        <v>0</v>
      </c>
      <c r="R806" s="11">
        <v>0</v>
      </c>
      <c r="S806" s="11">
        <v>0</v>
      </c>
      <c r="T806" s="11">
        <v>0</v>
      </c>
      <c r="U806" s="11">
        <v>0</v>
      </c>
      <c r="V806" s="11">
        <v>0</v>
      </c>
      <c r="W806" s="11">
        <v>0</v>
      </c>
      <c r="X806" s="11">
        <v>0</v>
      </c>
      <c r="Y806" s="11">
        <v>0</v>
      </c>
      <c r="Z806" s="11">
        <v>0</v>
      </c>
      <c r="AA806" s="11">
        <v>0</v>
      </c>
      <c r="AB806" s="11">
        <v>0</v>
      </c>
      <c r="AC806" s="11">
        <v>1</v>
      </c>
      <c r="AD806" s="11">
        <v>1</v>
      </c>
      <c r="AE806" s="11">
        <v>0</v>
      </c>
      <c r="AF806" s="11">
        <v>0</v>
      </c>
      <c r="AG806" s="11">
        <v>0</v>
      </c>
      <c r="AH806" s="11">
        <v>0</v>
      </c>
      <c r="AI806" s="11">
        <v>0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1</v>
      </c>
      <c r="AQ806" s="11">
        <v>0</v>
      </c>
      <c r="AR806" s="11">
        <v>1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 s="11">
        <v>0</v>
      </c>
      <c r="AY806" s="11">
        <v>0</v>
      </c>
      <c r="AZ806" s="11">
        <v>0</v>
      </c>
      <c r="BA806" s="11"/>
      <c r="BB806" s="11"/>
      <c r="BC806" s="11"/>
      <c r="BD806" s="11"/>
      <c r="BE806" s="11"/>
      <c r="BF806" s="11"/>
      <c r="BG806" s="19">
        <f t="shared" si="511"/>
        <v>5</v>
      </c>
    </row>
    <row r="807" spans="1:62" ht="12.95" customHeight="1" thickBot="1" x14ac:dyDescent="0.25">
      <c r="A807" s="522"/>
      <c r="B807" s="587"/>
      <c r="C807" s="540"/>
      <c r="D807" s="536"/>
      <c r="E807" s="48" t="str">
        <f>Parameters!$B$16</f>
        <v>Masc.</v>
      </c>
      <c r="F807" s="36">
        <v>0</v>
      </c>
      <c r="G807" s="36">
        <v>0</v>
      </c>
      <c r="H807" s="36">
        <v>0</v>
      </c>
      <c r="I807" s="36">
        <v>0</v>
      </c>
      <c r="J807" s="36">
        <v>0</v>
      </c>
      <c r="K807" s="36">
        <v>0</v>
      </c>
      <c r="L807" s="36">
        <v>0</v>
      </c>
      <c r="M807" s="36">
        <v>0</v>
      </c>
      <c r="N807" s="36">
        <v>0</v>
      </c>
      <c r="O807" s="36">
        <v>0</v>
      </c>
      <c r="P807" s="36">
        <v>0</v>
      </c>
      <c r="Q807" s="36">
        <v>0</v>
      </c>
      <c r="R807" s="36">
        <v>0</v>
      </c>
      <c r="S807" s="36">
        <v>0</v>
      </c>
      <c r="T807" s="36">
        <v>0</v>
      </c>
      <c r="U807" s="36">
        <v>0</v>
      </c>
      <c r="V807" s="36">
        <v>0</v>
      </c>
      <c r="W807" s="36">
        <v>0</v>
      </c>
      <c r="X807" s="36">
        <v>0</v>
      </c>
      <c r="Y807" s="36">
        <v>0</v>
      </c>
      <c r="Z807" s="36">
        <v>0</v>
      </c>
      <c r="AA807" s="36">
        <v>0</v>
      </c>
      <c r="AB807" s="36">
        <v>0</v>
      </c>
      <c r="AC807" s="36">
        <v>0</v>
      </c>
      <c r="AD807" s="36">
        <v>0</v>
      </c>
      <c r="AE807" s="36">
        <v>0</v>
      </c>
      <c r="AF807" s="36">
        <v>1</v>
      </c>
      <c r="AG807" s="36">
        <v>1</v>
      </c>
      <c r="AH807" s="36">
        <v>0</v>
      </c>
      <c r="AI807" s="36">
        <v>1</v>
      </c>
      <c r="AJ807" s="36">
        <v>0</v>
      </c>
      <c r="AK807" s="36">
        <v>0</v>
      </c>
      <c r="AL807" s="36">
        <v>1</v>
      </c>
      <c r="AM807" s="36">
        <v>0</v>
      </c>
      <c r="AN807" s="36">
        <v>0</v>
      </c>
      <c r="AO807" s="36">
        <v>0</v>
      </c>
      <c r="AP807" s="36">
        <v>0</v>
      </c>
      <c r="AQ807" s="36">
        <v>0</v>
      </c>
      <c r="AR807" s="36">
        <v>0</v>
      </c>
      <c r="AS807" s="36">
        <v>0</v>
      </c>
      <c r="AT807" s="36">
        <v>0</v>
      </c>
      <c r="AU807" s="36">
        <v>0</v>
      </c>
      <c r="AV807" s="36">
        <v>0</v>
      </c>
      <c r="AW807" s="36">
        <v>0</v>
      </c>
      <c r="AX807" s="36">
        <v>0</v>
      </c>
      <c r="AY807" s="36">
        <v>0</v>
      </c>
      <c r="AZ807" s="36">
        <v>0</v>
      </c>
      <c r="BA807" s="36"/>
      <c r="BB807" s="36"/>
      <c r="BC807" s="36"/>
      <c r="BD807" s="36"/>
      <c r="BE807" s="36"/>
      <c r="BF807" s="36"/>
      <c r="BG807" s="37">
        <f>SUM(F807:BF807)</f>
        <v>4</v>
      </c>
    </row>
    <row r="808" spans="1:62" ht="12.95" customHeight="1" thickBot="1" x14ac:dyDescent="0.25">
      <c r="A808" s="522"/>
      <c r="B808" s="515" t="str">
        <f>Parameters!$E$11</f>
        <v>SARS-CoV-2</v>
      </c>
      <c r="C808" s="558" t="str">
        <f>Parameters!$B$14</f>
        <v>Total</v>
      </c>
      <c r="D808" s="558"/>
      <c r="E808" s="51" t="str">
        <f>Parameters!$B$14</f>
        <v>Total</v>
      </c>
      <c r="F808" s="56">
        <f>F811+F823+F835+F847+F859+F871</f>
        <v>0</v>
      </c>
      <c r="G808" s="56">
        <f t="shared" ref="G808:BF808" si="515">G811+G823+G835+G847+G859+G871</f>
        <v>7</v>
      </c>
      <c r="H808" s="56">
        <f t="shared" si="515"/>
        <v>0</v>
      </c>
      <c r="I808" s="56">
        <f t="shared" si="515"/>
        <v>0</v>
      </c>
      <c r="J808" s="56">
        <f t="shared" si="515"/>
        <v>0</v>
      </c>
      <c r="K808" s="56">
        <f t="shared" si="515"/>
        <v>0</v>
      </c>
      <c r="L808" s="56">
        <f t="shared" si="515"/>
        <v>0</v>
      </c>
      <c r="M808" s="56">
        <f t="shared" si="515"/>
        <v>0</v>
      </c>
      <c r="N808" s="56">
        <f t="shared" si="515"/>
        <v>0</v>
      </c>
      <c r="O808" s="56">
        <f t="shared" si="515"/>
        <v>0</v>
      </c>
      <c r="P808" s="56">
        <f t="shared" si="515"/>
        <v>0</v>
      </c>
      <c r="Q808" s="56">
        <f t="shared" si="515"/>
        <v>0</v>
      </c>
      <c r="R808" s="56">
        <f t="shared" si="515"/>
        <v>1</v>
      </c>
      <c r="S808" s="56">
        <f t="shared" si="515"/>
        <v>1</v>
      </c>
      <c r="T808" s="56">
        <f t="shared" si="515"/>
        <v>0</v>
      </c>
      <c r="U808" s="56">
        <f t="shared" si="515"/>
        <v>0</v>
      </c>
      <c r="V808" s="56">
        <f t="shared" si="515"/>
        <v>0</v>
      </c>
      <c r="W808" s="56">
        <f t="shared" si="515"/>
        <v>4</v>
      </c>
      <c r="X808" s="56">
        <f t="shared" si="515"/>
        <v>1</v>
      </c>
      <c r="Y808" s="56">
        <f t="shared" si="515"/>
        <v>4</v>
      </c>
      <c r="Z808" s="56">
        <f t="shared" si="515"/>
        <v>9</v>
      </c>
      <c r="AA808" s="56">
        <f t="shared" si="515"/>
        <v>8</v>
      </c>
      <c r="AB808" s="56">
        <f t="shared" si="515"/>
        <v>12</v>
      </c>
      <c r="AC808" s="56">
        <f t="shared" si="515"/>
        <v>14</v>
      </c>
      <c r="AD808" s="56">
        <f t="shared" si="515"/>
        <v>10</v>
      </c>
      <c r="AE808" s="56">
        <f t="shared" si="515"/>
        <v>28</v>
      </c>
      <c r="AF808" s="56">
        <f t="shared" si="515"/>
        <v>18</v>
      </c>
      <c r="AG808" s="56">
        <f t="shared" si="515"/>
        <v>15</v>
      </c>
      <c r="AH808" s="56">
        <f t="shared" si="515"/>
        <v>11</v>
      </c>
      <c r="AI808" s="56">
        <f t="shared" si="515"/>
        <v>10</v>
      </c>
      <c r="AJ808" s="56">
        <f t="shared" si="515"/>
        <v>12</v>
      </c>
      <c r="AK808" s="56">
        <f t="shared" si="515"/>
        <v>14</v>
      </c>
      <c r="AL808" s="56">
        <f t="shared" si="515"/>
        <v>7</v>
      </c>
      <c r="AM808" s="56">
        <f t="shared" si="515"/>
        <v>3</v>
      </c>
      <c r="AN808" s="56">
        <f t="shared" si="515"/>
        <v>5</v>
      </c>
      <c r="AO808" s="56">
        <f t="shared" si="515"/>
        <v>2</v>
      </c>
      <c r="AP808" s="56">
        <f t="shared" si="515"/>
        <v>1</v>
      </c>
      <c r="AQ808" s="56">
        <f t="shared" si="515"/>
        <v>3</v>
      </c>
      <c r="AR808" s="56">
        <f t="shared" si="515"/>
        <v>0</v>
      </c>
      <c r="AS808" s="56">
        <f t="shared" si="515"/>
        <v>0</v>
      </c>
      <c r="AT808" s="56">
        <f t="shared" si="515"/>
        <v>0</v>
      </c>
      <c r="AU808" s="56">
        <f t="shared" si="515"/>
        <v>0</v>
      </c>
      <c r="AV808" s="56">
        <f t="shared" si="515"/>
        <v>0</v>
      </c>
      <c r="AW808" s="56">
        <f t="shared" si="515"/>
        <v>0</v>
      </c>
      <c r="AX808" s="56">
        <f t="shared" si="515"/>
        <v>0</v>
      </c>
      <c r="AY808" s="56">
        <f t="shared" si="515"/>
        <v>0</v>
      </c>
      <c r="AZ808" s="56">
        <f t="shared" si="515"/>
        <v>0</v>
      </c>
      <c r="BA808" s="56">
        <f t="shared" si="515"/>
        <v>0</v>
      </c>
      <c r="BB808" s="56">
        <f t="shared" si="515"/>
        <v>0</v>
      </c>
      <c r="BC808" s="56">
        <f t="shared" si="515"/>
        <v>0</v>
      </c>
      <c r="BD808" s="56">
        <f t="shared" si="515"/>
        <v>0</v>
      </c>
      <c r="BE808" s="56">
        <f t="shared" si="515"/>
        <v>0</v>
      </c>
      <c r="BF808" s="56">
        <f t="shared" si="515"/>
        <v>0</v>
      </c>
      <c r="BG808" s="57">
        <f>SUM(F808:BF808)</f>
        <v>200</v>
      </c>
      <c r="BH808" s="524" t="str">
        <f>$B808</f>
        <v>SARS-CoV-2</v>
      </c>
      <c r="BI808" s="525"/>
      <c r="BJ808" s="526"/>
    </row>
    <row r="809" spans="1:62" ht="12.95" customHeight="1" x14ac:dyDescent="0.2">
      <c r="A809" s="522"/>
      <c r="B809" s="516"/>
      <c r="C809" s="558"/>
      <c r="D809" s="559"/>
      <c r="E809" s="52" t="str">
        <f>Parameters!$B$15</f>
        <v>Fem.</v>
      </c>
      <c r="F809" s="38">
        <f>F812+F824+F836+F848+F860+F872</f>
        <v>0</v>
      </c>
      <c r="G809" s="38">
        <f t="shared" ref="G809:BF809" si="516">G812+G824+G836+G848+G860+G872</f>
        <v>4</v>
      </c>
      <c r="H809" s="38">
        <f t="shared" si="516"/>
        <v>0</v>
      </c>
      <c r="I809" s="38">
        <f t="shared" si="516"/>
        <v>0</v>
      </c>
      <c r="J809" s="38">
        <f t="shared" si="516"/>
        <v>0</v>
      </c>
      <c r="K809" s="38">
        <f t="shared" si="516"/>
        <v>0</v>
      </c>
      <c r="L809" s="38">
        <f t="shared" si="516"/>
        <v>0</v>
      </c>
      <c r="M809" s="38">
        <f t="shared" si="516"/>
        <v>0</v>
      </c>
      <c r="N809" s="38">
        <f t="shared" si="516"/>
        <v>0</v>
      </c>
      <c r="O809" s="38">
        <f t="shared" si="516"/>
        <v>0</v>
      </c>
      <c r="P809" s="38">
        <f t="shared" si="516"/>
        <v>0</v>
      </c>
      <c r="Q809" s="38">
        <f t="shared" si="516"/>
        <v>0</v>
      </c>
      <c r="R809" s="38">
        <f t="shared" si="516"/>
        <v>0</v>
      </c>
      <c r="S809" s="38">
        <f t="shared" si="516"/>
        <v>0</v>
      </c>
      <c r="T809" s="38">
        <f t="shared" si="516"/>
        <v>0</v>
      </c>
      <c r="U809" s="38">
        <f t="shared" si="516"/>
        <v>0</v>
      </c>
      <c r="V809" s="38">
        <f t="shared" si="516"/>
        <v>0</v>
      </c>
      <c r="W809" s="38">
        <f t="shared" si="516"/>
        <v>3</v>
      </c>
      <c r="X809" s="38">
        <f t="shared" si="516"/>
        <v>0</v>
      </c>
      <c r="Y809" s="38">
        <f t="shared" si="516"/>
        <v>2</v>
      </c>
      <c r="Z809" s="38">
        <f t="shared" si="516"/>
        <v>5</v>
      </c>
      <c r="AA809" s="38">
        <f t="shared" si="516"/>
        <v>5</v>
      </c>
      <c r="AB809" s="38">
        <f t="shared" si="516"/>
        <v>8</v>
      </c>
      <c r="AC809" s="38">
        <f t="shared" si="516"/>
        <v>7</v>
      </c>
      <c r="AD809" s="38">
        <f t="shared" si="516"/>
        <v>7</v>
      </c>
      <c r="AE809" s="38">
        <f t="shared" si="516"/>
        <v>19</v>
      </c>
      <c r="AF809" s="38">
        <f t="shared" si="516"/>
        <v>9</v>
      </c>
      <c r="AG809" s="38">
        <f t="shared" si="516"/>
        <v>7</v>
      </c>
      <c r="AH809" s="38">
        <f t="shared" si="516"/>
        <v>7</v>
      </c>
      <c r="AI809" s="38">
        <f t="shared" si="516"/>
        <v>7</v>
      </c>
      <c r="AJ809" s="38">
        <f t="shared" si="516"/>
        <v>7</v>
      </c>
      <c r="AK809" s="38">
        <f t="shared" si="516"/>
        <v>5</v>
      </c>
      <c r="AL809" s="38">
        <f t="shared" si="516"/>
        <v>7</v>
      </c>
      <c r="AM809" s="38">
        <f t="shared" si="516"/>
        <v>1</v>
      </c>
      <c r="AN809" s="38">
        <f t="shared" si="516"/>
        <v>3</v>
      </c>
      <c r="AO809" s="38">
        <f t="shared" si="516"/>
        <v>1</v>
      </c>
      <c r="AP809" s="38">
        <f t="shared" si="516"/>
        <v>0</v>
      </c>
      <c r="AQ809" s="38">
        <f t="shared" si="516"/>
        <v>3</v>
      </c>
      <c r="AR809" s="38">
        <f t="shared" si="516"/>
        <v>0</v>
      </c>
      <c r="AS809" s="38">
        <f t="shared" si="516"/>
        <v>0</v>
      </c>
      <c r="AT809" s="38">
        <f t="shared" si="516"/>
        <v>0</v>
      </c>
      <c r="AU809" s="38">
        <f t="shared" si="516"/>
        <v>0</v>
      </c>
      <c r="AV809" s="38">
        <f t="shared" si="516"/>
        <v>0</v>
      </c>
      <c r="AW809" s="38">
        <f t="shared" si="516"/>
        <v>0</v>
      </c>
      <c r="AX809" s="38">
        <f t="shared" si="516"/>
        <v>0</v>
      </c>
      <c r="AY809" s="38">
        <f t="shared" si="516"/>
        <v>0</v>
      </c>
      <c r="AZ809" s="38">
        <f t="shared" si="516"/>
        <v>0</v>
      </c>
      <c r="BA809" s="38">
        <f t="shared" si="516"/>
        <v>0</v>
      </c>
      <c r="BB809" s="38">
        <f t="shared" si="516"/>
        <v>0</v>
      </c>
      <c r="BC809" s="38">
        <f t="shared" si="516"/>
        <v>0</v>
      </c>
      <c r="BD809" s="38">
        <f t="shared" si="516"/>
        <v>0</v>
      </c>
      <c r="BE809" s="38">
        <f t="shared" si="516"/>
        <v>0</v>
      </c>
      <c r="BF809" s="38">
        <f t="shared" si="516"/>
        <v>0</v>
      </c>
      <c r="BG809" s="44">
        <f>SUM(F809:BF809)</f>
        <v>117</v>
      </c>
      <c r="BH809" s="341" t="str">
        <f>$D811</f>
        <v>Fiebre</v>
      </c>
      <c r="BI809" s="51" t="str">
        <f t="shared" ref="BI809:BI820" si="517">$E811</f>
        <v>Total</v>
      </c>
      <c r="BJ809" s="69">
        <f>BG808</f>
        <v>200</v>
      </c>
    </row>
    <row r="810" spans="1:62" ht="12.95" customHeight="1" thickBot="1" x14ac:dyDescent="0.25">
      <c r="A810" s="522"/>
      <c r="B810" s="516"/>
      <c r="C810" s="560"/>
      <c r="D810" s="561"/>
      <c r="E810" s="53" t="str">
        <f>Parameters!$B$16</f>
        <v>Masc.</v>
      </c>
      <c r="F810" s="54">
        <f>F813+F825+F837+F849+F861+F873</f>
        <v>0</v>
      </c>
      <c r="G810" s="54">
        <f t="shared" ref="G810:BF810" si="518">G813+G825+G837+G849+G861+G873</f>
        <v>3</v>
      </c>
      <c r="H810" s="54">
        <f t="shared" si="518"/>
        <v>0</v>
      </c>
      <c r="I810" s="54">
        <f t="shared" si="518"/>
        <v>0</v>
      </c>
      <c r="J810" s="54">
        <f t="shared" si="518"/>
        <v>0</v>
      </c>
      <c r="K810" s="54">
        <f t="shared" si="518"/>
        <v>0</v>
      </c>
      <c r="L810" s="54">
        <f t="shared" si="518"/>
        <v>0</v>
      </c>
      <c r="M810" s="54">
        <f t="shared" si="518"/>
        <v>0</v>
      </c>
      <c r="N810" s="54">
        <f t="shared" si="518"/>
        <v>0</v>
      </c>
      <c r="O810" s="54">
        <f t="shared" si="518"/>
        <v>0</v>
      </c>
      <c r="P810" s="54">
        <f t="shared" si="518"/>
        <v>0</v>
      </c>
      <c r="Q810" s="54">
        <f t="shared" si="518"/>
        <v>0</v>
      </c>
      <c r="R810" s="54">
        <f t="shared" si="518"/>
        <v>1</v>
      </c>
      <c r="S810" s="54">
        <f t="shared" si="518"/>
        <v>1</v>
      </c>
      <c r="T810" s="54">
        <f t="shared" si="518"/>
        <v>0</v>
      </c>
      <c r="U810" s="54">
        <f t="shared" si="518"/>
        <v>0</v>
      </c>
      <c r="V810" s="54">
        <f t="shared" si="518"/>
        <v>0</v>
      </c>
      <c r="W810" s="54">
        <f t="shared" si="518"/>
        <v>1</v>
      </c>
      <c r="X810" s="54">
        <f t="shared" si="518"/>
        <v>1</v>
      </c>
      <c r="Y810" s="54">
        <f t="shared" si="518"/>
        <v>2</v>
      </c>
      <c r="Z810" s="54">
        <f t="shared" si="518"/>
        <v>4</v>
      </c>
      <c r="AA810" s="54">
        <f t="shared" si="518"/>
        <v>3</v>
      </c>
      <c r="AB810" s="54">
        <f t="shared" si="518"/>
        <v>4</v>
      </c>
      <c r="AC810" s="54">
        <f t="shared" si="518"/>
        <v>7</v>
      </c>
      <c r="AD810" s="54">
        <f t="shared" si="518"/>
        <v>3</v>
      </c>
      <c r="AE810" s="54">
        <f t="shared" si="518"/>
        <v>9</v>
      </c>
      <c r="AF810" s="54">
        <f t="shared" si="518"/>
        <v>9</v>
      </c>
      <c r="AG810" s="54">
        <f t="shared" si="518"/>
        <v>8</v>
      </c>
      <c r="AH810" s="54">
        <f t="shared" si="518"/>
        <v>4</v>
      </c>
      <c r="AI810" s="54">
        <f t="shared" si="518"/>
        <v>3</v>
      </c>
      <c r="AJ810" s="54">
        <f t="shared" si="518"/>
        <v>5</v>
      </c>
      <c r="AK810" s="54">
        <f t="shared" si="518"/>
        <v>9</v>
      </c>
      <c r="AL810" s="54">
        <f t="shared" si="518"/>
        <v>0</v>
      </c>
      <c r="AM810" s="54">
        <f t="shared" si="518"/>
        <v>2</v>
      </c>
      <c r="AN810" s="54">
        <f t="shared" si="518"/>
        <v>2</v>
      </c>
      <c r="AO810" s="54">
        <f t="shared" si="518"/>
        <v>1</v>
      </c>
      <c r="AP810" s="54">
        <f t="shared" si="518"/>
        <v>1</v>
      </c>
      <c r="AQ810" s="54">
        <f t="shared" si="518"/>
        <v>0</v>
      </c>
      <c r="AR810" s="54">
        <f t="shared" si="518"/>
        <v>0</v>
      </c>
      <c r="AS810" s="54">
        <f t="shared" si="518"/>
        <v>0</v>
      </c>
      <c r="AT810" s="54">
        <f t="shared" si="518"/>
        <v>0</v>
      </c>
      <c r="AU810" s="54">
        <f t="shared" si="518"/>
        <v>0</v>
      </c>
      <c r="AV810" s="54">
        <f t="shared" si="518"/>
        <v>0</v>
      </c>
      <c r="AW810" s="54">
        <f t="shared" si="518"/>
        <v>0</v>
      </c>
      <c r="AX810" s="54">
        <f t="shared" si="518"/>
        <v>0</v>
      </c>
      <c r="AY810" s="54">
        <f t="shared" si="518"/>
        <v>0</v>
      </c>
      <c r="AZ810" s="54">
        <f t="shared" si="518"/>
        <v>0</v>
      </c>
      <c r="BA810" s="54">
        <f t="shared" si="518"/>
        <v>0</v>
      </c>
      <c r="BB810" s="54">
        <f t="shared" si="518"/>
        <v>0</v>
      </c>
      <c r="BC810" s="54">
        <f t="shared" si="518"/>
        <v>0</v>
      </c>
      <c r="BD810" s="54">
        <f t="shared" si="518"/>
        <v>0</v>
      </c>
      <c r="BE810" s="54">
        <f t="shared" si="518"/>
        <v>0</v>
      </c>
      <c r="BF810" s="54">
        <f t="shared" si="518"/>
        <v>0</v>
      </c>
      <c r="BG810" s="55">
        <f>SUM(F810:BF810)</f>
        <v>83</v>
      </c>
      <c r="BH810" s="342"/>
      <c r="BI810" s="52" t="str">
        <f t="shared" si="517"/>
        <v>Fem.</v>
      </c>
      <c r="BJ810" s="71">
        <f>BG809</f>
        <v>117</v>
      </c>
    </row>
    <row r="811" spans="1:62" ht="12.95" customHeight="1" x14ac:dyDescent="0.2">
      <c r="A811" s="522"/>
      <c r="B811" s="516"/>
      <c r="C811" s="538" t="str">
        <f>Parameters!$C$3</f>
        <v>&lt; 2</v>
      </c>
      <c r="D811" s="530" t="str">
        <f>Parameters!$B$10</f>
        <v>Fiebre</v>
      </c>
      <c r="E811" s="83" t="str">
        <f>Parameters!$B$14</f>
        <v>Total</v>
      </c>
      <c r="F811" s="34">
        <f>F812+F813</f>
        <v>0</v>
      </c>
      <c r="G811" s="34">
        <f t="shared" ref="G811:BF811" si="519">G812+G813</f>
        <v>7</v>
      </c>
      <c r="H811" s="34">
        <f t="shared" si="519"/>
        <v>0</v>
      </c>
      <c r="I811" s="34">
        <f t="shared" si="519"/>
        <v>0</v>
      </c>
      <c r="J811" s="34">
        <f t="shared" si="519"/>
        <v>0</v>
      </c>
      <c r="K811" s="34">
        <f t="shared" si="519"/>
        <v>0</v>
      </c>
      <c r="L811" s="34">
        <f t="shared" si="519"/>
        <v>0</v>
      </c>
      <c r="M811" s="34">
        <f t="shared" si="519"/>
        <v>0</v>
      </c>
      <c r="N811" s="34">
        <f t="shared" si="519"/>
        <v>0</v>
      </c>
      <c r="O811" s="34">
        <f t="shared" si="519"/>
        <v>0</v>
      </c>
      <c r="P811" s="34">
        <f t="shared" si="519"/>
        <v>0</v>
      </c>
      <c r="Q811" s="34">
        <f t="shared" si="519"/>
        <v>0</v>
      </c>
      <c r="R811" s="34">
        <f t="shared" si="519"/>
        <v>0</v>
      </c>
      <c r="S811" s="34">
        <f t="shared" si="519"/>
        <v>0</v>
      </c>
      <c r="T811" s="34">
        <f t="shared" si="519"/>
        <v>0</v>
      </c>
      <c r="U811" s="34">
        <f t="shared" si="519"/>
        <v>0</v>
      </c>
      <c r="V811" s="34">
        <f t="shared" si="519"/>
        <v>0</v>
      </c>
      <c r="W811" s="34">
        <f t="shared" si="519"/>
        <v>0</v>
      </c>
      <c r="X811" s="34">
        <f t="shared" si="519"/>
        <v>0</v>
      </c>
      <c r="Y811" s="34">
        <f t="shared" si="519"/>
        <v>0</v>
      </c>
      <c r="Z811" s="34">
        <f t="shared" si="519"/>
        <v>0</v>
      </c>
      <c r="AA811" s="34">
        <f t="shared" si="519"/>
        <v>0</v>
      </c>
      <c r="AB811" s="34">
        <f t="shared" si="519"/>
        <v>0</v>
      </c>
      <c r="AC811" s="34">
        <f t="shared" si="519"/>
        <v>0</v>
      </c>
      <c r="AD811" s="34">
        <f t="shared" si="519"/>
        <v>0</v>
      </c>
      <c r="AE811" s="34">
        <f t="shared" si="519"/>
        <v>0</v>
      </c>
      <c r="AF811" s="34">
        <f t="shared" si="519"/>
        <v>0</v>
      </c>
      <c r="AG811" s="34">
        <f t="shared" si="519"/>
        <v>0</v>
      </c>
      <c r="AH811" s="34">
        <f t="shared" si="519"/>
        <v>0</v>
      </c>
      <c r="AI811" s="34">
        <f t="shared" si="519"/>
        <v>0</v>
      </c>
      <c r="AJ811" s="34">
        <f t="shared" si="519"/>
        <v>0</v>
      </c>
      <c r="AK811" s="34">
        <f t="shared" si="519"/>
        <v>0</v>
      </c>
      <c r="AL811" s="34">
        <f t="shared" si="519"/>
        <v>0</v>
      </c>
      <c r="AM811" s="34">
        <f t="shared" si="519"/>
        <v>0</v>
      </c>
      <c r="AN811" s="34">
        <f t="shared" si="519"/>
        <v>0</v>
      </c>
      <c r="AO811" s="34">
        <f t="shared" si="519"/>
        <v>0</v>
      </c>
      <c r="AP811" s="34">
        <f t="shared" si="519"/>
        <v>0</v>
      </c>
      <c r="AQ811" s="34">
        <f t="shared" si="519"/>
        <v>0</v>
      </c>
      <c r="AR811" s="34">
        <f t="shared" si="519"/>
        <v>0</v>
      </c>
      <c r="AS811" s="34">
        <f t="shared" si="519"/>
        <v>0</v>
      </c>
      <c r="AT811" s="34">
        <f t="shared" si="519"/>
        <v>0</v>
      </c>
      <c r="AU811" s="34">
        <f t="shared" si="519"/>
        <v>0</v>
      </c>
      <c r="AV811" s="34">
        <f t="shared" si="519"/>
        <v>0</v>
      </c>
      <c r="AW811" s="34">
        <f t="shared" si="519"/>
        <v>0</v>
      </c>
      <c r="AX811" s="34">
        <f t="shared" si="519"/>
        <v>0</v>
      </c>
      <c r="AY811" s="34">
        <f t="shared" si="519"/>
        <v>0</v>
      </c>
      <c r="AZ811" s="34">
        <f t="shared" si="519"/>
        <v>0</v>
      </c>
      <c r="BA811" s="34">
        <f t="shared" si="519"/>
        <v>0</v>
      </c>
      <c r="BB811" s="34">
        <f t="shared" si="519"/>
        <v>0</v>
      </c>
      <c r="BC811" s="34">
        <f t="shared" si="519"/>
        <v>0</v>
      </c>
      <c r="BD811" s="34">
        <f t="shared" si="519"/>
        <v>0</v>
      </c>
      <c r="BE811" s="34">
        <f t="shared" si="519"/>
        <v>0</v>
      </c>
      <c r="BF811" s="34">
        <f t="shared" si="519"/>
        <v>0</v>
      </c>
      <c r="BG811" s="35">
        <f>SUM(F811:BF811)</f>
        <v>7</v>
      </c>
      <c r="BH811" s="343"/>
      <c r="BI811" s="53" t="str">
        <f t="shared" si="517"/>
        <v>Masc.</v>
      </c>
      <c r="BJ811" s="71">
        <f>BG810</f>
        <v>83</v>
      </c>
    </row>
    <row r="812" spans="1:62" ht="12.95" customHeight="1" x14ac:dyDescent="0.2">
      <c r="A812" s="522"/>
      <c r="B812" s="516"/>
      <c r="C812" s="538"/>
      <c r="D812" s="531"/>
      <c r="E812" s="84" t="str">
        <f>Parameters!$B$15</f>
        <v>Fem.</v>
      </c>
      <c r="F812" s="31"/>
      <c r="G812" s="31">
        <v>4</v>
      </c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2">
        <f t="shared" ref="BG812:BG821" si="520">SUM(F812:BF812)</f>
        <v>4</v>
      </c>
      <c r="BH812" s="336" t="str">
        <f>$D814</f>
        <v>Hosp.</v>
      </c>
      <c r="BI812" s="86" t="str">
        <f t="shared" si="517"/>
        <v>Total</v>
      </c>
      <c r="BJ812" s="23">
        <f t="shared" ref="BJ812:BJ820" si="521">BG814+BG826+BG838+BG850+BG862+BG874</f>
        <v>213</v>
      </c>
    </row>
    <row r="813" spans="1:62" ht="12.95" customHeight="1" x14ac:dyDescent="0.2">
      <c r="A813" s="522"/>
      <c r="B813" s="516"/>
      <c r="C813" s="538"/>
      <c r="D813" s="532"/>
      <c r="E813" s="84" t="str">
        <f>Parameters!$B$16</f>
        <v>Masc.</v>
      </c>
      <c r="F813" s="31"/>
      <c r="G813" s="31">
        <v>3</v>
      </c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2">
        <f t="shared" si="520"/>
        <v>3</v>
      </c>
      <c r="BH813" s="337"/>
      <c r="BI813" s="48" t="str">
        <f t="shared" si="517"/>
        <v>Fem.</v>
      </c>
      <c r="BJ813" s="41">
        <f t="shared" si="521"/>
        <v>121</v>
      </c>
    </row>
    <row r="814" spans="1:62" ht="12.95" customHeight="1" x14ac:dyDescent="0.2">
      <c r="A814" s="522"/>
      <c r="B814" s="516"/>
      <c r="C814" s="539"/>
      <c r="D814" s="541" t="str">
        <f>Parameters!$B$11</f>
        <v>Hosp.</v>
      </c>
      <c r="E814" s="86" t="str">
        <f>Parameters!$B$14</f>
        <v>Total</v>
      </c>
      <c r="F814" s="15">
        <f>F815+F816</f>
        <v>0</v>
      </c>
      <c r="G814" s="15">
        <f t="shared" ref="G814:BF814" si="522">G815+G816</f>
        <v>7</v>
      </c>
      <c r="H814" s="15">
        <f t="shared" si="522"/>
        <v>0</v>
      </c>
      <c r="I814" s="15">
        <f t="shared" si="522"/>
        <v>0</v>
      </c>
      <c r="J814" s="15">
        <f t="shared" si="522"/>
        <v>0</v>
      </c>
      <c r="K814" s="15">
        <f t="shared" si="522"/>
        <v>0</v>
      </c>
      <c r="L814" s="15">
        <f t="shared" si="522"/>
        <v>0</v>
      </c>
      <c r="M814" s="15">
        <f t="shared" si="522"/>
        <v>0</v>
      </c>
      <c r="N814" s="15">
        <f t="shared" si="522"/>
        <v>0</v>
      </c>
      <c r="O814" s="15">
        <f t="shared" si="522"/>
        <v>0</v>
      </c>
      <c r="P814" s="15">
        <f t="shared" si="522"/>
        <v>0</v>
      </c>
      <c r="Q814" s="15">
        <f t="shared" si="522"/>
        <v>0</v>
      </c>
      <c r="R814" s="15">
        <f t="shared" si="522"/>
        <v>0</v>
      </c>
      <c r="S814" s="15">
        <f t="shared" si="522"/>
        <v>0</v>
      </c>
      <c r="T814" s="15">
        <f t="shared" si="522"/>
        <v>0</v>
      </c>
      <c r="U814" s="15">
        <f t="shared" si="522"/>
        <v>0</v>
      </c>
      <c r="V814" s="15">
        <f t="shared" si="522"/>
        <v>0</v>
      </c>
      <c r="W814" s="15">
        <f t="shared" si="522"/>
        <v>0</v>
      </c>
      <c r="X814" s="15">
        <f t="shared" si="522"/>
        <v>0</v>
      </c>
      <c r="Y814" s="15">
        <f t="shared" si="522"/>
        <v>0</v>
      </c>
      <c r="Z814" s="15">
        <f t="shared" si="522"/>
        <v>0</v>
      </c>
      <c r="AA814" s="15">
        <f t="shared" si="522"/>
        <v>0</v>
      </c>
      <c r="AB814" s="15">
        <f t="shared" si="522"/>
        <v>0</v>
      </c>
      <c r="AC814" s="15">
        <f t="shared" si="522"/>
        <v>0</v>
      </c>
      <c r="AD814" s="15">
        <f t="shared" si="522"/>
        <v>0</v>
      </c>
      <c r="AE814" s="15">
        <f t="shared" si="522"/>
        <v>0</v>
      </c>
      <c r="AF814" s="15">
        <f t="shared" si="522"/>
        <v>0</v>
      </c>
      <c r="AG814" s="15">
        <f t="shared" si="522"/>
        <v>0</v>
      </c>
      <c r="AH814" s="15">
        <f t="shared" si="522"/>
        <v>0</v>
      </c>
      <c r="AI814" s="15">
        <f t="shared" si="522"/>
        <v>0</v>
      </c>
      <c r="AJ814" s="15">
        <f t="shared" si="522"/>
        <v>0</v>
      </c>
      <c r="AK814" s="15">
        <f t="shared" si="522"/>
        <v>0</v>
      </c>
      <c r="AL814" s="15">
        <f t="shared" si="522"/>
        <v>0</v>
      </c>
      <c r="AM814" s="15">
        <f t="shared" si="522"/>
        <v>0</v>
      </c>
      <c r="AN814" s="15">
        <f t="shared" si="522"/>
        <v>0</v>
      </c>
      <c r="AO814" s="15">
        <f t="shared" si="522"/>
        <v>0</v>
      </c>
      <c r="AP814" s="15">
        <f t="shared" si="522"/>
        <v>0</v>
      </c>
      <c r="AQ814" s="15">
        <f t="shared" si="522"/>
        <v>0</v>
      </c>
      <c r="AR814" s="15">
        <f t="shared" si="522"/>
        <v>0</v>
      </c>
      <c r="AS814" s="15">
        <f t="shared" si="522"/>
        <v>0</v>
      </c>
      <c r="AT814" s="15">
        <f t="shared" si="522"/>
        <v>0</v>
      </c>
      <c r="AU814" s="15">
        <f t="shared" si="522"/>
        <v>0</v>
      </c>
      <c r="AV814" s="15">
        <f t="shared" si="522"/>
        <v>0</v>
      </c>
      <c r="AW814" s="15">
        <f t="shared" si="522"/>
        <v>0</v>
      </c>
      <c r="AX814" s="15">
        <f t="shared" si="522"/>
        <v>0</v>
      </c>
      <c r="AY814" s="15">
        <f t="shared" si="522"/>
        <v>0</v>
      </c>
      <c r="AZ814" s="15">
        <f t="shared" si="522"/>
        <v>0</v>
      </c>
      <c r="BA814" s="15">
        <f t="shared" si="522"/>
        <v>0</v>
      </c>
      <c r="BB814" s="15">
        <f t="shared" si="522"/>
        <v>0</v>
      </c>
      <c r="BC814" s="15">
        <f t="shared" si="522"/>
        <v>0</v>
      </c>
      <c r="BD814" s="15">
        <f t="shared" si="522"/>
        <v>0</v>
      </c>
      <c r="BE814" s="15">
        <f t="shared" si="522"/>
        <v>0</v>
      </c>
      <c r="BF814" s="15">
        <f t="shared" si="522"/>
        <v>0</v>
      </c>
      <c r="BG814" s="33">
        <f t="shared" si="520"/>
        <v>7</v>
      </c>
      <c r="BH814" s="338"/>
      <c r="BI814" s="48" t="str">
        <f t="shared" si="517"/>
        <v>Masc.</v>
      </c>
      <c r="BJ814" s="41">
        <f t="shared" si="521"/>
        <v>92</v>
      </c>
    </row>
    <row r="815" spans="1:62" ht="12.95" customHeight="1" x14ac:dyDescent="0.2">
      <c r="A815" s="522"/>
      <c r="B815" s="516"/>
      <c r="C815" s="539"/>
      <c r="D815" s="534"/>
      <c r="E815" s="48" t="str">
        <f>Parameters!$B$15</f>
        <v>Fem.</v>
      </c>
      <c r="F815" s="11"/>
      <c r="G815" s="11">
        <v>3</v>
      </c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9">
        <f t="shared" si="520"/>
        <v>3</v>
      </c>
      <c r="BH815" s="336" t="str">
        <f>$D817</f>
        <v>UCI</v>
      </c>
      <c r="BI815" s="86" t="str">
        <f t="shared" si="517"/>
        <v>Total</v>
      </c>
      <c r="BJ815" s="23">
        <f t="shared" si="521"/>
        <v>37</v>
      </c>
    </row>
    <row r="816" spans="1:62" ht="12.95" customHeight="1" x14ac:dyDescent="0.2">
      <c r="A816" s="522"/>
      <c r="B816" s="516"/>
      <c r="C816" s="539"/>
      <c r="D816" s="535"/>
      <c r="E816" s="48" t="str">
        <f>Parameters!$B$16</f>
        <v>Masc.</v>
      </c>
      <c r="F816" s="11"/>
      <c r="G816" s="11">
        <v>4</v>
      </c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9">
        <f t="shared" si="520"/>
        <v>4</v>
      </c>
      <c r="BH816" s="337"/>
      <c r="BI816" s="48" t="str">
        <f t="shared" si="517"/>
        <v>Fem.</v>
      </c>
      <c r="BJ816" s="41">
        <f t="shared" si="521"/>
        <v>23</v>
      </c>
    </row>
    <row r="817" spans="1:62" ht="12.95" customHeight="1" x14ac:dyDescent="0.2">
      <c r="A817" s="522"/>
      <c r="B817" s="516"/>
      <c r="C817" s="539"/>
      <c r="D817" s="533" t="str">
        <f>Parameters!$B$12</f>
        <v>UCI</v>
      </c>
      <c r="E817" s="86" t="str">
        <f>Parameters!$B$14</f>
        <v>Total</v>
      </c>
      <c r="F817" s="15">
        <f t="shared" ref="F817:BF817" si="523">F818+F819</f>
        <v>0</v>
      </c>
      <c r="G817" s="15">
        <f t="shared" si="523"/>
        <v>11</v>
      </c>
      <c r="H817" s="15">
        <f t="shared" si="523"/>
        <v>0</v>
      </c>
      <c r="I817" s="15">
        <f t="shared" si="523"/>
        <v>0</v>
      </c>
      <c r="J817" s="15">
        <f t="shared" si="523"/>
        <v>0</v>
      </c>
      <c r="K817" s="15">
        <f t="shared" si="523"/>
        <v>0</v>
      </c>
      <c r="L817" s="15">
        <f t="shared" si="523"/>
        <v>0</v>
      </c>
      <c r="M817" s="15">
        <f t="shared" si="523"/>
        <v>0</v>
      </c>
      <c r="N817" s="15">
        <f t="shared" si="523"/>
        <v>0</v>
      </c>
      <c r="O817" s="15">
        <f t="shared" si="523"/>
        <v>0</v>
      </c>
      <c r="P817" s="15">
        <f t="shared" si="523"/>
        <v>0</v>
      </c>
      <c r="Q817" s="15">
        <f t="shared" si="523"/>
        <v>0</v>
      </c>
      <c r="R817" s="15">
        <f t="shared" si="523"/>
        <v>0</v>
      </c>
      <c r="S817" s="15">
        <f t="shared" si="523"/>
        <v>0</v>
      </c>
      <c r="T817" s="15">
        <f t="shared" si="523"/>
        <v>0</v>
      </c>
      <c r="U817" s="15">
        <f t="shared" si="523"/>
        <v>0</v>
      </c>
      <c r="V817" s="15">
        <f t="shared" si="523"/>
        <v>0</v>
      </c>
      <c r="W817" s="15">
        <f t="shared" si="523"/>
        <v>0</v>
      </c>
      <c r="X817" s="15">
        <f t="shared" si="523"/>
        <v>0</v>
      </c>
      <c r="Y817" s="15">
        <f t="shared" si="523"/>
        <v>0</v>
      </c>
      <c r="Z817" s="15">
        <f t="shared" si="523"/>
        <v>0</v>
      </c>
      <c r="AA817" s="15">
        <f t="shared" si="523"/>
        <v>0</v>
      </c>
      <c r="AB817" s="15">
        <f t="shared" si="523"/>
        <v>0</v>
      </c>
      <c r="AC817" s="15">
        <f t="shared" si="523"/>
        <v>0</v>
      </c>
      <c r="AD817" s="15">
        <f t="shared" si="523"/>
        <v>0</v>
      </c>
      <c r="AE817" s="15">
        <f t="shared" si="523"/>
        <v>0</v>
      </c>
      <c r="AF817" s="15">
        <f t="shared" si="523"/>
        <v>0</v>
      </c>
      <c r="AG817" s="15">
        <f t="shared" si="523"/>
        <v>0</v>
      </c>
      <c r="AH817" s="15">
        <f t="shared" si="523"/>
        <v>0</v>
      </c>
      <c r="AI817" s="15">
        <f t="shared" si="523"/>
        <v>0</v>
      </c>
      <c r="AJ817" s="15">
        <f t="shared" si="523"/>
        <v>0</v>
      </c>
      <c r="AK817" s="15">
        <f t="shared" si="523"/>
        <v>0</v>
      </c>
      <c r="AL817" s="15">
        <f t="shared" si="523"/>
        <v>0</v>
      </c>
      <c r="AM817" s="15">
        <f t="shared" si="523"/>
        <v>0</v>
      </c>
      <c r="AN817" s="15">
        <f t="shared" si="523"/>
        <v>0</v>
      </c>
      <c r="AO817" s="15">
        <f t="shared" si="523"/>
        <v>0</v>
      </c>
      <c r="AP817" s="15">
        <f t="shared" si="523"/>
        <v>0</v>
      </c>
      <c r="AQ817" s="15">
        <f t="shared" si="523"/>
        <v>0</v>
      </c>
      <c r="AR817" s="15">
        <f t="shared" si="523"/>
        <v>0</v>
      </c>
      <c r="AS817" s="15">
        <f t="shared" si="523"/>
        <v>0</v>
      </c>
      <c r="AT817" s="15">
        <f t="shared" si="523"/>
        <v>0</v>
      </c>
      <c r="AU817" s="15">
        <f t="shared" si="523"/>
        <v>0</v>
      </c>
      <c r="AV817" s="15">
        <f t="shared" si="523"/>
        <v>0</v>
      </c>
      <c r="AW817" s="15">
        <f t="shared" si="523"/>
        <v>0</v>
      </c>
      <c r="AX817" s="15">
        <f t="shared" si="523"/>
        <v>0</v>
      </c>
      <c r="AY817" s="15">
        <f t="shared" si="523"/>
        <v>0</v>
      </c>
      <c r="AZ817" s="15">
        <f t="shared" si="523"/>
        <v>0</v>
      </c>
      <c r="BA817" s="15">
        <f t="shared" si="523"/>
        <v>0</v>
      </c>
      <c r="BB817" s="15">
        <f t="shared" si="523"/>
        <v>0</v>
      </c>
      <c r="BC817" s="15">
        <f t="shared" si="523"/>
        <v>0</v>
      </c>
      <c r="BD817" s="15">
        <f t="shared" si="523"/>
        <v>0</v>
      </c>
      <c r="BE817" s="15">
        <f t="shared" si="523"/>
        <v>0</v>
      </c>
      <c r="BF817" s="15">
        <f t="shared" si="523"/>
        <v>0</v>
      </c>
      <c r="BG817" s="33">
        <f t="shared" si="520"/>
        <v>11</v>
      </c>
      <c r="BH817" s="338"/>
      <c r="BI817" s="48" t="str">
        <f t="shared" si="517"/>
        <v>Masc.</v>
      </c>
      <c r="BJ817" s="41">
        <f t="shared" si="521"/>
        <v>14</v>
      </c>
    </row>
    <row r="818" spans="1:62" ht="12.95" customHeight="1" x14ac:dyDescent="0.2">
      <c r="A818" s="522"/>
      <c r="B818" s="516"/>
      <c r="C818" s="539"/>
      <c r="D818" s="534"/>
      <c r="E818" s="48" t="str">
        <f>Parameters!$B$15</f>
        <v>Fem.</v>
      </c>
      <c r="F818" s="11"/>
      <c r="G818" s="11">
        <v>5</v>
      </c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9">
        <f t="shared" si="520"/>
        <v>5</v>
      </c>
      <c r="BH818" s="339" t="str">
        <f>$D820</f>
        <v>Def.</v>
      </c>
      <c r="BI818" s="86" t="str">
        <f t="shared" si="517"/>
        <v>Total</v>
      </c>
      <c r="BJ818" s="23">
        <f t="shared" si="521"/>
        <v>25</v>
      </c>
    </row>
    <row r="819" spans="1:62" ht="12.95" customHeight="1" x14ac:dyDescent="0.2">
      <c r="A819" s="522"/>
      <c r="B819" s="516"/>
      <c r="C819" s="539"/>
      <c r="D819" s="535"/>
      <c r="E819" s="48" t="str">
        <f>Parameters!$B$16</f>
        <v>Masc.</v>
      </c>
      <c r="F819" s="11"/>
      <c r="G819" s="11">
        <v>6</v>
      </c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9">
        <f t="shared" si="520"/>
        <v>6</v>
      </c>
      <c r="BH819" s="337"/>
      <c r="BI819" s="48" t="str">
        <f t="shared" si="517"/>
        <v>Fem.</v>
      </c>
      <c r="BJ819" s="41">
        <f t="shared" si="521"/>
        <v>12</v>
      </c>
    </row>
    <row r="820" spans="1:62" ht="12.95" customHeight="1" thickBot="1" x14ac:dyDescent="0.25">
      <c r="A820" s="522"/>
      <c r="B820" s="516"/>
      <c r="C820" s="539"/>
      <c r="D820" s="533" t="str">
        <f>Parameters!$B$13</f>
        <v>Def.</v>
      </c>
      <c r="E820" s="86" t="str">
        <f>Parameters!$B$14</f>
        <v>Total</v>
      </c>
      <c r="F820" s="15">
        <f t="shared" ref="F820:BF820" si="524">F821+F822</f>
        <v>0</v>
      </c>
      <c r="G820" s="15">
        <f t="shared" si="524"/>
        <v>15</v>
      </c>
      <c r="H820" s="15">
        <f t="shared" si="524"/>
        <v>0</v>
      </c>
      <c r="I820" s="15">
        <f t="shared" si="524"/>
        <v>0</v>
      </c>
      <c r="J820" s="15">
        <f t="shared" si="524"/>
        <v>0</v>
      </c>
      <c r="K820" s="15">
        <f t="shared" si="524"/>
        <v>0</v>
      </c>
      <c r="L820" s="15">
        <f t="shared" si="524"/>
        <v>0</v>
      </c>
      <c r="M820" s="15">
        <f t="shared" si="524"/>
        <v>0</v>
      </c>
      <c r="N820" s="15">
        <f t="shared" si="524"/>
        <v>0</v>
      </c>
      <c r="O820" s="15">
        <f t="shared" si="524"/>
        <v>0</v>
      </c>
      <c r="P820" s="15">
        <f t="shared" si="524"/>
        <v>0</v>
      </c>
      <c r="Q820" s="15">
        <f t="shared" si="524"/>
        <v>0</v>
      </c>
      <c r="R820" s="15">
        <f t="shared" si="524"/>
        <v>0</v>
      </c>
      <c r="S820" s="15">
        <f t="shared" si="524"/>
        <v>0</v>
      </c>
      <c r="T820" s="15">
        <f t="shared" si="524"/>
        <v>0</v>
      </c>
      <c r="U820" s="15">
        <f t="shared" si="524"/>
        <v>0</v>
      </c>
      <c r="V820" s="15">
        <f t="shared" si="524"/>
        <v>0</v>
      </c>
      <c r="W820" s="15">
        <f t="shared" si="524"/>
        <v>0</v>
      </c>
      <c r="X820" s="15">
        <f t="shared" si="524"/>
        <v>0</v>
      </c>
      <c r="Y820" s="15">
        <f t="shared" si="524"/>
        <v>0</v>
      </c>
      <c r="Z820" s="15">
        <f t="shared" si="524"/>
        <v>0</v>
      </c>
      <c r="AA820" s="15">
        <f t="shared" si="524"/>
        <v>0</v>
      </c>
      <c r="AB820" s="15">
        <f t="shared" si="524"/>
        <v>0</v>
      </c>
      <c r="AC820" s="15">
        <f t="shared" si="524"/>
        <v>0</v>
      </c>
      <c r="AD820" s="15">
        <f t="shared" si="524"/>
        <v>0</v>
      </c>
      <c r="AE820" s="15">
        <f t="shared" si="524"/>
        <v>0</v>
      </c>
      <c r="AF820" s="15">
        <f t="shared" si="524"/>
        <v>0</v>
      </c>
      <c r="AG820" s="15">
        <f t="shared" si="524"/>
        <v>0</v>
      </c>
      <c r="AH820" s="15">
        <f t="shared" si="524"/>
        <v>0</v>
      </c>
      <c r="AI820" s="15">
        <f t="shared" si="524"/>
        <v>0</v>
      </c>
      <c r="AJ820" s="15">
        <f t="shared" si="524"/>
        <v>0</v>
      </c>
      <c r="AK820" s="15">
        <f t="shared" si="524"/>
        <v>0</v>
      </c>
      <c r="AL820" s="15">
        <f t="shared" si="524"/>
        <v>0</v>
      </c>
      <c r="AM820" s="15">
        <f t="shared" si="524"/>
        <v>0</v>
      </c>
      <c r="AN820" s="15">
        <f t="shared" si="524"/>
        <v>0</v>
      </c>
      <c r="AO820" s="15">
        <f t="shared" si="524"/>
        <v>0</v>
      </c>
      <c r="AP820" s="15">
        <f t="shared" si="524"/>
        <v>0</v>
      </c>
      <c r="AQ820" s="15">
        <f t="shared" si="524"/>
        <v>0</v>
      </c>
      <c r="AR820" s="15">
        <f t="shared" si="524"/>
        <v>0</v>
      </c>
      <c r="AS820" s="15">
        <f t="shared" si="524"/>
        <v>0</v>
      </c>
      <c r="AT820" s="15">
        <f t="shared" si="524"/>
        <v>0</v>
      </c>
      <c r="AU820" s="15">
        <f t="shared" si="524"/>
        <v>0</v>
      </c>
      <c r="AV820" s="15">
        <f t="shared" si="524"/>
        <v>0</v>
      </c>
      <c r="AW820" s="15">
        <f t="shared" si="524"/>
        <v>0</v>
      </c>
      <c r="AX820" s="15">
        <f t="shared" si="524"/>
        <v>0</v>
      </c>
      <c r="AY820" s="15">
        <f t="shared" si="524"/>
        <v>0</v>
      </c>
      <c r="AZ820" s="15">
        <f t="shared" si="524"/>
        <v>0</v>
      </c>
      <c r="BA820" s="15">
        <f t="shared" si="524"/>
        <v>0</v>
      </c>
      <c r="BB820" s="15">
        <f t="shared" si="524"/>
        <v>0</v>
      </c>
      <c r="BC820" s="15">
        <f t="shared" si="524"/>
        <v>0</v>
      </c>
      <c r="BD820" s="15">
        <f t="shared" si="524"/>
        <v>0</v>
      </c>
      <c r="BE820" s="15">
        <f t="shared" si="524"/>
        <v>0</v>
      </c>
      <c r="BF820" s="15">
        <f t="shared" si="524"/>
        <v>0</v>
      </c>
      <c r="BG820" s="33">
        <f t="shared" si="520"/>
        <v>15</v>
      </c>
      <c r="BH820" s="340"/>
      <c r="BI820" s="333" t="str">
        <f t="shared" si="517"/>
        <v>Masc.</v>
      </c>
      <c r="BJ820" s="42">
        <f t="shared" si="521"/>
        <v>13</v>
      </c>
    </row>
    <row r="821" spans="1:62" ht="12.95" customHeight="1" x14ac:dyDescent="0.2">
      <c r="A821" s="522"/>
      <c r="B821" s="516"/>
      <c r="C821" s="539"/>
      <c r="D821" s="534"/>
      <c r="E821" s="48" t="str">
        <f>Parameters!$B$15</f>
        <v>Fem.</v>
      </c>
      <c r="F821" s="11"/>
      <c r="G821" s="11">
        <v>7</v>
      </c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9">
        <f t="shared" si="520"/>
        <v>7</v>
      </c>
    </row>
    <row r="822" spans="1:62" ht="12.95" customHeight="1" thickBot="1" x14ac:dyDescent="0.25">
      <c r="A822" s="522"/>
      <c r="B822" s="516"/>
      <c r="C822" s="540"/>
      <c r="D822" s="536"/>
      <c r="E822" s="48" t="str">
        <f>Parameters!$B$16</f>
        <v>Masc.</v>
      </c>
      <c r="F822" s="36"/>
      <c r="G822" s="36">
        <v>8</v>
      </c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7">
        <f>SUM(F822:BF822)</f>
        <v>8</v>
      </c>
    </row>
    <row r="823" spans="1:62" ht="12.95" customHeight="1" x14ac:dyDescent="0.2">
      <c r="A823" s="522"/>
      <c r="B823" s="516"/>
      <c r="C823" s="542" t="str">
        <f>Parameters!$C$4</f>
        <v>2 a 4</v>
      </c>
      <c r="D823" s="530" t="str">
        <f>Parameters!$B$10</f>
        <v>Fiebre</v>
      </c>
      <c r="E823" s="83" t="str">
        <f>Parameters!$B$14</f>
        <v>Total</v>
      </c>
      <c r="F823" s="34">
        <f>F824+F825</f>
        <v>0</v>
      </c>
      <c r="G823" s="34">
        <f t="shared" ref="G823:BF823" si="525">G824+G825</f>
        <v>0</v>
      </c>
      <c r="H823" s="34">
        <f t="shared" si="525"/>
        <v>0</v>
      </c>
      <c r="I823" s="34">
        <f t="shared" si="525"/>
        <v>0</v>
      </c>
      <c r="J823" s="34">
        <f t="shared" si="525"/>
        <v>0</v>
      </c>
      <c r="K823" s="34">
        <f t="shared" si="525"/>
        <v>0</v>
      </c>
      <c r="L823" s="34">
        <f t="shared" si="525"/>
        <v>0</v>
      </c>
      <c r="M823" s="34">
        <f t="shared" si="525"/>
        <v>0</v>
      </c>
      <c r="N823" s="34">
        <f t="shared" si="525"/>
        <v>0</v>
      </c>
      <c r="O823" s="34">
        <f t="shared" si="525"/>
        <v>0</v>
      </c>
      <c r="P823" s="34">
        <f t="shared" si="525"/>
        <v>0</v>
      </c>
      <c r="Q823" s="34">
        <f t="shared" si="525"/>
        <v>0</v>
      </c>
      <c r="R823" s="34">
        <f t="shared" si="525"/>
        <v>0</v>
      </c>
      <c r="S823" s="34">
        <f t="shared" si="525"/>
        <v>1</v>
      </c>
      <c r="T823" s="34">
        <f t="shared" si="525"/>
        <v>0</v>
      </c>
      <c r="U823" s="34">
        <f t="shared" si="525"/>
        <v>0</v>
      </c>
      <c r="V823" s="34">
        <f t="shared" si="525"/>
        <v>0</v>
      </c>
      <c r="W823" s="34">
        <f t="shared" si="525"/>
        <v>3</v>
      </c>
      <c r="X823" s="34">
        <f t="shared" si="525"/>
        <v>0</v>
      </c>
      <c r="Y823" s="34">
        <f t="shared" si="525"/>
        <v>3</v>
      </c>
      <c r="Z823" s="34">
        <f t="shared" si="525"/>
        <v>7</v>
      </c>
      <c r="AA823" s="34">
        <f t="shared" si="525"/>
        <v>6</v>
      </c>
      <c r="AB823" s="34">
        <f t="shared" si="525"/>
        <v>5</v>
      </c>
      <c r="AC823" s="34">
        <f t="shared" si="525"/>
        <v>8</v>
      </c>
      <c r="AD823" s="34">
        <f t="shared" si="525"/>
        <v>3</v>
      </c>
      <c r="AE823" s="34">
        <f t="shared" si="525"/>
        <v>7</v>
      </c>
      <c r="AF823" s="34">
        <f t="shared" si="525"/>
        <v>5</v>
      </c>
      <c r="AG823" s="34">
        <f t="shared" si="525"/>
        <v>7</v>
      </c>
      <c r="AH823" s="34">
        <f t="shared" si="525"/>
        <v>2</v>
      </c>
      <c r="AI823" s="34">
        <f t="shared" si="525"/>
        <v>1</v>
      </c>
      <c r="AJ823" s="34">
        <f t="shared" si="525"/>
        <v>4</v>
      </c>
      <c r="AK823" s="34">
        <f t="shared" si="525"/>
        <v>4</v>
      </c>
      <c r="AL823" s="34">
        <f t="shared" si="525"/>
        <v>0</v>
      </c>
      <c r="AM823" s="34">
        <f t="shared" si="525"/>
        <v>1</v>
      </c>
      <c r="AN823" s="34">
        <f t="shared" si="525"/>
        <v>1</v>
      </c>
      <c r="AO823" s="34">
        <f t="shared" si="525"/>
        <v>0</v>
      </c>
      <c r="AP823" s="34">
        <f t="shared" si="525"/>
        <v>1</v>
      </c>
      <c r="AQ823" s="34">
        <f t="shared" si="525"/>
        <v>1</v>
      </c>
      <c r="AR823" s="34">
        <f t="shared" si="525"/>
        <v>0</v>
      </c>
      <c r="AS823" s="34">
        <f t="shared" si="525"/>
        <v>0</v>
      </c>
      <c r="AT823" s="34">
        <f t="shared" si="525"/>
        <v>0</v>
      </c>
      <c r="AU823" s="34">
        <f t="shared" si="525"/>
        <v>0</v>
      </c>
      <c r="AV823" s="34">
        <f t="shared" si="525"/>
        <v>0</v>
      </c>
      <c r="AW823" s="34">
        <f t="shared" si="525"/>
        <v>0</v>
      </c>
      <c r="AX823" s="34">
        <f t="shared" si="525"/>
        <v>0</v>
      </c>
      <c r="AY823" s="34">
        <f t="shared" si="525"/>
        <v>0</v>
      </c>
      <c r="AZ823" s="34">
        <f t="shared" si="525"/>
        <v>0</v>
      </c>
      <c r="BA823" s="34">
        <f t="shared" si="525"/>
        <v>0</v>
      </c>
      <c r="BB823" s="34">
        <f t="shared" si="525"/>
        <v>0</v>
      </c>
      <c r="BC823" s="34">
        <f t="shared" si="525"/>
        <v>0</v>
      </c>
      <c r="BD823" s="34">
        <f t="shared" si="525"/>
        <v>0</v>
      </c>
      <c r="BE823" s="34">
        <f t="shared" si="525"/>
        <v>0</v>
      </c>
      <c r="BF823" s="34">
        <f t="shared" si="525"/>
        <v>0</v>
      </c>
      <c r="BG823" s="35">
        <f>SUM(F823:BF823)</f>
        <v>70</v>
      </c>
    </row>
    <row r="824" spans="1:62" ht="12.95" customHeight="1" x14ac:dyDescent="0.2">
      <c r="A824" s="522"/>
      <c r="B824" s="516"/>
      <c r="C824" s="539"/>
      <c r="D824" s="531"/>
      <c r="E824" s="84" t="str">
        <f>Parameters!$B$15</f>
        <v>Fem.</v>
      </c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>
        <v>0</v>
      </c>
      <c r="T824" s="31">
        <v>0</v>
      </c>
      <c r="U824" s="31">
        <v>0</v>
      </c>
      <c r="V824" s="31">
        <v>0</v>
      </c>
      <c r="W824" s="31">
        <v>2</v>
      </c>
      <c r="X824" s="31">
        <v>0</v>
      </c>
      <c r="Y824" s="31">
        <v>1</v>
      </c>
      <c r="Z824" s="31">
        <v>4</v>
      </c>
      <c r="AA824" s="31">
        <v>4</v>
      </c>
      <c r="AB824" s="31">
        <v>2</v>
      </c>
      <c r="AC824" s="31">
        <v>4</v>
      </c>
      <c r="AD824" s="31">
        <v>1</v>
      </c>
      <c r="AE824" s="31">
        <v>3</v>
      </c>
      <c r="AF824" s="31">
        <v>3</v>
      </c>
      <c r="AG824" s="31">
        <v>2</v>
      </c>
      <c r="AH824" s="31">
        <v>1</v>
      </c>
      <c r="AI824" s="31">
        <v>1</v>
      </c>
      <c r="AJ824" s="31">
        <v>2</v>
      </c>
      <c r="AK824" s="31">
        <v>2</v>
      </c>
      <c r="AL824" s="31">
        <v>0</v>
      </c>
      <c r="AM824" s="31">
        <v>1</v>
      </c>
      <c r="AN824" s="31">
        <v>1</v>
      </c>
      <c r="AO824" s="31">
        <v>0</v>
      </c>
      <c r="AP824" s="31">
        <v>0</v>
      </c>
      <c r="AQ824" s="31">
        <v>1</v>
      </c>
      <c r="AR824" s="31">
        <v>0</v>
      </c>
      <c r="AS824" s="31">
        <v>0</v>
      </c>
      <c r="AT824" s="31">
        <v>0</v>
      </c>
      <c r="AU824" s="31">
        <v>0</v>
      </c>
      <c r="AV824" s="31">
        <v>0</v>
      </c>
      <c r="AW824" s="31">
        <v>0</v>
      </c>
      <c r="AX824" s="31">
        <v>0</v>
      </c>
      <c r="AY824" s="31">
        <v>0</v>
      </c>
      <c r="AZ824" s="31">
        <v>0</v>
      </c>
      <c r="BA824" s="31"/>
      <c r="BB824" s="31"/>
      <c r="BC824" s="31"/>
      <c r="BD824" s="31"/>
      <c r="BE824" s="31"/>
      <c r="BF824" s="31"/>
      <c r="BG824" s="32">
        <f t="shared" ref="BG824:BG833" si="526">SUM(F824:BF824)</f>
        <v>35</v>
      </c>
    </row>
    <row r="825" spans="1:62" ht="12.95" customHeight="1" x14ac:dyDescent="0.2">
      <c r="A825" s="522"/>
      <c r="B825" s="516"/>
      <c r="C825" s="539"/>
      <c r="D825" s="532"/>
      <c r="E825" s="84" t="str">
        <f>Parameters!$B$16</f>
        <v>Masc.</v>
      </c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>
        <v>1</v>
      </c>
      <c r="T825" s="31">
        <v>0</v>
      </c>
      <c r="U825" s="31">
        <v>0</v>
      </c>
      <c r="V825" s="31">
        <v>0</v>
      </c>
      <c r="W825" s="31">
        <v>1</v>
      </c>
      <c r="X825" s="31">
        <v>0</v>
      </c>
      <c r="Y825" s="31">
        <v>2</v>
      </c>
      <c r="Z825" s="31">
        <v>3</v>
      </c>
      <c r="AA825" s="31">
        <v>2</v>
      </c>
      <c r="AB825" s="31">
        <v>3</v>
      </c>
      <c r="AC825" s="31">
        <v>4</v>
      </c>
      <c r="AD825" s="31">
        <v>2</v>
      </c>
      <c r="AE825" s="31">
        <v>4</v>
      </c>
      <c r="AF825" s="31">
        <v>2</v>
      </c>
      <c r="AG825" s="31">
        <v>5</v>
      </c>
      <c r="AH825" s="31">
        <v>1</v>
      </c>
      <c r="AI825" s="31">
        <v>0</v>
      </c>
      <c r="AJ825" s="31">
        <v>2</v>
      </c>
      <c r="AK825" s="31">
        <v>2</v>
      </c>
      <c r="AL825" s="31">
        <v>0</v>
      </c>
      <c r="AM825" s="31">
        <v>0</v>
      </c>
      <c r="AN825" s="31">
        <v>0</v>
      </c>
      <c r="AO825" s="31">
        <v>0</v>
      </c>
      <c r="AP825" s="31">
        <v>1</v>
      </c>
      <c r="AQ825" s="31">
        <v>0</v>
      </c>
      <c r="AR825" s="31">
        <v>0</v>
      </c>
      <c r="AS825" s="31">
        <v>0</v>
      </c>
      <c r="AT825" s="31">
        <v>0</v>
      </c>
      <c r="AU825" s="31">
        <v>0</v>
      </c>
      <c r="AV825" s="31">
        <v>0</v>
      </c>
      <c r="AW825" s="31">
        <v>0</v>
      </c>
      <c r="AX825" s="31">
        <v>0</v>
      </c>
      <c r="AY825" s="31">
        <v>0</v>
      </c>
      <c r="AZ825" s="31">
        <v>0</v>
      </c>
      <c r="BA825" s="31"/>
      <c r="BB825" s="31"/>
      <c r="BC825" s="31"/>
      <c r="BD825" s="31"/>
      <c r="BE825" s="31"/>
      <c r="BF825" s="31"/>
      <c r="BG825" s="32">
        <f t="shared" si="526"/>
        <v>35</v>
      </c>
    </row>
    <row r="826" spans="1:62" ht="12.95" customHeight="1" x14ac:dyDescent="0.2">
      <c r="A826" s="522"/>
      <c r="B826" s="516"/>
      <c r="C826" s="539"/>
      <c r="D826" s="541" t="str">
        <f>Parameters!$B$11</f>
        <v>Hosp.</v>
      </c>
      <c r="E826" s="86" t="str">
        <f>Parameters!$B$14</f>
        <v>Total</v>
      </c>
      <c r="F826" s="15">
        <f t="shared" ref="F826:BF826" si="527">F827+F828</f>
        <v>0</v>
      </c>
      <c r="G826" s="15">
        <f t="shared" si="527"/>
        <v>0</v>
      </c>
      <c r="H826" s="15">
        <f t="shared" si="527"/>
        <v>0</v>
      </c>
      <c r="I826" s="15">
        <f t="shared" si="527"/>
        <v>0</v>
      </c>
      <c r="J826" s="15">
        <f t="shared" si="527"/>
        <v>0</v>
      </c>
      <c r="K826" s="15">
        <f t="shared" si="527"/>
        <v>0</v>
      </c>
      <c r="L826" s="15">
        <f t="shared" si="527"/>
        <v>0</v>
      </c>
      <c r="M826" s="15">
        <f t="shared" si="527"/>
        <v>0</v>
      </c>
      <c r="N826" s="15">
        <f t="shared" si="527"/>
        <v>0</v>
      </c>
      <c r="O826" s="15">
        <f t="shared" si="527"/>
        <v>0</v>
      </c>
      <c r="P826" s="15">
        <f t="shared" si="527"/>
        <v>0</v>
      </c>
      <c r="Q826" s="15">
        <f t="shared" si="527"/>
        <v>0</v>
      </c>
      <c r="R826" s="15">
        <f t="shared" si="527"/>
        <v>0</v>
      </c>
      <c r="S826" s="15">
        <f t="shared" si="527"/>
        <v>1</v>
      </c>
      <c r="T826" s="15">
        <f t="shared" si="527"/>
        <v>0</v>
      </c>
      <c r="U826" s="15">
        <f t="shared" si="527"/>
        <v>0</v>
      </c>
      <c r="V826" s="15">
        <f t="shared" si="527"/>
        <v>0</v>
      </c>
      <c r="W826" s="15">
        <f t="shared" si="527"/>
        <v>4</v>
      </c>
      <c r="X826" s="15">
        <f t="shared" si="527"/>
        <v>0</v>
      </c>
      <c r="Y826" s="15">
        <f t="shared" si="527"/>
        <v>2</v>
      </c>
      <c r="Z826" s="15">
        <f t="shared" si="527"/>
        <v>6</v>
      </c>
      <c r="AA826" s="15">
        <f t="shared" si="527"/>
        <v>6</v>
      </c>
      <c r="AB826" s="15">
        <f t="shared" si="527"/>
        <v>7</v>
      </c>
      <c r="AC826" s="15">
        <f t="shared" si="527"/>
        <v>6</v>
      </c>
      <c r="AD826" s="15">
        <f t="shared" si="527"/>
        <v>7</v>
      </c>
      <c r="AE826" s="15">
        <f t="shared" si="527"/>
        <v>7</v>
      </c>
      <c r="AF826" s="15">
        <f t="shared" si="527"/>
        <v>7</v>
      </c>
      <c r="AG826" s="15">
        <f t="shared" si="527"/>
        <v>6</v>
      </c>
      <c r="AH826" s="15">
        <f t="shared" si="527"/>
        <v>3</v>
      </c>
      <c r="AI826" s="15">
        <f t="shared" si="527"/>
        <v>2</v>
      </c>
      <c r="AJ826" s="15">
        <f t="shared" si="527"/>
        <v>2</v>
      </c>
      <c r="AK826" s="15">
        <f t="shared" si="527"/>
        <v>4</v>
      </c>
      <c r="AL826" s="15">
        <f t="shared" si="527"/>
        <v>2</v>
      </c>
      <c r="AM826" s="15">
        <f t="shared" si="527"/>
        <v>1</v>
      </c>
      <c r="AN826" s="15">
        <f t="shared" si="527"/>
        <v>1</v>
      </c>
      <c r="AO826" s="15">
        <f t="shared" si="527"/>
        <v>0</v>
      </c>
      <c r="AP826" s="15">
        <f t="shared" si="527"/>
        <v>0</v>
      </c>
      <c r="AQ826" s="15">
        <f t="shared" si="527"/>
        <v>1</v>
      </c>
      <c r="AR826" s="15">
        <f t="shared" si="527"/>
        <v>1</v>
      </c>
      <c r="AS826" s="15">
        <f t="shared" si="527"/>
        <v>0</v>
      </c>
      <c r="AT826" s="15">
        <f t="shared" si="527"/>
        <v>0</v>
      </c>
      <c r="AU826" s="15">
        <f t="shared" si="527"/>
        <v>0</v>
      </c>
      <c r="AV826" s="15">
        <f t="shared" si="527"/>
        <v>0</v>
      </c>
      <c r="AW826" s="15">
        <f t="shared" si="527"/>
        <v>0</v>
      </c>
      <c r="AX826" s="15">
        <f t="shared" si="527"/>
        <v>0</v>
      </c>
      <c r="AY826" s="15">
        <f t="shared" si="527"/>
        <v>0</v>
      </c>
      <c r="AZ826" s="15">
        <f t="shared" si="527"/>
        <v>0</v>
      </c>
      <c r="BA826" s="15">
        <f t="shared" si="527"/>
        <v>0</v>
      </c>
      <c r="BB826" s="15">
        <f t="shared" si="527"/>
        <v>0</v>
      </c>
      <c r="BC826" s="15">
        <f t="shared" si="527"/>
        <v>0</v>
      </c>
      <c r="BD826" s="15">
        <f t="shared" si="527"/>
        <v>0</v>
      </c>
      <c r="BE826" s="15">
        <f t="shared" si="527"/>
        <v>0</v>
      </c>
      <c r="BF826" s="15">
        <f t="shared" si="527"/>
        <v>0</v>
      </c>
      <c r="BG826" s="33">
        <f t="shared" si="526"/>
        <v>76</v>
      </c>
    </row>
    <row r="827" spans="1:62" ht="12.95" customHeight="1" x14ac:dyDescent="0.2">
      <c r="A827" s="522"/>
      <c r="B827" s="516"/>
      <c r="C827" s="539"/>
      <c r="D827" s="534"/>
      <c r="E827" s="48" t="str">
        <f>Parameters!$B$15</f>
        <v>Fem.</v>
      </c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>
        <v>0</v>
      </c>
      <c r="T827" s="11">
        <v>0</v>
      </c>
      <c r="U827" s="11">
        <v>0</v>
      </c>
      <c r="V827" s="11">
        <v>0</v>
      </c>
      <c r="W827" s="11">
        <v>2</v>
      </c>
      <c r="X827" s="11">
        <v>0</v>
      </c>
      <c r="Y827" s="11">
        <v>0</v>
      </c>
      <c r="Z827" s="11">
        <v>3</v>
      </c>
      <c r="AA827" s="11">
        <v>4</v>
      </c>
      <c r="AB827" s="11">
        <v>3</v>
      </c>
      <c r="AC827" s="11">
        <v>4</v>
      </c>
      <c r="AD827" s="11">
        <v>4</v>
      </c>
      <c r="AE827" s="11">
        <v>2</v>
      </c>
      <c r="AF827" s="11">
        <v>5</v>
      </c>
      <c r="AG827" s="11">
        <v>1</v>
      </c>
      <c r="AH827" s="11">
        <v>1</v>
      </c>
      <c r="AI827" s="11">
        <v>2</v>
      </c>
      <c r="AJ827" s="11">
        <v>0</v>
      </c>
      <c r="AK827" s="11">
        <v>2</v>
      </c>
      <c r="AL827" s="11">
        <v>2</v>
      </c>
      <c r="AM827" s="11">
        <v>1</v>
      </c>
      <c r="AN827" s="11">
        <v>1</v>
      </c>
      <c r="AO827" s="11">
        <v>0</v>
      </c>
      <c r="AP827" s="11">
        <v>0</v>
      </c>
      <c r="AQ827" s="11">
        <v>0</v>
      </c>
      <c r="AR827" s="11">
        <v>1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 s="11">
        <v>0</v>
      </c>
      <c r="AY827" s="11">
        <v>0</v>
      </c>
      <c r="AZ827" s="11">
        <v>0</v>
      </c>
      <c r="BA827" s="11"/>
      <c r="BB827" s="11"/>
      <c r="BC827" s="11"/>
      <c r="BD827" s="11"/>
      <c r="BE827" s="11"/>
      <c r="BF827" s="11"/>
      <c r="BG827" s="19">
        <f t="shared" si="526"/>
        <v>38</v>
      </c>
    </row>
    <row r="828" spans="1:62" ht="12.95" customHeight="1" x14ac:dyDescent="0.2">
      <c r="A828" s="522"/>
      <c r="B828" s="516"/>
      <c r="C828" s="539"/>
      <c r="D828" s="535"/>
      <c r="E828" s="48" t="str">
        <f>Parameters!$B$16</f>
        <v>Masc.</v>
      </c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>
        <v>1</v>
      </c>
      <c r="T828" s="11">
        <v>0</v>
      </c>
      <c r="U828" s="11">
        <v>0</v>
      </c>
      <c r="V828" s="11">
        <v>0</v>
      </c>
      <c r="W828" s="11">
        <v>2</v>
      </c>
      <c r="X828" s="11">
        <v>0</v>
      </c>
      <c r="Y828" s="11">
        <v>2</v>
      </c>
      <c r="Z828" s="11">
        <v>3</v>
      </c>
      <c r="AA828" s="11">
        <v>2</v>
      </c>
      <c r="AB828" s="11">
        <v>4</v>
      </c>
      <c r="AC828" s="11">
        <v>2</v>
      </c>
      <c r="AD828" s="11">
        <v>3</v>
      </c>
      <c r="AE828" s="11">
        <v>5</v>
      </c>
      <c r="AF828" s="11">
        <v>2</v>
      </c>
      <c r="AG828" s="11">
        <v>5</v>
      </c>
      <c r="AH828" s="11">
        <v>2</v>
      </c>
      <c r="AI828" s="11">
        <v>0</v>
      </c>
      <c r="AJ828" s="11">
        <v>2</v>
      </c>
      <c r="AK828" s="11">
        <v>2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1</v>
      </c>
      <c r="AR828" s="11">
        <v>0</v>
      </c>
      <c r="AS828" s="11">
        <v>0</v>
      </c>
      <c r="AT828" s="11">
        <v>0</v>
      </c>
      <c r="AU828" s="11">
        <v>0</v>
      </c>
      <c r="AV828" s="11">
        <v>0</v>
      </c>
      <c r="AW828" s="11">
        <v>0</v>
      </c>
      <c r="AX828" s="11">
        <v>0</v>
      </c>
      <c r="AY828" s="11">
        <v>0</v>
      </c>
      <c r="AZ828" s="11">
        <v>0</v>
      </c>
      <c r="BA828" s="11"/>
      <c r="BB828" s="11"/>
      <c r="BC828" s="11"/>
      <c r="BD828" s="11"/>
      <c r="BE828" s="11"/>
      <c r="BF828" s="11"/>
      <c r="BG828" s="19">
        <f t="shared" si="526"/>
        <v>38</v>
      </c>
    </row>
    <row r="829" spans="1:62" ht="12.95" customHeight="1" x14ac:dyDescent="0.2">
      <c r="A829" s="522"/>
      <c r="B829" s="516"/>
      <c r="C829" s="539"/>
      <c r="D829" s="533" t="str">
        <f>Parameters!$B$12</f>
        <v>UCI</v>
      </c>
      <c r="E829" s="86" t="str">
        <f>Parameters!$B$14</f>
        <v>Total</v>
      </c>
      <c r="F829" s="15">
        <f t="shared" ref="F829:BF829" si="528">F830+F831</f>
        <v>0</v>
      </c>
      <c r="G829" s="15">
        <f t="shared" si="528"/>
        <v>0</v>
      </c>
      <c r="H829" s="15">
        <f t="shared" si="528"/>
        <v>0</v>
      </c>
      <c r="I829" s="15">
        <f t="shared" si="528"/>
        <v>0</v>
      </c>
      <c r="J829" s="15">
        <f t="shared" si="528"/>
        <v>0</v>
      </c>
      <c r="K829" s="15">
        <f t="shared" si="528"/>
        <v>0</v>
      </c>
      <c r="L829" s="15">
        <f t="shared" si="528"/>
        <v>0</v>
      </c>
      <c r="M829" s="15">
        <f t="shared" si="528"/>
        <v>0</v>
      </c>
      <c r="N829" s="15">
        <f t="shared" si="528"/>
        <v>0</v>
      </c>
      <c r="O829" s="15">
        <f t="shared" si="528"/>
        <v>0</v>
      </c>
      <c r="P829" s="15">
        <f t="shared" si="528"/>
        <v>0</v>
      </c>
      <c r="Q829" s="15">
        <f t="shared" si="528"/>
        <v>0</v>
      </c>
      <c r="R829" s="15">
        <f t="shared" si="528"/>
        <v>0</v>
      </c>
      <c r="S829" s="15">
        <f t="shared" si="528"/>
        <v>0</v>
      </c>
      <c r="T829" s="15">
        <f t="shared" si="528"/>
        <v>0</v>
      </c>
      <c r="U829" s="15">
        <f t="shared" si="528"/>
        <v>0</v>
      </c>
      <c r="V829" s="15">
        <f t="shared" si="528"/>
        <v>0</v>
      </c>
      <c r="W829" s="15">
        <f t="shared" si="528"/>
        <v>0</v>
      </c>
      <c r="X829" s="15">
        <f t="shared" si="528"/>
        <v>0</v>
      </c>
      <c r="Y829" s="15">
        <f t="shared" si="528"/>
        <v>1</v>
      </c>
      <c r="Z829" s="15">
        <f t="shared" si="528"/>
        <v>1</v>
      </c>
      <c r="AA829" s="15">
        <f t="shared" si="528"/>
        <v>1</v>
      </c>
      <c r="AB829" s="15">
        <f t="shared" si="528"/>
        <v>1</v>
      </c>
      <c r="AC829" s="15">
        <f t="shared" si="528"/>
        <v>0</v>
      </c>
      <c r="AD829" s="15">
        <f t="shared" si="528"/>
        <v>0</v>
      </c>
      <c r="AE829" s="15">
        <f t="shared" si="528"/>
        <v>0</v>
      </c>
      <c r="AF829" s="15">
        <f t="shared" si="528"/>
        <v>2</v>
      </c>
      <c r="AG829" s="15">
        <f t="shared" si="528"/>
        <v>0</v>
      </c>
      <c r="AH829" s="15">
        <f t="shared" si="528"/>
        <v>0</v>
      </c>
      <c r="AI829" s="15">
        <f t="shared" si="528"/>
        <v>0</v>
      </c>
      <c r="AJ829" s="15">
        <f t="shared" si="528"/>
        <v>0</v>
      </c>
      <c r="AK829" s="15">
        <f t="shared" si="528"/>
        <v>1</v>
      </c>
      <c r="AL829" s="15">
        <f t="shared" si="528"/>
        <v>1</v>
      </c>
      <c r="AM829" s="15">
        <f t="shared" si="528"/>
        <v>0</v>
      </c>
      <c r="AN829" s="15">
        <f t="shared" si="528"/>
        <v>0</v>
      </c>
      <c r="AO829" s="15">
        <f t="shared" si="528"/>
        <v>0</v>
      </c>
      <c r="AP829" s="15">
        <f t="shared" si="528"/>
        <v>0</v>
      </c>
      <c r="AQ829" s="15">
        <f t="shared" si="528"/>
        <v>0</v>
      </c>
      <c r="AR829" s="15">
        <f t="shared" si="528"/>
        <v>0</v>
      </c>
      <c r="AS829" s="15">
        <f t="shared" si="528"/>
        <v>0</v>
      </c>
      <c r="AT829" s="15">
        <f t="shared" si="528"/>
        <v>0</v>
      </c>
      <c r="AU829" s="15">
        <f t="shared" si="528"/>
        <v>0</v>
      </c>
      <c r="AV829" s="15">
        <f t="shared" si="528"/>
        <v>0</v>
      </c>
      <c r="AW829" s="15">
        <f t="shared" si="528"/>
        <v>0</v>
      </c>
      <c r="AX829" s="15">
        <f t="shared" si="528"/>
        <v>0</v>
      </c>
      <c r="AY829" s="15">
        <f t="shared" si="528"/>
        <v>0</v>
      </c>
      <c r="AZ829" s="15">
        <f t="shared" si="528"/>
        <v>0</v>
      </c>
      <c r="BA829" s="15">
        <f t="shared" si="528"/>
        <v>0</v>
      </c>
      <c r="BB829" s="15">
        <f t="shared" si="528"/>
        <v>0</v>
      </c>
      <c r="BC829" s="15">
        <f t="shared" si="528"/>
        <v>0</v>
      </c>
      <c r="BD829" s="15">
        <f t="shared" si="528"/>
        <v>0</v>
      </c>
      <c r="BE829" s="15">
        <f t="shared" si="528"/>
        <v>0</v>
      </c>
      <c r="BF829" s="15">
        <f t="shared" si="528"/>
        <v>0</v>
      </c>
      <c r="BG829" s="33">
        <f t="shared" si="526"/>
        <v>8</v>
      </c>
    </row>
    <row r="830" spans="1:62" ht="12.95" customHeight="1" x14ac:dyDescent="0.2">
      <c r="A830" s="522"/>
      <c r="B830" s="516"/>
      <c r="C830" s="539"/>
      <c r="D830" s="534"/>
      <c r="E830" s="48" t="str">
        <f>Parameters!$B$15</f>
        <v>Fem.</v>
      </c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>
        <v>0</v>
      </c>
      <c r="T830" s="11">
        <v>0</v>
      </c>
      <c r="U830" s="11">
        <v>0</v>
      </c>
      <c r="V830" s="11">
        <v>0</v>
      </c>
      <c r="W830" s="11">
        <v>0</v>
      </c>
      <c r="X830" s="11">
        <v>0</v>
      </c>
      <c r="Y830" s="11">
        <v>0</v>
      </c>
      <c r="Z830" s="11">
        <v>1</v>
      </c>
      <c r="AA830" s="11">
        <v>1</v>
      </c>
      <c r="AB830" s="11">
        <v>1</v>
      </c>
      <c r="AC830" s="11">
        <v>0</v>
      </c>
      <c r="AD830" s="11">
        <v>0</v>
      </c>
      <c r="AE830" s="11">
        <v>0</v>
      </c>
      <c r="AF830" s="11">
        <v>2</v>
      </c>
      <c r="AG830" s="11">
        <v>0</v>
      </c>
      <c r="AH830" s="11">
        <v>0</v>
      </c>
      <c r="AI830" s="11">
        <v>0</v>
      </c>
      <c r="AJ830" s="11">
        <v>0</v>
      </c>
      <c r="AK830" s="11">
        <v>1</v>
      </c>
      <c r="AL830" s="11">
        <v>1</v>
      </c>
      <c r="AM830" s="11">
        <v>0</v>
      </c>
      <c r="AN830" s="11">
        <v>0</v>
      </c>
      <c r="AO830" s="11">
        <v>0</v>
      </c>
      <c r="AP830" s="11">
        <v>0</v>
      </c>
      <c r="AQ830" s="11">
        <v>0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 s="11">
        <v>0</v>
      </c>
      <c r="AY830" s="11">
        <v>0</v>
      </c>
      <c r="AZ830" s="11">
        <v>0</v>
      </c>
      <c r="BA830" s="11"/>
      <c r="BB830" s="11"/>
      <c r="BC830" s="11"/>
      <c r="BD830" s="11"/>
      <c r="BE830" s="11"/>
      <c r="BF830" s="11"/>
      <c r="BG830" s="19">
        <f t="shared" si="526"/>
        <v>7</v>
      </c>
    </row>
    <row r="831" spans="1:62" ht="12.95" customHeight="1" x14ac:dyDescent="0.2">
      <c r="A831" s="522"/>
      <c r="B831" s="516"/>
      <c r="C831" s="539"/>
      <c r="D831" s="535"/>
      <c r="E831" s="48" t="str">
        <f>Parameters!$B$16</f>
        <v>Masc.</v>
      </c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>
        <v>0</v>
      </c>
      <c r="T831" s="11">
        <v>0</v>
      </c>
      <c r="U831" s="11">
        <v>0</v>
      </c>
      <c r="V831" s="11">
        <v>0</v>
      </c>
      <c r="W831" s="11">
        <v>0</v>
      </c>
      <c r="X831" s="11">
        <v>0</v>
      </c>
      <c r="Y831" s="11">
        <v>1</v>
      </c>
      <c r="Z831" s="11">
        <v>0</v>
      </c>
      <c r="AA831" s="11">
        <v>0</v>
      </c>
      <c r="AB831" s="11">
        <v>0</v>
      </c>
      <c r="AC831" s="11">
        <v>0</v>
      </c>
      <c r="AD831" s="11">
        <v>0</v>
      </c>
      <c r="AE831" s="11">
        <v>0</v>
      </c>
      <c r="AF831" s="11">
        <v>0</v>
      </c>
      <c r="AG831" s="11">
        <v>0</v>
      </c>
      <c r="AH831" s="11">
        <v>0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0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 s="11">
        <v>0</v>
      </c>
      <c r="AY831" s="11">
        <v>0</v>
      </c>
      <c r="AZ831" s="11">
        <v>0</v>
      </c>
      <c r="BA831" s="11"/>
      <c r="BB831" s="11"/>
      <c r="BC831" s="11"/>
      <c r="BD831" s="11"/>
      <c r="BE831" s="11"/>
      <c r="BF831" s="11"/>
      <c r="BG831" s="19">
        <f t="shared" si="526"/>
        <v>1</v>
      </c>
    </row>
    <row r="832" spans="1:62" ht="12.95" customHeight="1" x14ac:dyDescent="0.2">
      <c r="A832" s="522"/>
      <c r="B832" s="516"/>
      <c r="C832" s="539"/>
      <c r="D832" s="533" t="str">
        <f>Parameters!$B$13</f>
        <v>Def.</v>
      </c>
      <c r="E832" s="86" t="str">
        <f>Parameters!$B$14</f>
        <v>Total</v>
      </c>
      <c r="F832" s="15">
        <f t="shared" ref="F832:BF832" si="529">F833+F834</f>
        <v>0</v>
      </c>
      <c r="G832" s="15">
        <f t="shared" si="529"/>
        <v>0</v>
      </c>
      <c r="H832" s="15">
        <f t="shared" si="529"/>
        <v>0</v>
      </c>
      <c r="I832" s="15">
        <f t="shared" si="529"/>
        <v>0</v>
      </c>
      <c r="J832" s="15">
        <f t="shared" si="529"/>
        <v>0</v>
      </c>
      <c r="K832" s="15">
        <f t="shared" si="529"/>
        <v>0</v>
      </c>
      <c r="L832" s="15">
        <f t="shared" si="529"/>
        <v>0</v>
      </c>
      <c r="M832" s="15">
        <f t="shared" si="529"/>
        <v>0</v>
      </c>
      <c r="N832" s="15">
        <f t="shared" si="529"/>
        <v>0</v>
      </c>
      <c r="O832" s="15">
        <f t="shared" si="529"/>
        <v>0</v>
      </c>
      <c r="P832" s="15">
        <f t="shared" si="529"/>
        <v>0</v>
      </c>
      <c r="Q832" s="15">
        <f t="shared" si="529"/>
        <v>0</v>
      </c>
      <c r="R832" s="15">
        <f t="shared" si="529"/>
        <v>0</v>
      </c>
      <c r="S832" s="15">
        <f t="shared" si="529"/>
        <v>0</v>
      </c>
      <c r="T832" s="15">
        <f t="shared" si="529"/>
        <v>0</v>
      </c>
      <c r="U832" s="15">
        <f t="shared" si="529"/>
        <v>0</v>
      </c>
      <c r="V832" s="15">
        <f t="shared" si="529"/>
        <v>0</v>
      </c>
      <c r="W832" s="15">
        <f t="shared" si="529"/>
        <v>0</v>
      </c>
      <c r="X832" s="15">
        <f t="shared" si="529"/>
        <v>0</v>
      </c>
      <c r="Y832" s="15">
        <f t="shared" si="529"/>
        <v>0</v>
      </c>
      <c r="Z832" s="15">
        <f t="shared" si="529"/>
        <v>0</v>
      </c>
      <c r="AA832" s="15">
        <f t="shared" si="529"/>
        <v>0</v>
      </c>
      <c r="AB832" s="15">
        <f t="shared" si="529"/>
        <v>0</v>
      </c>
      <c r="AC832" s="15">
        <f t="shared" si="529"/>
        <v>0</v>
      </c>
      <c r="AD832" s="15">
        <f t="shared" si="529"/>
        <v>0</v>
      </c>
      <c r="AE832" s="15">
        <f t="shared" si="529"/>
        <v>0</v>
      </c>
      <c r="AF832" s="15">
        <f t="shared" si="529"/>
        <v>0</v>
      </c>
      <c r="AG832" s="15">
        <f t="shared" si="529"/>
        <v>0</v>
      </c>
      <c r="AH832" s="15">
        <f t="shared" si="529"/>
        <v>0</v>
      </c>
      <c r="AI832" s="15">
        <f t="shared" si="529"/>
        <v>0</v>
      </c>
      <c r="AJ832" s="15">
        <f t="shared" si="529"/>
        <v>0</v>
      </c>
      <c r="AK832" s="15">
        <f t="shared" si="529"/>
        <v>0</v>
      </c>
      <c r="AL832" s="15">
        <f t="shared" si="529"/>
        <v>0</v>
      </c>
      <c r="AM832" s="15">
        <f t="shared" si="529"/>
        <v>0</v>
      </c>
      <c r="AN832" s="15">
        <f t="shared" si="529"/>
        <v>0</v>
      </c>
      <c r="AO832" s="15">
        <f t="shared" si="529"/>
        <v>0</v>
      </c>
      <c r="AP832" s="15">
        <f t="shared" si="529"/>
        <v>0</v>
      </c>
      <c r="AQ832" s="15">
        <f t="shared" si="529"/>
        <v>0</v>
      </c>
      <c r="AR832" s="15">
        <f t="shared" si="529"/>
        <v>0</v>
      </c>
      <c r="AS832" s="15">
        <f t="shared" si="529"/>
        <v>0</v>
      </c>
      <c r="AT832" s="15">
        <f t="shared" si="529"/>
        <v>0</v>
      </c>
      <c r="AU832" s="15">
        <f t="shared" si="529"/>
        <v>0</v>
      </c>
      <c r="AV832" s="15">
        <f t="shared" si="529"/>
        <v>0</v>
      </c>
      <c r="AW832" s="15">
        <f t="shared" si="529"/>
        <v>0</v>
      </c>
      <c r="AX832" s="15">
        <f t="shared" si="529"/>
        <v>0</v>
      </c>
      <c r="AY832" s="15">
        <f t="shared" si="529"/>
        <v>0</v>
      </c>
      <c r="AZ832" s="15">
        <f t="shared" si="529"/>
        <v>0</v>
      </c>
      <c r="BA832" s="15">
        <f t="shared" si="529"/>
        <v>0</v>
      </c>
      <c r="BB832" s="15">
        <f t="shared" si="529"/>
        <v>0</v>
      </c>
      <c r="BC832" s="15">
        <f t="shared" si="529"/>
        <v>0</v>
      </c>
      <c r="BD832" s="15">
        <f t="shared" si="529"/>
        <v>0</v>
      </c>
      <c r="BE832" s="15">
        <f t="shared" si="529"/>
        <v>0</v>
      </c>
      <c r="BF832" s="15">
        <f t="shared" si="529"/>
        <v>0</v>
      </c>
      <c r="BG832" s="33">
        <f t="shared" si="526"/>
        <v>0</v>
      </c>
    </row>
    <row r="833" spans="1:59" ht="12.95" customHeight="1" x14ac:dyDescent="0.2">
      <c r="A833" s="522"/>
      <c r="B833" s="516"/>
      <c r="C833" s="539"/>
      <c r="D833" s="534"/>
      <c r="E833" s="48" t="str">
        <f>Parameters!$B$15</f>
        <v>Fem.</v>
      </c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>
        <v>0</v>
      </c>
      <c r="T833" s="11">
        <v>0</v>
      </c>
      <c r="U833" s="11">
        <v>0</v>
      </c>
      <c r="V833" s="11">
        <v>0</v>
      </c>
      <c r="W833" s="11">
        <v>0</v>
      </c>
      <c r="X833" s="11">
        <v>0</v>
      </c>
      <c r="Y833" s="11">
        <v>0</v>
      </c>
      <c r="Z833" s="11">
        <v>0</v>
      </c>
      <c r="AA833" s="11">
        <v>0</v>
      </c>
      <c r="AB833" s="11">
        <v>0</v>
      </c>
      <c r="AC833" s="11">
        <v>0</v>
      </c>
      <c r="AD833" s="11">
        <v>0</v>
      </c>
      <c r="AE833" s="11">
        <v>0</v>
      </c>
      <c r="AF833" s="11">
        <v>0</v>
      </c>
      <c r="AG833" s="11">
        <v>0</v>
      </c>
      <c r="AH833" s="11">
        <v>0</v>
      </c>
      <c r="AI833" s="11">
        <v>0</v>
      </c>
      <c r="AJ833" s="11">
        <v>0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0</v>
      </c>
      <c r="AQ833" s="11">
        <v>0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 s="11">
        <v>0</v>
      </c>
      <c r="AY833" s="11">
        <v>0</v>
      </c>
      <c r="AZ833" s="11">
        <v>0</v>
      </c>
      <c r="BA833" s="11"/>
      <c r="BB833" s="11"/>
      <c r="BC833" s="11"/>
      <c r="BD833" s="11"/>
      <c r="BE833" s="11"/>
      <c r="BF833" s="11"/>
      <c r="BG833" s="19">
        <f t="shared" si="526"/>
        <v>0</v>
      </c>
    </row>
    <row r="834" spans="1:59" ht="12.95" customHeight="1" thickBot="1" x14ac:dyDescent="0.25">
      <c r="A834" s="522"/>
      <c r="B834" s="516"/>
      <c r="C834" s="540"/>
      <c r="D834" s="536"/>
      <c r="E834" s="48" t="str">
        <f>Parameters!$B$16</f>
        <v>Masc.</v>
      </c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>
        <v>0</v>
      </c>
      <c r="T834" s="36">
        <v>0</v>
      </c>
      <c r="U834" s="36">
        <v>0</v>
      </c>
      <c r="V834" s="36">
        <v>0</v>
      </c>
      <c r="W834" s="36">
        <v>0</v>
      </c>
      <c r="X834" s="36">
        <v>0</v>
      </c>
      <c r="Y834" s="36">
        <v>0</v>
      </c>
      <c r="Z834" s="36">
        <v>0</v>
      </c>
      <c r="AA834" s="36">
        <v>0</v>
      </c>
      <c r="AB834" s="36">
        <v>0</v>
      </c>
      <c r="AC834" s="36">
        <v>0</v>
      </c>
      <c r="AD834" s="36">
        <v>0</v>
      </c>
      <c r="AE834" s="36">
        <v>0</v>
      </c>
      <c r="AF834" s="36">
        <v>0</v>
      </c>
      <c r="AG834" s="36">
        <v>0</v>
      </c>
      <c r="AH834" s="36">
        <v>0</v>
      </c>
      <c r="AI834" s="36">
        <v>0</v>
      </c>
      <c r="AJ834" s="36">
        <v>0</v>
      </c>
      <c r="AK834" s="36">
        <v>0</v>
      </c>
      <c r="AL834" s="36">
        <v>0</v>
      </c>
      <c r="AM834" s="36">
        <v>0</v>
      </c>
      <c r="AN834" s="36">
        <v>0</v>
      </c>
      <c r="AO834" s="36">
        <v>0</v>
      </c>
      <c r="AP834" s="36">
        <v>0</v>
      </c>
      <c r="AQ834" s="36">
        <v>0</v>
      </c>
      <c r="AR834" s="36">
        <v>0</v>
      </c>
      <c r="AS834" s="36">
        <v>0</v>
      </c>
      <c r="AT834" s="36">
        <v>0</v>
      </c>
      <c r="AU834" s="36">
        <v>0</v>
      </c>
      <c r="AV834" s="36">
        <v>0</v>
      </c>
      <c r="AW834" s="36">
        <v>0</v>
      </c>
      <c r="AX834" s="36">
        <v>0</v>
      </c>
      <c r="AY834" s="36">
        <v>0</v>
      </c>
      <c r="AZ834" s="36">
        <v>0</v>
      </c>
      <c r="BA834" s="36"/>
      <c r="BB834" s="36"/>
      <c r="BC834" s="36"/>
      <c r="BD834" s="36"/>
      <c r="BE834" s="36"/>
      <c r="BF834" s="36"/>
      <c r="BG834" s="37">
        <f>SUM(F834:BF834)</f>
        <v>0</v>
      </c>
    </row>
    <row r="835" spans="1:59" ht="12.95" customHeight="1" x14ac:dyDescent="0.2">
      <c r="A835" s="522"/>
      <c r="B835" s="516"/>
      <c r="C835" s="537" t="str">
        <f>Parameters!$C$5</f>
        <v>5 a 19</v>
      </c>
      <c r="D835" s="530" t="str">
        <f>Parameters!$B$10</f>
        <v>Fiebre</v>
      </c>
      <c r="E835" s="83" t="str">
        <f>Parameters!$B$14</f>
        <v>Total</v>
      </c>
      <c r="F835" s="34">
        <f>F836+F837</f>
        <v>0</v>
      </c>
      <c r="G835" s="34">
        <f t="shared" ref="G835:BF835" si="530">G836+G837</f>
        <v>0</v>
      </c>
      <c r="H835" s="34">
        <f t="shared" si="530"/>
        <v>0</v>
      </c>
      <c r="I835" s="34">
        <f t="shared" si="530"/>
        <v>0</v>
      </c>
      <c r="J835" s="34">
        <f t="shared" si="530"/>
        <v>0</v>
      </c>
      <c r="K835" s="34">
        <f t="shared" si="530"/>
        <v>0</v>
      </c>
      <c r="L835" s="34">
        <f t="shared" si="530"/>
        <v>0</v>
      </c>
      <c r="M835" s="34">
        <f t="shared" si="530"/>
        <v>0</v>
      </c>
      <c r="N835" s="34">
        <f t="shared" si="530"/>
        <v>0</v>
      </c>
      <c r="O835" s="34">
        <f t="shared" si="530"/>
        <v>0</v>
      </c>
      <c r="P835" s="34">
        <f t="shared" si="530"/>
        <v>0</v>
      </c>
      <c r="Q835" s="34">
        <f t="shared" si="530"/>
        <v>0</v>
      </c>
      <c r="R835" s="34">
        <f t="shared" si="530"/>
        <v>1</v>
      </c>
      <c r="S835" s="34">
        <f t="shared" si="530"/>
        <v>0</v>
      </c>
      <c r="T835" s="34">
        <f t="shared" si="530"/>
        <v>0</v>
      </c>
      <c r="U835" s="34">
        <f t="shared" si="530"/>
        <v>0</v>
      </c>
      <c r="V835" s="34">
        <f t="shared" si="530"/>
        <v>0</v>
      </c>
      <c r="W835" s="34">
        <f t="shared" si="530"/>
        <v>0</v>
      </c>
      <c r="X835" s="34">
        <f t="shared" si="530"/>
        <v>0</v>
      </c>
      <c r="Y835" s="34">
        <f t="shared" si="530"/>
        <v>1</v>
      </c>
      <c r="Z835" s="34">
        <f t="shared" si="530"/>
        <v>1</v>
      </c>
      <c r="AA835" s="34">
        <f t="shared" si="530"/>
        <v>0</v>
      </c>
      <c r="AB835" s="34">
        <f t="shared" si="530"/>
        <v>1</v>
      </c>
      <c r="AC835" s="34">
        <f t="shared" si="530"/>
        <v>1</v>
      </c>
      <c r="AD835" s="34">
        <f t="shared" si="530"/>
        <v>2</v>
      </c>
      <c r="AE835" s="34">
        <f t="shared" si="530"/>
        <v>2</v>
      </c>
      <c r="AF835" s="34">
        <f t="shared" si="530"/>
        <v>5</v>
      </c>
      <c r="AG835" s="34">
        <f t="shared" si="530"/>
        <v>2</v>
      </c>
      <c r="AH835" s="34">
        <f t="shared" si="530"/>
        <v>2</v>
      </c>
      <c r="AI835" s="34">
        <f t="shared" si="530"/>
        <v>2</v>
      </c>
      <c r="AJ835" s="34">
        <f t="shared" si="530"/>
        <v>0</v>
      </c>
      <c r="AK835" s="34">
        <f t="shared" si="530"/>
        <v>3</v>
      </c>
      <c r="AL835" s="34">
        <f t="shared" si="530"/>
        <v>1</v>
      </c>
      <c r="AM835" s="34">
        <f t="shared" si="530"/>
        <v>0</v>
      </c>
      <c r="AN835" s="34">
        <f t="shared" si="530"/>
        <v>1</v>
      </c>
      <c r="AO835" s="34">
        <f t="shared" si="530"/>
        <v>0</v>
      </c>
      <c r="AP835" s="34">
        <f t="shared" si="530"/>
        <v>0</v>
      </c>
      <c r="AQ835" s="34">
        <f t="shared" si="530"/>
        <v>0</v>
      </c>
      <c r="AR835" s="34">
        <f t="shared" si="530"/>
        <v>0</v>
      </c>
      <c r="AS835" s="34">
        <f t="shared" si="530"/>
        <v>0</v>
      </c>
      <c r="AT835" s="34">
        <f t="shared" si="530"/>
        <v>0</v>
      </c>
      <c r="AU835" s="34">
        <f t="shared" si="530"/>
        <v>0</v>
      </c>
      <c r="AV835" s="34">
        <f t="shared" si="530"/>
        <v>0</v>
      </c>
      <c r="AW835" s="34">
        <f t="shared" si="530"/>
        <v>0</v>
      </c>
      <c r="AX835" s="34">
        <f t="shared" si="530"/>
        <v>0</v>
      </c>
      <c r="AY835" s="34">
        <f t="shared" si="530"/>
        <v>0</v>
      </c>
      <c r="AZ835" s="34">
        <f t="shared" si="530"/>
        <v>0</v>
      </c>
      <c r="BA835" s="34">
        <f t="shared" si="530"/>
        <v>0</v>
      </c>
      <c r="BB835" s="34">
        <f t="shared" si="530"/>
        <v>0</v>
      </c>
      <c r="BC835" s="34">
        <f t="shared" si="530"/>
        <v>0</v>
      </c>
      <c r="BD835" s="34">
        <f t="shared" si="530"/>
        <v>0</v>
      </c>
      <c r="BE835" s="34">
        <f t="shared" si="530"/>
        <v>0</v>
      </c>
      <c r="BF835" s="34">
        <f t="shared" si="530"/>
        <v>0</v>
      </c>
      <c r="BG835" s="35">
        <f>SUM(F835:BF835)</f>
        <v>25</v>
      </c>
    </row>
    <row r="836" spans="1:59" ht="12.95" customHeight="1" x14ac:dyDescent="0.2">
      <c r="A836" s="522"/>
      <c r="B836" s="516"/>
      <c r="C836" s="538"/>
      <c r="D836" s="531"/>
      <c r="E836" s="84" t="str">
        <f>Parameters!$B$15</f>
        <v>Fem.</v>
      </c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>
        <v>0</v>
      </c>
      <c r="S836" s="31">
        <v>0</v>
      </c>
      <c r="T836" s="31">
        <v>0</v>
      </c>
      <c r="U836" s="31">
        <v>0</v>
      </c>
      <c r="V836" s="31">
        <v>0</v>
      </c>
      <c r="W836" s="31">
        <v>0</v>
      </c>
      <c r="X836" s="31">
        <v>0</v>
      </c>
      <c r="Y836" s="31">
        <v>1</v>
      </c>
      <c r="Z836" s="31">
        <v>0</v>
      </c>
      <c r="AA836" s="31">
        <v>0</v>
      </c>
      <c r="AB836" s="31">
        <v>0</v>
      </c>
      <c r="AC836" s="31">
        <v>0</v>
      </c>
      <c r="AD836" s="31">
        <v>2</v>
      </c>
      <c r="AE836" s="31">
        <v>1</v>
      </c>
      <c r="AF836" s="31">
        <v>2</v>
      </c>
      <c r="AG836" s="31">
        <v>1</v>
      </c>
      <c r="AH836" s="31">
        <v>1</v>
      </c>
      <c r="AI836" s="31">
        <v>1</v>
      </c>
      <c r="AJ836" s="31">
        <v>0</v>
      </c>
      <c r="AK836" s="31">
        <v>1</v>
      </c>
      <c r="AL836" s="31">
        <v>1</v>
      </c>
      <c r="AM836" s="31">
        <v>0</v>
      </c>
      <c r="AN836" s="31">
        <v>0</v>
      </c>
      <c r="AO836" s="31">
        <v>0</v>
      </c>
      <c r="AP836" s="31">
        <v>0</v>
      </c>
      <c r="AQ836" s="31">
        <v>0</v>
      </c>
      <c r="AR836" s="31">
        <v>0</v>
      </c>
      <c r="AS836" s="31">
        <v>0</v>
      </c>
      <c r="AT836" s="31">
        <v>0</v>
      </c>
      <c r="AU836" s="31">
        <v>0</v>
      </c>
      <c r="AV836" s="31">
        <v>0</v>
      </c>
      <c r="AW836" s="31">
        <v>0</v>
      </c>
      <c r="AX836" s="31">
        <v>0</v>
      </c>
      <c r="AY836" s="31">
        <v>0</v>
      </c>
      <c r="AZ836" s="31">
        <v>0</v>
      </c>
      <c r="BA836" s="31"/>
      <c r="BB836" s="31"/>
      <c r="BC836" s="31"/>
      <c r="BD836" s="31"/>
      <c r="BE836" s="31"/>
      <c r="BF836" s="31"/>
      <c r="BG836" s="32">
        <f t="shared" ref="BG836:BG845" si="531">SUM(F836:BF836)</f>
        <v>11</v>
      </c>
    </row>
    <row r="837" spans="1:59" ht="12.95" customHeight="1" x14ac:dyDescent="0.2">
      <c r="A837" s="522"/>
      <c r="B837" s="516"/>
      <c r="C837" s="538"/>
      <c r="D837" s="532"/>
      <c r="E837" s="84" t="str">
        <f>Parameters!$B$16</f>
        <v>Masc.</v>
      </c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>
        <v>1</v>
      </c>
      <c r="S837" s="31">
        <v>0</v>
      </c>
      <c r="T837" s="31">
        <v>0</v>
      </c>
      <c r="U837" s="31">
        <v>0</v>
      </c>
      <c r="V837" s="31">
        <v>0</v>
      </c>
      <c r="W837" s="31">
        <v>0</v>
      </c>
      <c r="X837" s="31">
        <v>0</v>
      </c>
      <c r="Y837" s="31">
        <v>0</v>
      </c>
      <c r="Z837" s="31">
        <v>1</v>
      </c>
      <c r="AA837" s="31">
        <v>0</v>
      </c>
      <c r="AB837" s="31">
        <v>1</v>
      </c>
      <c r="AC837" s="31">
        <v>1</v>
      </c>
      <c r="AD837" s="31">
        <v>0</v>
      </c>
      <c r="AE837" s="31">
        <v>1</v>
      </c>
      <c r="AF837" s="31">
        <v>3</v>
      </c>
      <c r="AG837" s="31">
        <v>1</v>
      </c>
      <c r="AH837" s="31">
        <v>1</v>
      </c>
      <c r="AI837" s="31">
        <v>1</v>
      </c>
      <c r="AJ837" s="31">
        <v>0</v>
      </c>
      <c r="AK837" s="31">
        <v>2</v>
      </c>
      <c r="AL837" s="31">
        <v>0</v>
      </c>
      <c r="AM837" s="31">
        <v>0</v>
      </c>
      <c r="AN837" s="31">
        <v>1</v>
      </c>
      <c r="AO837" s="31">
        <v>0</v>
      </c>
      <c r="AP837" s="31">
        <v>0</v>
      </c>
      <c r="AQ837" s="31">
        <v>0</v>
      </c>
      <c r="AR837" s="31">
        <v>0</v>
      </c>
      <c r="AS837" s="31">
        <v>0</v>
      </c>
      <c r="AT837" s="31">
        <v>0</v>
      </c>
      <c r="AU837" s="31">
        <v>0</v>
      </c>
      <c r="AV837" s="31">
        <v>0</v>
      </c>
      <c r="AW837" s="31">
        <v>0</v>
      </c>
      <c r="AX837" s="31">
        <v>0</v>
      </c>
      <c r="AY837" s="31">
        <v>0</v>
      </c>
      <c r="AZ837" s="31">
        <v>0</v>
      </c>
      <c r="BA837" s="31"/>
      <c r="BB837" s="31"/>
      <c r="BC837" s="31"/>
      <c r="BD837" s="31"/>
      <c r="BE837" s="31"/>
      <c r="BF837" s="31"/>
      <c r="BG837" s="32">
        <f t="shared" si="531"/>
        <v>14</v>
      </c>
    </row>
    <row r="838" spans="1:59" ht="12.95" customHeight="1" x14ac:dyDescent="0.2">
      <c r="A838" s="522"/>
      <c r="B838" s="516"/>
      <c r="C838" s="539"/>
      <c r="D838" s="541" t="str">
        <f>Parameters!$B$11</f>
        <v>Hosp.</v>
      </c>
      <c r="E838" s="86" t="str">
        <f>Parameters!$B$14</f>
        <v>Total</v>
      </c>
      <c r="F838" s="15">
        <f t="shared" ref="F838:BF838" si="532">F839+F840</f>
        <v>0</v>
      </c>
      <c r="G838" s="15">
        <f t="shared" si="532"/>
        <v>0</v>
      </c>
      <c r="H838" s="15">
        <f t="shared" si="532"/>
        <v>0</v>
      </c>
      <c r="I838" s="15">
        <f t="shared" si="532"/>
        <v>0</v>
      </c>
      <c r="J838" s="15">
        <f t="shared" si="532"/>
        <v>0</v>
      </c>
      <c r="K838" s="15">
        <f t="shared" si="532"/>
        <v>0</v>
      </c>
      <c r="L838" s="15">
        <f t="shared" si="532"/>
        <v>0</v>
      </c>
      <c r="M838" s="15">
        <f t="shared" si="532"/>
        <v>0</v>
      </c>
      <c r="N838" s="15">
        <f t="shared" si="532"/>
        <v>0</v>
      </c>
      <c r="O838" s="15">
        <f t="shared" si="532"/>
        <v>0</v>
      </c>
      <c r="P838" s="15">
        <f t="shared" si="532"/>
        <v>0</v>
      </c>
      <c r="Q838" s="15">
        <f t="shared" si="532"/>
        <v>0</v>
      </c>
      <c r="R838" s="15">
        <f t="shared" si="532"/>
        <v>0</v>
      </c>
      <c r="S838" s="15">
        <f t="shared" si="532"/>
        <v>1</v>
      </c>
      <c r="T838" s="15">
        <f t="shared" si="532"/>
        <v>0</v>
      </c>
      <c r="U838" s="15">
        <f t="shared" si="532"/>
        <v>0</v>
      </c>
      <c r="V838" s="15">
        <f t="shared" si="532"/>
        <v>0</v>
      </c>
      <c r="W838" s="15">
        <f t="shared" si="532"/>
        <v>0</v>
      </c>
      <c r="X838" s="15">
        <f t="shared" si="532"/>
        <v>0</v>
      </c>
      <c r="Y838" s="15">
        <f t="shared" si="532"/>
        <v>0</v>
      </c>
      <c r="Z838" s="15">
        <f t="shared" si="532"/>
        <v>1</v>
      </c>
      <c r="AA838" s="15">
        <f t="shared" si="532"/>
        <v>1</v>
      </c>
      <c r="AB838" s="15">
        <f t="shared" si="532"/>
        <v>1</v>
      </c>
      <c r="AC838" s="15">
        <f t="shared" si="532"/>
        <v>0</v>
      </c>
      <c r="AD838" s="15">
        <f t="shared" si="532"/>
        <v>2</v>
      </c>
      <c r="AE838" s="15">
        <f t="shared" si="532"/>
        <v>3</v>
      </c>
      <c r="AF838" s="15">
        <f t="shared" si="532"/>
        <v>5</v>
      </c>
      <c r="AG838" s="15">
        <f t="shared" si="532"/>
        <v>3</v>
      </c>
      <c r="AH838" s="15">
        <f t="shared" si="532"/>
        <v>2</v>
      </c>
      <c r="AI838" s="15">
        <f t="shared" si="532"/>
        <v>1</v>
      </c>
      <c r="AJ838" s="15">
        <f t="shared" si="532"/>
        <v>1</v>
      </c>
      <c r="AK838" s="15">
        <f t="shared" si="532"/>
        <v>3</v>
      </c>
      <c r="AL838" s="15">
        <f t="shared" si="532"/>
        <v>1</v>
      </c>
      <c r="AM838" s="15">
        <f t="shared" si="532"/>
        <v>0</v>
      </c>
      <c r="AN838" s="15">
        <f t="shared" si="532"/>
        <v>1</v>
      </c>
      <c r="AO838" s="15">
        <f t="shared" si="532"/>
        <v>0</v>
      </c>
      <c r="AP838" s="15">
        <f t="shared" si="532"/>
        <v>0</v>
      </c>
      <c r="AQ838" s="15">
        <f t="shared" si="532"/>
        <v>0</v>
      </c>
      <c r="AR838" s="15">
        <f t="shared" si="532"/>
        <v>0</v>
      </c>
      <c r="AS838" s="15">
        <f t="shared" si="532"/>
        <v>0</v>
      </c>
      <c r="AT838" s="15">
        <f t="shared" si="532"/>
        <v>0</v>
      </c>
      <c r="AU838" s="15">
        <f t="shared" si="532"/>
        <v>0</v>
      </c>
      <c r="AV838" s="15">
        <f t="shared" si="532"/>
        <v>0</v>
      </c>
      <c r="AW838" s="15">
        <f t="shared" si="532"/>
        <v>0</v>
      </c>
      <c r="AX838" s="15">
        <f t="shared" si="532"/>
        <v>0</v>
      </c>
      <c r="AY838" s="15">
        <f t="shared" si="532"/>
        <v>0</v>
      </c>
      <c r="AZ838" s="15">
        <f t="shared" si="532"/>
        <v>0</v>
      </c>
      <c r="BA838" s="15">
        <f t="shared" si="532"/>
        <v>0</v>
      </c>
      <c r="BB838" s="15">
        <f t="shared" si="532"/>
        <v>0</v>
      </c>
      <c r="BC838" s="15">
        <f t="shared" si="532"/>
        <v>0</v>
      </c>
      <c r="BD838" s="15">
        <f t="shared" si="532"/>
        <v>0</v>
      </c>
      <c r="BE838" s="15">
        <f t="shared" si="532"/>
        <v>0</v>
      </c>
      <c r="BF838" s="15">
        <f t="shared" si="532"/>
        <v>0</v>
      </c>
      <c r="BG838" s="33">
        <f t="shared" si="531"/>
        <v>26</v>
      </c>
    </row>
    <row r="839" spans="1:59" ht="12.95" customHeight="1" x14ac:dyDescent="0.2">
      <c r="A839" s="522"/>
      <c r="B839" s="516"/>
      <c r="C839" s="539"/>
      <c r="D839" s="534"/>
      <c r="E839" s="48" t="str">
        <f>Parameters!$B$15</f>
        <v>Fem.</v>
      </c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>
        <v>0</v>
      </c>
      <c r="S839" s="11">
        <v>0</v>
      </c>
      <c r="T839" s="11">
        <v>0</v>
      </c>
      <c r="U839" s="11">
        <v>0</v>
      </c>
      <c r="V839" s="11">
        <v>0</v>
      </c>
      <c r="W839" s="11">
        <v>0</v>
      </c>
      <c r="X839" s="11">
        <v>0</v>
      </c>
      <c r="Y839" s="11">
        <v>0</v>
      </c>
      <c r="Z839" s="11">
        <v>0</v>
      </c>
      <c r="AA839" s="11">
        <v>1</v>
      </c>
      <c r="AB839" s="11">
        <v>0</v>
      </c>
      <c r="AC839" s="11">
        <v>0</v>
      </c>
      <c r="AD839" s="11">
        <v>1</v>
      </c>
      <c r="AE839" s="11">
        <v>2</v>
      </c>
      <c r="AF839" s="11">
        <v>1</v>
      </c>
      <c r="AG839" s="11">
        <v>2</v>
      </c>
      <c r="AH839" s="11">
        <v>1</v>
      </c>
      <c r="AI839" s="11">
        <v>0</v>
      </c>
      <c r="AJ839" s="11">
        <v>1</v>
      </c>
      <c r="AK839" s="11">
        <v>1</v>
      </c>
      <c r="AL839" s="11">
        <v>1</v>
      </c>
      <c r="AM839" s="11">
        <v>0</v>
      </c>
      <c r="AN839" s="11">
        <v>0</v>
      </c>
      <c r="AO839" s="11">
        <v>0</v>
      </c>
      <c r="AP839" s="11">
        <v>0</v>
      </c>
      <c r="AQ839" s="11">
        <v>0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 s="11">
        <v>0</v>
      </c>
      <c r="AY839" s="11">
        <v>0</v>
      </c>
      <c r="AZ839" s="11">
        <v>0</v>
      </c>
      <c r="BA839" s="11"/>
      <c r="BB839" s="11"/>
      <c r="BC839" s="11"/>
      <c r="BD839" s="11"/>
      <c r="BE839" s="11"/>
      <c r="BF839" s="11"/>
      <c r="BG839" s="19">
        <f t="shared" si="531"/>
        <v>11</v>
      </c>
    </row>
    <row r="840" spans="1:59" ht="12.95" customHeight="1" x14ac:dyDescent="0.2">
      <c r="A840" s="522"/>
      <c r="B840" s="516"/>
      <c r="C840" s="539"/>
      <c r="D840" s="535"/>
      <c r="E840" s="48" t="str">
        <f>Parameters!$B$16</f>
        <v>Masc.</v>
      </c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>
        <v>0</v>
      </c>
      <c r="S840" s="11">
        <v>1</v>
      </c>
      <c r="T840" s="11">
        <v>0</v>
      </c>
      <c r="U840" s="11">
        <v>0</v>
      </c>
      <c r="V840" s="11">
        <v>0</v>
      </c>
      <c r="W840" s="11">
        <v>0</v>
      </c>
      <c r="X840" s="11">
        <v>0</v>
      </c>
      <c r="Y840" s="11">
        <v>0</v>
      </c>
      <c r="Z840" s="11">
        <v>1</v>
      </c>
      <c r="AA840" s="11">
        <v>0</v>
      </c>
      <c r="AB840" s="11">
        <v>1</v>
      </c>
      <c r="AC840" s="11">
        <v>0</v>
      </c>
      <c r="AD840" s="11">
        <v>1</v>
      </c>
      <c r="AE840" s="11">
        <v>1</v>
      </c>
      <c r="AF840" s="11">
        <v>4</v>
      </c>
      <c r="AG840" s="11">
        <v>1</v>
      </c>
      <c r="AH840" s="11">
        <v>1</v>
      </c>
      <c r="AI840" s="11">
        <v>1</v>
      </c>
      <c r="AJ840" s="11">
        <v>0</v>
      </c>
      <c r="AK840" s="11">
        <v>2</v>
      </c>
      <c r="AL840" s="11">
        <v>0</v>
      </c>
      <c r="AM840" s="11">
        <v>0</v>
      </c>
      <c r="AN840" s="11">
        <v>1</v>
      </c>
      <c r="AO840" s="11">
        <v>0</v>
      </c>
      <c r="AP840" s="11">
        <v>0</v>
      </c>
      <c r="AQ840" s="11">
        <v>0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 s="11">
        <v>0</v>
      </c>
      <c r="AY840" s="11">
        <v>0</v>
      </c>
      <c r="AZ840" s="11">
        <v>0</v>
      </c>
      <c r="BA840" s="11"/>
      <c r="BB840" s="11"/>
      <c r="BC840" s="11"/>
      <c r="BD840" s="11"/>
      <c r="BE840" s="11"/>
      <c r="BF840" s="11"/>
      <c r="BG840" s="19">
        <f t="shared" si="531"/>
        <v>15</v>
      </c>
    </row>
    <row r="841" spans="1:59" ht="12.95" customHeight="1" x14ac:dyDescent="0.2">
      <c r="A841" s="522"/>
      <c r="B841" s="516"/>
      <c r="C841" s="539"/>
      <c r="D841" s="533" t="str">
        <f>Parameters!$B$12</f>
        <v>UCI</v>
      </c>
      <c r="E841" s="86" t="str">
        <f>Parameters!$B$14</f>
        <v>Total</v>
      </c>
      <c r="F841" s="15">
        <f t="shared" ref="F841:BF841" si="533">F842+F843</f>
        <v>0</v>
      </c>
      <c r="G841" s="15">
        <f t="shared" si="533"/>
        <v>0</v>
      </c>
      <c r="H841" s="15">
        <f t="shared" si="533"/>
        <v>0</v>
      </c>
      <c r="I841" s="15">
        <f t="shared" si="533"/>
        <v>0</v>
      </c>
      <c r="J841" s="15">
        <f t="shared" si="533"/>
        <v>0</v>
      </c>
      <c r="K841" s="15">
        <f t="shared" si="533"/>
        <v>0</v>
      </c>
      <c r="L841" s="15">
        <f t="shared" si="533"/>
        <v>0</v>
      </c>
      <c r="M841" s="15">
        <f t="shared" si="533"/>
        <v>0</v>
      </c>
      <c r="N841" s="15">
        <f t="shared" si="533"/>
        <v>0</v>
      </c>
      <c r="O841" s="15">
        <f t="shared" si="533"/>
        <v>0</v>
      </c>
      <c r="P841" s="15">
        <f t="shared" si="533"/>
        <v>0</v>
      </c>
      <c r="Q841" s="15">
        <f t="shared" si="533"/>
        <v>0</v>
      </c>
      <c r="R841" s="15">
        <f t="shared" si="533"/>
        <v>0</v>
      </c>
      <c r="S841" s="15">
        <f t="shared" si="533"/>
        <v>1</v>
      </c>
      <c r="T841" s="15">
        <f t="shared" si="533"/>
        <v>0</v>
      </c>
      <c r="U841" s="15">
        <f t="shared" si="533"/>
        <v>0</v>
      </c>
      <c r="V841" s="15">
        <f t="shared" si="533"/>
        <v>0</v>
      </c>
      <c r="W841" s="15">
        <f t="shared" si="533"/>
        <v>0</v>
      </c>
      <c r="X841" s="15">
        <f t="shared" si="533"/>
        <v>0</v>
      </c>
      <c r="Y841" s="15">
        <f t="shared" si="533"/>
        <v>0</v>
      </c>
      <c r="Z841" s="15">
        <f t="shared" si="533"/>
        <v>0</v>
      </c>
      <c r="AA841" s="15">
        <f t="shared" si="533"/>
        <v>0</v>
      </c>
      <c r="AB841" s="15">
        <f t="shared" si="533"/>
        <v>1</v>
      </c>
      <c r="AC841" s="15">
        <f t="shared" si="533"/>
        <v>0</v>
      </c>
      <c r="AD841" s="15">
        <f t="shared" si="533"/>
        <v>0</v>
      </c>
      <c r="AE841" s="15">
        <f t="shared" si="533"/>
        <v>0</v>
      </c>
      <c r="AF841" s="15">
        <f t="shared" si="533"/>
        <v>0</v>
      </c>
      <c r="AG841" s="15">
        <f t="shared" si="533"/>
        <v>0</v>
      </c>
      <c r="AH841" s="15">
        <f t="shared" si="533"/>
        <v>0</v>
      </c>
      <c r="AI841" s="15">
        <f t="shared" si="533"/>
        <v>0</v>
      </c>
      <c r="AJ841" s="15">
        <f t="shared" si="533"/>
        <v>0</v>
      </c>
      <c r="AK841" s="15">
        <f t="shared" si="533"/>
        <v>0</v>
      </c>
      <c r="AL841" s="15">
        <f t="shared" si="533"/>
        <v>0</v>
      </c>
      <c r="AM841" s="15">
        <f t="shared" si="533"/>
        <v>0</v>
      </c>
      <c r="AN841" s="15">
        <f t="shared" si="533"/>
        <v>1</v>
      </c>
      <c r="AO841" s="15">
        <f t="shared" si="533"/>
        <v>0</v>
      </c>
      <c r="AP841" s="15">
        <f t="shared" si="533"/>
        <v>0</v>
      </c>
      <c r="AQ841" s="15">
        <f t="shared" si="533"/>
        <v>0</v>
      </c>
      <c r="AR841" s="15">
        <f t="shared" si="533"/>
        <v>0</v>
      </c>
      <c r="AS841" s="15">
        <f t="shared" si="533"/>
        <v>0</v>
      </c>
      <c r="AT841" s="15">
        <f t="shared" si="533"/>
        <v>0</v>
      </c>
      <c r="AU841" s="15">
        <f t="shared" si="533"/>
        <v>0</v>
      </c>
      <c r="AV841" s="15">
        <f t="shared" si="533"/>
        <v>0</v>
      </c>
      <c r="AW841" s="15">
        <f t="shared" si="533"/>
        <v>0</v>
      </c>
      <c r="AX841" s="15">
        <f t="shared" si="533"/>
        <v>0</v>
      </c>
      <c r="AY841" s="15">
        <f t="shared" si="533"/>
        <v>0</v>
      </c>
      <c r="AZ841" s="15">
        <f t="shared" si="533"/>
        <v>0</v>
      </c>
      <c r="BA841" s="15">
        <f t="shared" si="533"/>
        <v>0</v>
      </c>
      <c r="BB841" s="15">
        <f t="shared" si="533"/>
        <v>0</v>
      </c>
      <c r="BC841" s="15">
        <f t="shared" si="533"/>
        <v>0</v>
      </c>
      <c r="BD841" s="15">
        <f t="shared" si="533"/>
        <v>0</v>
      </c>
      <c r="BE841" s="15">
        <f t="shared" si="533"/>
        <v>0</v>
      </c>
      <c r="BF841" s="15">
        <f t="shared" si="533"/>
        <v>0</v>
      </c>
      <c r="BG841" s="33">
        <f t="shared" si="531"/>
        <v>3</v>
      </c>
    </row>
    <row r="842" spans="1:59" ht="12.95" customHeight="1" x14ac:dyDescent="0.2">
      <c r="A842" s="522"/>
      <c r="B842" s="516"/>
      <c r="C842" s="539"/>
      <c r="D842" s="534"/>
      <c r="E842" s="48" t="str">
        <f>Parameters!$B$15</f>
        <v>Fem.</v>
      </c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>
        <v>0</v>
      </c>
      <c r="S842" s="11">
        <v>0</v>
      </c>
      <c r="T842" s="11">
        <v>0</v>
      </c>
      <c r="U842" s="11">
        <v>0</v>
      </c>
      <c r="V842" s="11">
        <v>0</v>
      </c>
      <c r="W842" s="11">
        <v>0</v>
      </c>
      <c r="X842" s="11">
        <v>0</v>
      </c>
      <c r="Y842" s="11">
        <v>0</v>
      </c>
      <c r="Z842" s="11">
        <v>0</v>
      </c>
      <c r="AA842" s="11">
        <v>0</v>
      </c>
      <c r="AB842" s="11">
        <v>0</v>
      </c>
      <c r="AC842" s="11">
        <v>0</v>
      </c>
      <c r="AD842" s="11">
        <v>0</v>
      </c>
      <c r="AE842" s="11">
        <v>0</v>
      </c>
      <c r="AF842" s="11">
        <v>0</v>
      </c>
      <c r="AG842" s="11">
        <v>0</v>
      </c>
      <c r="AH842" s="11">
        <v>0</v>
      </c>
      <c r="AI842" s="11">
        <v>0</v>
      </c>
      <c r="AJ842" s="11">
        <v>0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0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 s="11">
        <v>0</v>
      </c>
      <c r="AY842" s="11">
        <v>0</v>
      </c>
      <c r="AZ842" s="11">
        <v>0</v>
      </c>
      <c r="BA842" s="11"/>
      <c r="BB842" s="11"/>
      <c r="BC842" s="11"/>
      <c r="BD842" s="11"/>
      <c r="BE842" s="11"/>
      <c r="BF842" s="11"/>
      <c r="BG842" s="19">
        <f t="shared" si="531"/>
        <v>0</v>
      </c>
    </row>
    <row r="843" spans="1:59" ht="12.95" customHeight="1" x14ac:dyDescent="0.2">
      <c r="A843" s="522"/>
      <c r="B843" s="516"/>
      <c r="C843" s="539"/>
      <c r="D843" s="535"/>
      <c r="E843" s="48" t="str">
        <f>Parameters!$B$16</f>
        <v>Masc.</v>
      </c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>
        <v>0</v>
      </c>
      <c r="S843" s="11">
        <v>1</v>
      </c>
      <c r="T843" s="11">
        <v>0</v>
      </c>
      <c r="U843" s="11">
        <v>0</v>
      </c>
      <c r="V843" s="11">
        <v>0</v>
      </c>
      <c r="W843" s="11">
        <v>0</v>
      </c>
      <c r="X843" s="11">
        <v>0</v>
      </c>
      <c r="Y843" s="11">
        <v>0</v>
      </c>
      <c r="Z843" s="11">
        <v>0</v>
      </c>
      <c r="AA843" s="11">
        <v>0</v>
      </c>
      <c r="AB843" s="11">
        <v>1</v>
      </c>
      <c r="AC843" s="11">
        <v>0</v>
      </c>
      <c r="AD843" s="11">
        <v>0</v>
      </c>
      <c r="AE843" s="11">
        <v>0</v>
      </c>
      <c r="AF843" s="11">
        <v>0</v>
      </c>
      <c r="AG843" s="11">
        <v>0</v>
      </c>
      <c r="AH843" s="11">
        <v>0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1</v>
      </c>
      <c r="AO843" s="11">
        <v>0</v>
      </c>
      <c r="AP843" s="11">
        <v>0</v>
      </c>
      <c r="AQ843" s="11">
        <v>0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 s="11">
        <v>0</v>
      </c>
      <c r="AY843" s="11">
        <v>0</v>
      </c>
      <c r="AZ843" s="11">
        <v>0</v>
      </c>
      <c r="BA843" s="11"/>
      <c r="BB843" s="11"/>
      <c r="BC843" s="11"/>
      <c r="BD843" s="11"/>
      <c r="BE843" s="11"/>
      <c r="BF843" s="11"/>
      <c r="BG843" s="19">
        <f t="shared" si="531"/>
        <v>3</v>
      </c>
    </row>
    <row r="844" spans="1:59" ht="12.95" customHeight="1" x14ac:dyDescent="0.2">
      <c r="A844" s="522"/>
      <c r="B844" s="516"/>
      <c r="C844" s="539"/>
      <c r="D844" s="533" t="str">
        <f>Parameters!$B$13</f>
        <v>Def.</v>
      </c>
      <c r="E844" s="86" t="str">
        <f>Parameters!$B$14</f>
        <v>Total</v>
      </c>
      <c r="F844" s="15">
        <f t="shared" ref="F844:BF844" si="534">F845+F846</f>
        <v>0</v>
      </c>
      <c r="G844" s="15">
        <f t="shared" si="534"/>
        <v>0</v>
      </c>
      <c r="H844" s="15">
        <f t="shared" si="534"/>
        <v>0</v>
      </c>
      <c r="I844" s="15">
        <f t="shared" si="534"/>
        <v>0</v>
      </c>
      <c r="J844" s="15">
        <f t="shared" si="534"/>
        <v>0</v>
      </c>
      <c r="K844" s="15">
        <f t="shared" si="534"/>
        <v>0</v>
      </c>
      <c r="L844" s="15">
        <f t="shared" si="534"/>
        <v>0</v>
      </c>
      <c r="M844" s="15">
        <f t="shared" si="534"/>
        <v>0</v>
      </c>
      <c r="N844" s="15">
        <f t="shared" si="534"/>
        <v>0</v>
      </c>
      <c r="O844" s="15">
        <f t="shared" si="534"/>
        <v>0</v>
      </c>
      <c r="P844" s="15">
        <f t="shared" si="534"/>
        <v>0</v>
      </c>
      <c r="Q844" s="15">
        <f t="shared" si="534"/>
        <v>0</v>
      </c>
      <c r="R844" s="15">
        <f t="shared" si="534"/>
        <v>0</v>
      </c>
      <c r="S844" s="15">
        <f t="shared" si="534"/>
        <v>0</v>
      </c>
      <c r="T844" s="15">
        <f t="shared" si="534"/>
        <v>0</v>
      </c>
      <c r="U844" s="15">
        <f t="shared" si="534"/>
        <v>0</v>
      </c>
      <c r="V844" s="15">
        <f t="shared" si="534"/>
        <v>0</v>
      </c>
      <c r="W844" s="15">
        <f t="shared" si="534"/>
        <v>0</v>
      </c>
      <c r="X844" s="15">
        <f t="shared" si="534"/>
        <v>0</v>
      </c>
      <c r="Y844" s="15">
        <f t="shared" si="534"/>
        <v>0</v>
      </c>
      <c r="Z844" s="15">
        <f t="shared" si="534"/>
        <v>0</v>
      </c>
      <c r="AA844" s="15">
        <f t="shared" si="534"/>
        <v>0</v>
      </c>
      <c r="AB844" s="15">
        <f t="shared" si="534"/>
        <v>0</v>
      </c>
      <c r="AC844" s="15">
        <f t="shared" si="534"/>
        <v>0</v>
      </c>
      <c r="AD844" s="15">
        <f t="shared" si="534"/>
        <v>0</v>
      </c>
      <c r="AE844" s="15">
        <f t="shared" si="534"/>
        <v>0</v>
      </c>
      <c r="AF844" s="15">
        <f t="shared" si="534"/>
        <v>0</v>
      </c>
      <c r="AG844" s="15">
        <f t="shared" si="534"/>
        <v>0</v>
      </c>
      <c r="AH844" s="15">
        <f t="shared" si="534"/>
        <v>0</v>
      </c>
      <c r="AI844" s="15">
        <f t="shared" si="534"/>
        <v>0</v>
      </c>
      <c r="AJ844" s="15">
        <f t="shared" si="534"/>
        <v>0</v>
      </c>
      <c r="AK844" s="15">
        <f t="shared" si="534"/>
        <v>0</v>
      </c>
      <c r="AL844" s="15">
        <f t="shared" si="534"/>
        <v>0</v>
      </c>
      <c r="AM844" s="15">
        <f t="shared" si="534"/>
        <v>0</v>
      </c>
      <c r="AN844" s="15">
        <f t="shared" si="534"/>
        <v>0</v>
      </c>
      <c r="AO844" s="15">
        <f t="shared" si="534"/>
        <v>0</v>
      </c>
      <c r="AP844" s="15">
        <f t="shared" si="534"/>
        <v>0</v>
      </c>
      <c r="AQ844" s="15">
        <f t="shared" si="534"/>
        <v>0</v>
      </c>
      <c r="AR844" s="15">
        <f t="shared" si="534"/>
        <v>0</v>
      </c>
      <c r="AS844" s="15">
        <f t="shared" si="534"/>
        <v>0</v>
      </c>
      <c r="AT844" s="15">
        <f t="shared" si="534"/>
        <v>0</v>
      </c>
      <c r="AU844" s="15">
        <f t="shared" si="534"/>
        <v>0</v>
      </c>
      <c r="AV844" s="15">
        <f t="shared" si="534"/>
        <v>0</v>
      </c>
      <c r="AW844" s="15">
        <f t="shared" si="534"/>
        <v>0</v>
      </c>
      <c r="AX844" s="15">
        <f t="shared" si="534"/>
        <v>0</v>
      </c>
      <c r="AY844" s="15">
        <f t="shared" si="534"/>
        <v>0</v>
      </c>
      <c r="AZ844" s="15">
        <f t="shared" si="534"/>
        <v>0</v>
      </c>
      <c r="BA844" s="15">
        <f t="shared" si="534"/>
        <v>0</v>
      </c>
      <c r="BB844" s="15">
        <f t="shared" si="534"/>
        <v>0</v>
      </c>
      <c r="BC844" s="15">
        <f t="shared" si="534"/>
        <v>0</v>
      </c>
      <c r="BD844" s="15">
        <f t="shared" si="534"/>
        <v>0</v>
      </c>
      <c r="BE844" s="15">
        <f t="shared" si="534"/>
        <v>0</v>
      </c>
      <c r="BF844" s="15">
        <f t="shared" si="534"/>
        <v>0</v>
      </c>
      <c r="BG844" s="33">
        <f t="shared" si="531"/>
        <v>0</v>
      </c>
    </row>
    <row r="845" spans="1:59" ht="12.95" customHeight="1" x14ac:dyDescent="0.2">
      <c r="A845" s="522"/>
      <c r="B845" s="516"/>
      <c r="C845" s="539"/>
      <c r="D845" s="534"/>
      <c r="E845" s="48" t="str">
        <f>Parameters!$B$15</f>
        <v>Fem.</v>
      </c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>
        <v>0</v>
      </c>
      <c r="S845" s="11">
        <v>0</v>
      </c>
      <c r="T845" s="11">
        <v>0</v>
      </c>
      <c r="U845" s="11">
        <v>0</v>
      </c>
      <c r="V845" s="11">
        <v>0</v>
      </c>
      <c r="W845" s="11">
        <v>0</v>
      </c>
      <c r="X845" s="11">
        <v>0</v>
      </c>
      <c r="Y845" s="11">
        <v>0</v>
      </c>
      <c r="Z845" s="11">
        <v>0</v>
      </c>
      <c r="AA845" s="11">
        <v>0</v>
      </c>
      <c r="AB845" s="11">
        <v>0</v>
      </c>
      <c r="AC845" s="11">
        <v>0</v>
      </c>
      <c r="AD845" s="11">
        <v>0</v>
      </c>
      <c r="AE845" s="11">
        <v>0</v>
      </c>
      <c r="AF845" s="11">
        <v>0</v>
      </c>
      <c r="AG845" s="11">
        <v>0</v>
      </c>
      <c r="AH845" s="11">
        <v>0</v>
      </c>
      <c r="AI845" s="11">
        <v>0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 s="11">
        <v>0</v>
      </c>
      <c r="AY845" s="11">
        <v>0</v>
      </c>
      <c r="AZ845" s="11">
        <v>0</v>
      </c>
      <c r="BA845" s="11"/>
      <c r="BB845" s="11"/>
      <c r="BC845" s="11"/>
      <c r="BD845" s="11"/>
      <c r="BE845" s="11"/>
      <c r="BF845" s="11"/>
      <c r="BG845" s="19">
        <f t="shared" si="531"/>
        <v>0</v>
      </c>
    </row>
    <row r="846" spans="1:59" ht="12.95" customHeight="1" thickBot="1" x14ac:dyDescent="0.25">
      <c r="A846" s="522"/>
      <c r="B846" s="516"/>
      <c r="C846" s="540"/>
      <c r="D846" s="536"/>
      <c r="E846" s="48" t="str">
        <f>Parameters!$B$16</f>
        <v>Masc.</v>
      </c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>
        <v>0</v>
      </c>
      <c r="S846" s="36">
        <v>0</v>
      </c>
      <c r="T846" s="36">
        <v>0</v>
      </c>
      <c r="U846" s="36">
        <v>0</v>
      </c>
      <c r="V846" s="36">
        <v>0</v>
      </c>
      <c r="W846" s="36">
        <v>0</v>
      </c>
      <c r="X846" s="36">
        <v>0</v>
      </c>
      <c r="Y846" s="36">
        <v>0</v>
      </c>
      <c r="Z846" s="36">
        <v>0</v>
      </c>
      <c r="AA846" s="36">
        <v>0</v>
      </c>
      <c r="AB846" s="36">
        <v>0</v>
      </c>
      <c r="AC846" s="36">
        <v>0</v>
      </c>
      <c r="AD846" s="36">
        <v>0</v>
      </c>
      <c r="AE846" s="36">
        <v>0</v>
      </c>
      <c r="AF846" s="36">
        <v>0</v>
      </c>
      <c r="AG846" s="36">
        <v>0</v>
      </c>
      <c r="AH846" s="36">
        <v>0</v>
      </c>
      <c r="AI846" s="36">
        <v>0</v>
      </c>
      <c r="AJ846" s="36">
        <v>0</v>
      </c>
      <c r="AK846" s="36">
        <v>0</v>
      </c>
      <c r="AL846" s="36">
        <v>0</v>
      </c>
      <c r="AM846" s="36">
        <v>0</v>
      </c>
      <c r="AN846" s="36">
        <v>0</v>
      </c>
      <c r="AO846" s="36">
        <v>0</v>
      </c>
      <c r="AP846" s="36">
        <v>0</v>
      </c>
      <c r="AQ846" s="36">
        <v>0</v>
      </c>
      <c r="AR846" s="36">
        <v>0</v>
      </c>
      <c r="AS846" s="36">
        <v>0</v>
      </c>
      <c r="AT846" s="36">
        <v>0</v>
      </c>
      <c r="AU846" s="36">
        <v>0</v>
      </c>
      <c r="AV846" s="36">
        <v>0</v>
      </c>
      <c r="AW846" s="36">
        <v>0</v>
      </c>
      <c r="AX846" s="36">
        <v>0</v>
      </c>
      <c r="AY846" s="36">
        <v>0</v>
      </c>
      <c r="AZ846" s="36">
        <v>0</v>
      </c>
      <c r="BA846" s="36"/>
      <c r="BB846" s="36"/>
      <c r="BC846" s="36"/>
      <c r="BD846" s="36"/>
      <c r="BE846" s="36"/>
      <c r="BF846" s="36"/>
      <c r="BG846" s="37">
        <f>SUM(F846:BF846)</f>
        <v>0</v>
      </c>
    </row>
    <row r="847" spans="1:59" ht="12.95" customHeight="1" x14ac:dyDescent="0.2">
      <c r="A847" s="522"/>
      <c r="B847" s="516"/>
      <c r="C847" s="537" t="str">
        <f>Parameters!$C$6</f>
        <v>20 a 39</v>
      </c>
      <c r="D847" s="530" t="str">
        <f>Parameters!$B$10</f>
        <v>Fiebre</v>
      </c>
      <c r="E847" s="83" t="str">
        <f>Parameters!$B$14</f>
        <v>Total</v>
      </c>
      <c r="F847" s="34">
        <f>F848+F849</f>
        <v>0</v>
      </c>
      <c r="G847" s="34">
        <f t="shared" ref="G847:BF847" si="535">G848+G849</f>
        <v>0</v>
      </c>
      <c r="H847" s="34">
        <f t="shared" si="535"/>
        <v>0</v>
      </c>
      <c r="I847" s="34">
        <f t="shared" si="535"/>
        <v>0</v>
      </c>
      <c r="J847" s="34">
        <f t="shared" si="535"/>
        <v>0</v>
      </c>
      <c r="K847" s="34">
        <f t="shared" si="535"/>
        <v>0</v>
      </c>
      <c r="L847" s="34">
        <f t="shared" si="535"/>
        <v>0</v>
      </c>
      <c r="M847" s="34">
        <f t="shared" si="535"/>
        <v>0</v>
      </c>
      <c r="N847" s="34">
        <f t="shared" si="535"/>
        <v>0</v>
      </c>
      <c r="O847" s="34">
        <f t="shared" si="535"/>
        <v>0</v>
      </c>
      <c r="P847" s="34">
        <f t="shared" si="535"/>
        <v>0</v>
      </c>
      <c r="Q847" s="34">
        <f t="shared" si="535"/>
        <v>0</v>
      </c>
      <c r="R847" s="34">
        <f t="shared" si="535"/>
        <v>0</v>
      </c>
      <c r="S847" s="34">
        <f t="shared" si="535"/>
        <v>0</v>
      </c>
      <c r="T847" s="34">
        <f t="shared" si="535"/>
        <v>0</v>
      </c>
      <c r="U847" s="34">
        <f t="shared" si="535"/>
        <v>0</v>
      </c>
      <c r="V847" s="34">
        <f t="shared" si="535"/>
        <v>0</v>
      </c>
      <c r="W847" s="34">
        <f t="shared" si="535"/>
        <v>0</v>
      </c>
      <c r="X847" s="34">
        <f t="shared" si="535"/>
        <v>0</v>
      </c>
      <c r="Y847" s="34">
        <f t="shared" si="535"/>
        <v>0</v>
      </c>
      <c r="Z847" s="34">
        <f t="shared" si="535"/>
        <v>0</v>
      </c>
      <c r="AA847" s="34">
        <f t="shared" si="535"/>
        <v>0</v>
      </c>
      <c r="AB847" s="34">
        <f t="shared" si="535"/>
        <v>0</v>
      </c>
      <c r="AC847" s="34">
        <f t="shared" si="535"/>
        <v>0</v>
      </c>
      <c r="AD847" s="34">
        <f t="shared" si="535"/>
        <v>0</v>
      </c>
      <c r="AE847" s="34">
        <f t="shared" si="535"/>
        <v>0</v>
      </c>
      <c r="AF847" s="34">
        <f t="shared" si="535"/>
        <v>1</v>
      </c>
      <c r="AG847" s="34">
        <f t="shared" si="535"/>
        <v>0</v>
      </c>
      <c r="AH847" s="34">
        <f t="shared" si="535"/>
        <v>0</v>
      </c>
      <c r="AI847" s="34">
        <f t="shared" si="535"/>
        <v>0</v>
      </c>
      <c r="AJ847" s="34">
        <f t="shared" si="535"/>
        <v>0</v>
      </c>
      <c r="AK847" s="34">
        <f t="shared" si="535"/>
        <v>4</v>
      </c>
      <c r="AL847" s="34">
        <f t="shared" si="535"/>
        <v>0</v>
      </c>
      <c r="AM847" s="34">
        <f t="shared" si="535"/>
        <v>0</v>
      </c>
      <c r="AN847" s="34">
        <f t="shared" si="535"/>
        <v>0</v>
      </c>
      <c r="AO847" s="34">
        <f t="shared" si="535"/>
        <v>0</v>
      </c>
      <c r="AP847" s="34">
        <f t="shared" si="535"/>
        <v>0</v>
      </c>
      <c r="AQ847" s="34">
        <f t="shared" si="535"/>
        <v>0</v>
      </c>
      <c r="AR847" s="34">
        <f t="shared" si="535"/>
        <v>0</v>
      </c>
      <c r="AS847" s="34">
        <f t="shared" si="535"/>
        <v>0</v>
      </c>
      <c r="AT847" s="34">
        <f t="shared" si="535"/>
        <v>0</v>
      </c>
      <c r="AU847" s="34">
        <f t="shared" si="535"/>
        <v>0</v>
      </c>
      <c r="AV847" s="34">
        <f t="shared" si="535"/>
        <v>0</v>
      </c>
      <c r="AW847" s="34">
        <f t="shared" si="535"/>
        <v>0</v>
      </c>
      <c r="AX847" s="34">
        <f t="shared" si="535"/>
        <v>0</v>
      </c>
      <c r="AY847" s="34">
        <f t="shared" si="535"/>
        <v>0</v>
      </c>
      <c r="AZ847" s="34">
        <f t="shared" si="535"/>
        <v>0</v>
      </c>
      <c r="BA847" s="34">
        <f t="shared" si="535"/>
        <v>0</v>
      </c>
      <c r="BB847" s="34">
        <f t="shared" si="535"/>
        <v>0</v>
      </c>
      <c r="BC847" s="34">
        <f t="shared" si="535"/>
        <v>0</v>
      </c>
      <c r="BD847" s="34">
        <f t="shared" si="535"/>
        <v>0</v>
      </c>
      <c r="BE847" s="34">
        <f t="shared" si="535"/>
        <v>0</v>
      </c>
      <c r="BF847" s="34">
        <f t="shared" si="535"/>
        <v>0</v>
      </c>
      <c r="BG847" s="35">
        <f>SUM(F847:BF847)</f>
        <v>5</v>
      </c>
    </row>
    <row r="848" spans="1:59" ht="12.95" customHeight="1" x14ac:dyDescent="0.2">
      <c r="A848" s="522"/>
      <c r="B848" s="516"/>
      <c r="C848" s="538"/>
      <c r="D848" s="531"/>
      <c r="E848" s="84" t="str">
        <f>Parameters!$B$15</f>
        <v>Fem.</v>
      </c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>
        <v>0</v>
      </c>
      <c r="S848" s="31">
        <v>0</v>
      </c>
      <c r="T848" s="31">
        <v>0</v>
      </c>
      <c r="U848" s="31">
        <v>0</v>
      </c>
      <c r="V848" s="31">
        <v>0</v>
      </c>
      <c r="W848" s="31">
        <v>0</v>
      </c>
      <c r="X848" s="31">
        <v>0</v>
      </c>
      <c r="Y848" s="31">
        <v>0</v>
      </c>
      <c r="Z848" s="31">
        <v>0</v>
      </c>
      <c r="AA848" s="31">
        <v>0</v>
      </c>
      <c r="AB848" s="31">
        <v>0</v>
      </c>
      <c r="AC848" s="31">
        <v>0</v>
      </c>
      <c r="AD848" s="31">
        <v>0</v>
      </c>
      <c r="AE848" s="31">
        <v>0</v>
      </c>
      <c r="AF848" s="31">
        <v>1</v>
      </c>
      <c r="AG848" s="31">
        <v>0</v>
      </c>
      <c r="AH848" s="31">
        <v>0</v>
      </c>
      <c r="AI848" s="31">
        <v>0</v>
      </c>
      <c r="AJ848" s="31">
        <v>0</v>
      </c>
      <c r="AK848" s="31">
        <v>1</v>
      </c>
      <c r="AL848" s="31">
        <v>0</v>
      </c>
      <c r="AM848" s="31">
        <v>0</v>
      </c>
      <c r="AN848" s="31">
        <v>0</v>
      </c>
      <c r="AO848" s="31">
        <v>0</v>
      </c>
      <c r="AP848" s="31">
        <v>0</v>
      </c>
      <c r="AQ848" s="31">
        <v>0</v>
      </c>
      <c r="AR848" s="31">
        <v>0</v>
      </c>
      <c r="AS848" s="31">
        <v>0</v>
      </c>
      <c r="AT848" s="31">
        <v>0</v>
      </c>
      <c r="AU848" s="31">
        <v>0</v>
      </c>
      <c r="AV848" s="31">
        <v>0</v>
      </c>
      <c r="AW848" s="31">
        <v>0</v>
      </c>
      <c r="AX848" s="31">
        <v>0</v>
      </c>
      <c r="AY848" s="31">
        <v>0</v>
      </c>
      <c r="AZ848" s="31">
        <v>0</v>
      </c>
      <c r="BA848" s="31"/>
      <c r="BB848" s="31"/>
      <c r="BC848" s="31"/>
      <c r="BD848" s="31"/>
      <c r="BE848" s="31"/>
      <c r="BF848" s="31"/>
      <c r="BG848" s="32">
        <f t="shared" ref="BG848:BG857" si="536">SUM(F848:BF848)</f>
        <v>2</v>
      </c>
    </row>
    <row r="849" spans="1:59" ht="12.95" customHeight="1" x14ac:dyDescent="0.2">
      <c r="A849" s="522"/>
      <c r="B849" s="516"/>
      <c r="C849" s="538"/>
      <c r="D849" s="532"/>
      <c r="E849" s="84" t="str">
        <f>Parameters!$B$16</f>
        <v>Masc.</v>
      </c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>
        <v>0</v>
      </c>
      <c r="S849" s="31">
        <v>0</v>
      </c>
      <c r="T849" s="31">
        <v>0</v>
      </c>
      <c r="U849" s="31">
        <v>0</v>
      </c>
      <c r="V849" s="31">
        <v>0</v>
      </c>
      <c r="W849" s="31">
        <v>0</v>
      </c>
      <c r="X849" s="31">
        <v>0</v>
      </c>
      <c r="Y849" s="31">
        <v>0</v>
      </c>
      <c r="Z849" s="31">
        <v>0</v>
      </c>
      <c r="AA849" s="31">
        <v>0</v>
      </c>
      <c r="AB849" s="31">
        <v>0</v>
      </c>
      <c r="AC849" s="31">
        <v>0</v>
      </c>
      <c r="AD849" s="31">
        <v>0</v>
      </c>
      <c r="AE849" s="31">
        <v>0</v>
      </c>
      <c r="AF849" s="31">
        <v>0</v>
      </c>
      <c r="AG849" s="31">
        <v>0</v>
      </c>
      <c r="AH849" s="31">
        <v>0</v>
      </c>
      <c r="AI849" s="31">
        <v>0</v>
      </c>
      <c r="AJ849" s="31">
        <v>0</v>
      </c>
      <c r="AK849" s="31">
        <v>3</v>
      </c>
      <c r="AL849" s="31">
        <v>0</v>
      </c>
      <c r="AM849" s="31">
        <v>0</v>
      </c>
      <c r="AN849" s="31">
        <v>0</v>
      </c>
      <c r="AO849" s="31">
        <v>0</v>
      </c>
      <c r="AP849" s="31">
        <v>0</v>
      </c>
      <c r="AQ849" s="31">
        <v>0</v>
      </c>
      <c r="AR849" s="31">
        <v>0</v>
      </c>
      <c r="AS849" s="31">
        <v>0</v>
      </c>
      <c r="AT849" s="31">
        <v>0</v>
      </c>
      <c r="AU849" s="31">
        <v>0</v>
      </c>
      <c r="AV849" s="31">
        <v>0</v>
      </c>
      <c r="AW849" s="31">
        <v>0</v>
      </c>
      <c r="AX849" s="31">
        <v>0</v>
      </c>
      <c r="AY849" s="31">
        <v>0</v>
      </c>
      <c r="AZ849" s="31">
        <v>0</v>
      </c>
      <c r="BA849" s="31"/>
      <c r="BB849" s="31"/>
      <c r="BC849" s="31"/>
      <c r="BD849" s="31"/>
      <c r="BE849" s="31"/>
      <c r="BF849" s="31"/>
      <c r="BG849" s="32">
        <f t="shared" si="536"/>
        <v>3</v>
      </c>
    </row>
    <row r="850" spans="1:59" ht="12.95" customHeight="1" x14ac:dyDescent="0.2">
      <c r="A850" s="522"/>
      <c r="B850" s="516"/>
      <c r="C850" s="539"/>
      <c r="D850" s="541" t="str">
        <f>Parameters!$B$11</f>
        <v>Hosp.</v>
      </c>
      <c r="E850" s="86" t="str">
        <f>Parameters!$B$14</f>
        <v>Total</v>
      </c>
      <c r="F850" s="15">
        <f t="shared" ref="F850:BF850" si="537">F851+F852</f>
        <v>0</v>
      </c>
      <c r="G850" s="15">
        <f t="shared" si="537"/>
        <v>0</v>
      </c>
      <c r="H850" s="15">
        <f t="shared" si="537"/>
        <v>0</v>
      </c>
      <c r="I850" s="15">
        <f t="shared" si="537"/>
        <v>0</v>
      </c>
      <c r="J850" s="15">
        <f t="shared" si="537"/>
        <v>0</v>
      </c>
      <c r="K850" s="15">
        <f t="shared" si="537"/>
        <v>0</v>
      </c>
      <c r="L850" s="15">
        <f t="shared" si="537"/>
        <v>0</v>
      </c>
      <c r="M850" s="15">
        <f t="shared" si="537"/>
        <v>0</v>
      </c>
      <c r="N850" s="15">
        <f t="shared" si="537"/>
        <v>0</v>
      </c>
      <c r="O850" s="15">
        <f t="shared" si="537"/>
        <v>0</v>
      </c>
      <c r="P850" s="15">
        <f t="shared" si="537"/>
        <v>0</v>
      </c>
      <c r="Q850" s="15">
        <f t="shared" si="537"/>
        <v>0</v>
      </c>
      <c r="R850" s="15">
        <f t="shared" si="537"/>
        <v>0</v>
      </c>
      <c r="S850" s="15">
        <f t="shared" si="537"/>
        <v>0</v>
      </c>
      <c r="T850" s="15">
        <f t="shared" si="537"/>
        <v>0</v>
      </c>
      <c r="U850" s="15">
        <f t="shared" si="537"/>
        <v>0</v>
      </c>
      <c r="V850" s="15">
        <f t="shared" si="537"/>
        <v>0</v>
      </c>
      <c r="W850" s="15">
        <f t="shared" si="537"/>
        <v>0</v>
      </c>
      <c r="X850" s="15">
        <f t="shared" si="537"/>
        <v>0</v>
      </c>
      <c r="Y850" s="15">
        <f t="shared" si="537"/>
        <v>0</v>
      </c>
      <c r="Z850" s="15">
        <f t="shared" si="537"/>
        <v>0</v>
      </c>
      <c r="AA850" s="15">
        <f t="shared" si="537"/>
        <v>0</v>
      </c>
      <c r="AB850" s="15">
        <f t="shared" si="537"/>
        <v>0</v>
      </c>
      <c r="AC850" s="15">
        <f t="shared" si="537"/>
        <v>0</v>
      </c>
      <c r="AD850" s="15">
        <f t="shared" si="537"/>
        <v>0</v>
      </c>
      <c r="AE850" s="15">
        <f t="shared" si="537"/>
        <v>0</v>
      </c>
      <c r="AF850" s="15">
        <f t="shared" si="537"/>
        <v>1</v>
      </c>
      <c r="AG850" s="15">
        <f t="shared" si="537"/>
        <v>0</v>
      </c>
      <c r="AH850" s="15">
        <f t="shared" si="537"/>
        <v>0</v>
      </c>
      <c r="AI850" s="15">
        <f t="shared" si="537"/>
        <v>1</v>
      </c>
      <c r="AJ850" s="15">
        <f t="shared" si="537"/>
        <v>0</v>
      </c>
      <c r="AK850" s="15">
        <f t="shared" si="537"/>
        <v>3</v>
      </c>
      <c r="AL850" s="15">
        <f t="shared" si="537"/>
        <v>1</v>
      </c>
      <c r="AM850" s="15">
        <f t="shared" si="537"/>
        <v>0</v>
      </c>
      <c r="AN850" s="15">
        <f t="shared" si="537"/>
        <v>0</v>
      </c>
      <c r="AO850" s="15">
        <f t="shared" si="537"/>
        <v>0</v>
      </c>
      <c r="AP850" s="15">
        <f t="shared" si="537"/>
        <v>0</v>
      </c>
      <c r="AQ850" s="15">
        <f t="shared" si="537"/>
        <v>0</v>
      </c>
      <c r="AR850" s="15">
        <f t="shared" si="537"/>
        <v>0</v>
      </c>
      <c r="AS850" s="15">
        <f t="shared" si="537"/>
        <v>0</v>
      </c>
      <c r="AT850" s="15">
        <f t="shared" si="537"/>
        <v>0</v>
      </c>
      <c r="AU850" s="15">
        <f t="shared" si="537"/>
        <v>0</v>
      </c>
      <c r="AV850" s="15">
        <f t="shared" si="537"/>
        <v>0</v>
      </c>
      <c r="AW850" s="15">
        <f t="shared" si="537"/>
        <v>0</v>
      </c>
      <c r="AX850" s="15">
        <f t="shared" si="537"/>
        <v>0</v>
      </c>
      <c r="AY850" s="15">
        <f t="shared" si="537"/>
        <v>0</v>
      </c>
      <c r="AZ850" s="15">
        <f t="shared" si="537"/>
        <v>0</v>
      </c>
      <c r="BA850" s="15">
        <f t="shared" si="537"/>
        <v>0</v>
      </c>
      <c r="BB850" s="15">
        <f t="shared" si="537"/>
        <v>0</v>
      </c>
      <c r="BC850" s="15">
        <f t="shared" si="537"/>
        <v>0</v>
      </c>
      <c r="BD850" s="15">
        <f t="shared" si="537"/>
        <v>0</v>
      </c>
      <c r="BE850" s="15">
        <f t="shared" si="537"/>
        <v>0</v>
      </c>
      <c r="BF850" s="15">
        <f t="shared" si="537"/>
        <v>0</v>
      </c>
      <c r="BG850" s="33">
        <f t="shared" si="536"/>
        <v>6</v>
      </c>
    </row>
    <row r="851" spans="1:59" ht="12.95" customHeight="1" x14ac:dyDescent="0.2">
      <c r="A851" s="522"/>
      <c r="B851" s="516"/>
      <c r="C851" s="539"/>
      <c r="D851" s="534"/>
      <c r="E851" s="48" t="str">
        <f>Parameters!$B$15</f>
        <v>Fem.</v>
      </c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>
        <v>0</v>
      </c>
      <c r="S851" s="11">
        <v>0</v>
      </c>
      <c r="T851" s="11">
        <v>0</v>
      </c>
      <c r="U851" s="11">
        <v>0</v>
      </c>
      <c r="V851" s="11">
        <v>0</v>
      </c>
      <c r="W851" s="11">
        <v>0</v>
      </c>
      <c r="X851" s="11">
        <v>0</v>
      </c>
      <c r="Y851" s="11">
        <v>0</v>
      </c>
      <c r="Z851" s="11">
        <v>0</v>
      </c>
      <c r="AA851" s="11">
        <v>0</v>
      </c>
      <c r="AB851" s="11">
        <v>0</v>
      </c>
      <c r="AC851" s="11">
        <v>0</v>
      </c>
      <c r="AD851" s="11">
        <v>0</v>
      </c>
      <c r="AE851" s="11">
        <v>0</v>
      </c>
      <c r="AF851" s="11">
        <v>1</v>
      </c>
      <c r="AG851" s="11">
        <v>0</v>
      </c>
      <c r="AH851" s="11">
        <v>0</v>
      </c>
      <c r="AI851" s="11">
        <v>1</v>
      </c>
      <c r="AJ851" s="11">
        <v>0</v>
      </c>
      <c r="AK851" s="11">
        <v>0</v>
      </c>
      <c r="AL851" s="11">
        <v>1</v>
      </c>
      <c r="AM851" s="11">
        <v>0</v>
      </c>
      <c r="AN851" s="11">
        <v>0</v>
      </c>
      <c r="AO851" s="11">
        <v>0</v>
      </c>
      <c r="AP851" s="11">
        <v>0</v>
      </c>
      <c r="AQ851" s="11">
        <v>0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 s="11">
        <v>0</v>
      </c>
      <c r="AY851" s="11">
        <v>0</v>
      </c>
      <c r="AZ851" s="11">
        <v>0</v>
      </c>
      <c r="BA851" s="11"/>
      <c r="BB851" s="11"/>
      <c r="BC851" s="11"/>
      <c r="BD851" s="11"/>
      <c r="BE851" s="11"/>
      <c r="BF851" s="11"/>
      <c r="BG851" s="19">
        <f t="shared" si="536"/>
        <v>3</v>
      </c>
    </row>
    <row r="852" spans="1:59" ht="12.95" customHeight="1" x14ac:dyDescent="0.2">
      <c r="A852" s="522"/>
      <c r="B852" s="516"/>
      <c r="C852" s="539"/>
      <c r="D852" s="535"/>
      <c r="E852" s="48" t="str">
        <f>Parameters!$B$16</f>
        <v>Masc.</v>
      </c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>
        <v>0</v>
      </c>
      <c r="S852" s="11">
        <v>0</v>
      </c>
      <c r="T852" s="11">
        <v>0</v>
      </c>
      <c r="U852" s="11">
        <v>0</v>
      </c>
      <c r="V852" s="11">
        <v>0</v>
      </c>
      <c r="W852" s="11">
        <v>0</v>
      </c>
      <c r="X852" s="11">
        <v>0</v>
      </c>
      <c r="Y852" s="11">
        <v>0</v>
      </c>
      <c r="Z852" s="11">
        <v>0</v>
      </c>
      <c r="AA852" s="11">
        <v>0</v>
      </c>
      <c r="AB852" s="11">
        <v>0</v>
      </c>
      <c r="AC852" s="11">
        <v>0</v>
      </c>
      <c r="AD852" s="11">
        <v>0</v>
      </c>
      <c r="AE852" s="11">
        <v>0</v>
      </c>
      <c r="AF852" s="11">
        <v>0</v>
      </c>
      <c r="AG852" s="11">
        <v>0</v>
      </c>
      <c r="AH852" s="11">
        <v>0</v>
      </c>
      <c r="AI852" s="11">
        <v>0</v>
      </c>
      <c r="AJ852" s="11">
        <v>0</v>
      </c>
      <c r="AK852" s="11">
        <v>3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0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 s="11">
        <v>0</v>
      </c>
      <c r="AY852" s="11">
        <v>0</v>
      </c>
      <c r="AZ852" s="11">
        <v>0</v>
      </c>
      <c r="BA852" s="11"/>
      <c r="BB852" s="11"/>
      <c r="BC852" s="11"/>
      <c r="BD852" s="11"/>
      <c r="BE852" s="11"/>
      <c r="BF852" s="11"/>
      <c r="BG852" s="19">
        <f t="shared" si="536"/>
        <v>3</v>
      </c>
    </row>
    <row r="853" spans="1:59" ht="12.95" customHeight="1" x14ac:dyDescent="0.2">
      <c r="A853" s="522"/>
      <c r="B853" s="516"/>
      <c r="C853" s="539"/>
      <c r="D853" s="533" t="str">
        <f>Parameters!$B$12</f>
        <v>UCI</v>
      </c>
      <c r="E853" s="86" t="str">
        <f>Parameters!$B$14</f>
        <v>Total</v>
      </c>
      <c r="F853" s="15">
        <f t="shared" ref="F853:BF853" si="538">F854+F855</f>
        <v>0</v>
      </c>
      <c r="G853" s="15">
        <f t="shared" si="538"/>
        <v>0</v>
      </c>
      <c r="H853" s="15">
        <f t="shared" si="538"/>
        <v>0</v>
      </c>
      <c r="I853" s="15">
        <f t="shared" si="538"/>
        <v>0</v>
      </c>
      <c r="J853" s="15">
        <f t="shared" si="538"/>
        <v>0</v>
      </c>
      <c r="K853" s="15">
        <f t="shared" si="538"/>
        <v>0</v>
      </c>
      <c r="L853" s="15">
        <f t="shared" si="538"/>
        <v>0</v>
      </c>
      <c r="M853" s="15">
        <f t="shared" si="538"/>
        <v>0</v>
      </c>
      <c r="N853" s="15">
        <f t="shared" si="538"/>
        <v>0</v>
      </c>
      <c r="O853" s="15">
        <f t="shared" si="538"/>
        <v>0</v>
      </c>
      <c r="P853" s="15">
        <f t="shared" si="538"/>
        <v>0</v>
      </c>
      <c r="Q853" s="15">
        <f t="shared" si="538"/>
        <v>0</v>
      </c>
      <c r="R853" s="15">
        <f t="shared" si="538"/>
        <v>0</v>
      </c>
      <c r="S853" s="15">
        <f t="shared" si="538"/>
        <v>0</v>
      </c>
      <c r="T853" s="15">
        <f t="shared" si="538"/>
        <v>0</v>
      </c>
      <c r="U853" s="15">
        <f t="shared" si="538"/>
        <v>0</v>
      </c>
      <c r="V853" s="15">
        <f t="shared" si="538"/>
        <v>0</v>
      </c>
      <c r="W853" s="15">
        <f t="shared" si="538"/>
        <v>0</v>
      </c>
      <c r="X853" s="15">
        <f t="shared" si="538"/>
        <v>0</v>
      </c>
      <c r="Y853" s="15">
        <f t="shared" si="538"/>
        <v>0</v>
      </c>
      <c r="Z853" s="15">
        <f t="shared" si="538"/>
        <v>0</v>
      </c>
      <c r="AA853" s="15">
        <f t="shared" si="538"/>
        <v>0</v>
      </c>
      <c r="AB853" s="15">
        <f t="shared" si="538"/>
        <v>0</v>
      </c>
      <c r="AC853" s="15">
        <f t="shared" si="538"/>
        <v>0</v>
      </c>
      <c r="AD853" s="15">
        <f t="shared" si="538"/>
        <v>0</v>
      </c>
      <c r="AE853" s="15">
        <f t="shared" si="538"/>
        <v>0</v>
      </c>
      <c r="AF853" s="15">
        <f t="shared" si="538"/>
        <v>1</v>
      </c>
      <c r="AG853" s="15">
        <f t="shared" si="538"/>
        <v>0</v>
      </c>
      <c r="AH853" s="15">
        <f t="shared" si="538"/>
        <v>0</v>
      </c>
      <c r="AI853" s="15">
        <f t="shared" si="538"/>
        <v>0</v>
      </c>
      <c r="AJ853" s="15">
        <f t="shared" si="538"/>
        <v>0</v>
      </c>
      <c r="AK853" s="15">
        <f t="shared" si="538"/>
        <v>1</v>
      </c>
      <c r="AL853" s="15">
        <f t="shared" si="538"/>
        <v>0</v>
      </c>
      <c r="AM853" s="15">
        <f t="shared" si="538"/>
        <v>0</v>
      </c>
      <c r="AN853" s="15">
        <f t="shared" si="538"/>
        <v>0</v>
      </c>
      <c r="AO853" s="15">
        <f t="shared" si="538"/>
        <v>0</v>
      </c>
      <c r="AP853" s="15">
        <f t="shared" si="538"/>
        <v>0</v>
      </c>
      <c r="AQ853" s="15">
        <f t="shared" si="538"/>
        <v>0</v>
      </c>
      <c r="AR853" s="15">
        <f t="shared" si="538"/>
        <v>0</v>
      </c>
      <c r="AS853" s="15">
        <f t="shared" si="538"/>
        <v>0</v>
      </c>
      <c r="AT853" s="15">
        <f t="shared" si="538"/>
        <v>0</v>
      </c>
      <c r="AU853" s="15">
        <f t="shared" si="538"/>
        <v>0</v>
      </c>
      <c r="AV853" s="15">
        <f t="shared" si="538"/>
        <v>0</v>
      </c>
      <c r="AW853" s="15">
        <f t="shared" si="538"/>
        <v>0</v>
      </c>
      <c r="AX853" s="15">
        <f t="shared" si="538"/>
        <v>0</v>
      </c>
      <c r="AY853" s="15">
        <f t="shared" si="538"/>
        <v>0</v>
      </c>
      <c r="AZ853" s="15">
        <f t="shared" si="538"/>
        <v>0</v>
      </c>
      <c r="BA853" s="15">
        <f t="shared" si="538"/>
        <v>0</v>
      </c>
      <c r="BB853" s="15">
        <f t="shared" si="538"/>
        <v>0</v>
      </c>
      <c r="BC853" s="15">
        <f t="shared" si="538"/>
        <v>0</v>
      </c>
      <c r="BD853" s="15">
        <f t="shared" si="538"/>
        <v>0</v>
      </c>
      <c r="BE853" s="15">
        <f t="shared" si="538"/>
        <v>0</v>
      </c>
      <c r="BF853" s="15">
        <f t="shared" si="538"/>
        <v>0</v>
      </c>
      <c r="BG853" s="33">
        <f t="shared" si="536"/>
        <v>2</v>
      </c>
    </row>
    <row r="854" spans="1:59" ht="12.95" customHeight="1" x14ac:dyDescent="0.2">
      <c r="A854" s="522"/>
      <c r="B854" s="516"/>
      <c r="C854" s="539"/>
      <c r="D854" s="534"/>
      <c r="E854" s="48" t="str">
        <f>Parameters!$B$15</f>
        <v>Fem.</v>
      </c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>
        <v>0</v>
      </c>
      <c r="S854" s="11">
        <v>0</v>
      </c>
      <c r="T854" s="11">
        <v>0</v>
      </c>
      <c r="U854" s="11">
        <v>0</v>
      </c>
      <c r="V854" s="11">
        <v>0</v>
      </c>
      <c r="W854" s="11">
        <v>0</v>
      </c>
      <c r="X854" s="11">
        <v>0</v>
      </c>
      <c r="Y854" s="11">
        <v>0</v>
      </c>
      <c r="Z854" s="11">
        <v>0</v>
      </c>
      <c r="AA854" s="11">
        <v>0</v>
      </c>
      <c r="AB854" s="11">
        <v>0</v>
      </c>
      <c r="AC854" s="11">
        <v>0</v>
      </c>
      <c r="AD854" s="11">
        <v>0</v>
      </c>
      <c r="AE854" s="11">
        <v>0</v>
      </c>
      <c r="AF854" s="11">
        <v>1</v>
      </c>
      <c r="AG854" s="11">
        <v>0</v>
      </c>
      <c r="AH854" s="11">
        <v>0</v>
      </c>
      <c r="AI854" s="11">
        <v>0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 s="11">
        <v>0</v>
      </c>
      <c r="AY854" s="11">
        <v>0</v>
      </c>
      <c r="AZ854" s="11">
        <v>0</v>
      </c>
      <c r="BA854" s="11"/>
      <c r="BB854" s="11"/>
      <c r="BC854" s="11"/>
      <c r="BD854" s="11"/>
      <c r="BE854" s="11"/>
      <c r="BF854" s="11"/>
      <c r="BG854" s="19">
        <f t="shared" si="536"/>
        <v>1</v>
      </c>
    </row>
    <row r="855" spans="1:59" ht="12.95" customHeight="1" x14ac:dyDescent="0.2">
      <c r="A855" s="522"/>
      <c r="B855" s="516"/>
      <c r="C855" s="539"/>
      <c r="D855" s="535"/>
      <c r="E855" s="48" t="str">
        <f>Parameters!$B$16</f>
        <v>Masc.</v>
      </c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>
        <v>0</v>
      </c>
      <c r="S855" s="11">
        <v>0</v>
      </c>
      <c r="T855" s="11">
        <v>0</v>
      </c>
      <c r="U855" s="11">
        <v>0</v>
      </c>
      <c r="V855" s="11">
        <v>0</v>
      </c>
      <c r="W855" s="11">
        <v>0</v>
      </c>
      <c r="X855" s="11">
        <v>0</v>
      </c>
      <c r="Y855" s="11">
        <v>0</v>
      </c>
      <c r="Z855" s="11">
        <v>0</v>
      </c>
      <c r="AA855" s="11">
        <v>0</v>
      </c>
      <c r="AB855" s="11">
        <v>0</v>
      </c>
      <c r="AC855" s="11">
        <v>0</v>
      </c>
      <c r="AD855" s="11">
        <v>0</v>
      </c>
      <c r="AE855" s="11">
        <v>0</v>
      </c>
      <c r="AF855" s="11">
        <v>0</v>
      </c>
      <c r="AG855" s="11">
        <v>0</v>
      </c>
      <c r="AH855" s="11">
        <v>0</v>
      </c>
      <c r="AI855" s="11">
        <v>0</v>
      </c>
      <c r="AJ855" s="11">
        <v>0</v>
      </c>
      <c r="AK855" s="11">
        <v>1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0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 s="11">
        <v>0</v>
      </c>
      <c r="AY855" s="11">
        <v>0</v>
      </c>
      <c r="AZ855" s="11">
        <v>0</v>
      </c>
      <c r="BA855" s="11"/>
      <c r="BB855" s="11"/>
      <c r="BC855" s="11"/>
      <c r="BD855" s="11"/>
      <c r="BE855" s="11"/>
      <c r="BF855" s="11"/>
      <c r="BG855" s="19">
        <f t="shared" si="536"/>
        <v>1</v>
      </c>
    </row>
    <row r="856" spans="1:59" ht="12.95" customHeight="1" x14ac:dyDescent="0.2">
      <c r="A856" s="522"/>
      <c r="B856" s="516"/>
      <c r="C856" s="539"/>
      <c r="D856" s="533" t="str">
        <f>Parameters!$B$13</f>
        <v>Def.</v>
      </c>
      <c r="E856" s="86" t="str">
        <f>Parameters!$B$14</f>
        <v>Total</v>
      </c>
      <c r="F856" s="15">
        <f t="shared" ref="F856:BF856" si="539">F857+F858</f>
        <v>0</v>
      </c>
      <c r="G856" s="15">
        <f t="shared" si="539"/>
        <v>0</v>
      </c>
      <c r="H856" s="15">
        <f t="shared" si="539"/>
        <v>0</v>
      </c>
      <c r="I856" s="15">
        <f t="shared" si="539"/>
        <v>0</v>
      </c>
      <c r="J856" s="15">
        <f t="shared" si="539"/>
        <v>0</v>
      </c>
      <c r="K856" s="15">
        <f t="shared" si="539"/>
        <v>0</v>
      </c>
      <c r="L856" s="15">
        <f t="shared" si="539"/>
        <v>0</v>
      </c>
      <c r="M856" s="15">
        <f t="shared" si="539"/>
        <v>0</v>
      </c>
      <c r="N856" s="15">
        <f t="shared" si="539"/>
        <v>0</v>
      </c>
      <c r="O856" s="15">
        <f t="shared" si="539"/>
        <v>0</v>
      </c>
      <c r="P856" s="15">
        <f t="shared" si="539"/>
        <v>0</v>
      </c>
      <c r="Q856" s="15">
        <f t="shared" si="539"/>
        <v>0</v>
      </c>
      <c r="R856" s="15">
        <f t="shared" si="539"/>
        <v>0</v>
      </c>
      <c r="S856" s="15">
        <f t="shared" si="539"/>
        <v>0</v>
      </c>
      <c r="T856" s="15">
        <f t="shared" si="539"/>
        <v>0</v>
      </c>
      <c r="U856" s="15">
        <f t="shared" si="539"/>
        <v>0</v>
      </c>
      <c r="V856" s="15">
        <f t="shared" si="539"/>
        <v>0</v>
      </c>
      <c r="W856" s="15">
        <f t="shared" si="539"/>
        <v>0</v>
      </c>
      <c r="X856" s="15">
        <f t="shared" si="539"/>
        <v>0</v>
      </c>
      <c r="Y856" s="15">
        <f t="shared" si="539"/>
        <v>0</v>
      </c>
      <c r="Z856" s="15">
        <f t="shared" si="539"/>
        <v>0</v>
      </c>
      <c r="AA856" s="15">
        <f t="shared" si="539"/>
        <v>0</v>
      </c>
      <c r="AB856" s="15">
        <f t="shared" si="539"/>
        <v>0</v>
      </c>
      <c r="AC856" s="15">
        <f t="shared" si="539"/>
        <v>0</v>
      </c>
      <c r="AD856" s="15">
        <f t="shared" si="539"/>
        <v>0</v>
      </c>
      <c r="AE856" s="15">
        <f t="shared" si="539"/>
        <v>0</v>
      </c>
      <c r="AF856" s="15">
        <f t="shared" si="539"/>
        <v>0</v>
      </c>
      <c r="AG856" s="15">
        <f t="shared" si="539"/>
        <v>0</v>
      </c>
      <c r="AH856" s="15">
        <f t="shared" si="539"/>
        <v>0</v>
      </c>
      <c r="AI856" s="15">
        <f t="shared" si="539"/>
        <v>0</v>
      </c>
      <c r="AJ856" s="15">
        <f t="shared" si="539"/>
        <v>0</v>
      </c>
      <c r="AK856" s="15">
        <f t="shared" si="539"/>
        <v>0</v>
      </c>
      <c r="AL856" s="15">
        <f t="shared" si="539"/>
        <v>0</v>
      </c>
      <c r="AM856" s="15">
        <f t="shared" si="539"/>
        <v>0</v>
      </c>
      <c r="AN856" s="15">
        <f t="shared" si="539"/>
        <v>0</v>
      </c>
      <c r="AO856" s="15">
        <f t="shared" si="539"/>
        <v>0</v>
      </c>
      <c r="AP856" s="15">
        <f t="shared" si="539"/>
        <v>0</v>
      </c>
      <c r="AQ856" s="15">
        <f t="shared" si="539"/>
        <v>0</v>
      </c>
      <c r="AR856" s="15">
        <f t="shared" si="539"/>
        <v>0</v>
      </c>
      <c r="AS856" s="15">
        <f t="shared" si="539"/>
        <v>0</v>
      </c>
      <c r="AT856" s="15">
        <f t="shared" si="539"/>
        <v>0</v>
      </c>
      <c r="AU856" s="15">
        <f t="shared" si="539"/>
        <v>0</v>
      </c>
      <c r="AV856" s="15">
        <f t="shared" si="539"/>
        <v>0</v>
      </c>
      <c r="AW856" s="15">
        <f t="shared" si="539"/>
        <v>0</v>
      </c>
      <c r="AX856" s="15">
        <f t="shared" si="539"/>
        <v>0</v>
      </c>
      <c r="AY856" s="15">
        <f t="shared" si="539"/>
        <v>0</v>
      </c>
      <c r="AZ856" s="15">
        <f t="shared" si="539"/>
        <v>0</v>
      </c>
      <c r="BA856" s="15">
        <f t="shared" si="539"/>
        <v>0</v>
      </c>
      <c r="BB856" s="15">
        <f t="shared" si="539"/>
        <v>0</v>
      </c>
      <c r="BC856" s="15">
        <f t="shared" si="539"/>
        <v>0</v>
      </c>
      <c r="BD856" s="15">
        <f t="shared" si="539"/>
        <v>0</v>
      </c>
      <c r="BE856" s="15">
        <f t="shared" si="539"/>
        <v>0</v>
      </c>
      <c r="BF856" s="15">
        <f t="shared" si="539"/>
        <v>0</v>
      </c>
      <c r="BG856" s="33">
        <f t="shared" si="536"/>
        <v>0</v>
      </c>
    </row>
    <row r="857" spans="1:59" ht="12.95" customHeight="1" x14ac:dyDescent="0.2">
      <c r="A857" s="522"/>
      <c r="B857" s="516"/>
      <c r="C857" s="539"/>
      <c r="D857" s="534"/>
      <c r="E857" s="48" t="str">
        <f>Parameters!$B$15</f>
        <v>Fem.</v>
      </c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>
        <v>0</v>
      </c>
      <c r="S857" s="11">
        <v>0</v>
      </c>
      <c r="T857" s="11">
        <v>0</v>
      </c>
      <c r="U857" s="11">
        <v>0</v>
      </c>
      <c r="V857" s="11">
        <v>0</v>
      </c>
      <c r="W857" s="11">
        <v>0</v>
      </c>
      <c r="X857" s="11">
        <v>0</v>
      </c>
      <c r="Y857" s="11">
        <v>0</v>
      </c>
      <c r="Z857" s="11">
        <v>0</v>
      </c>
      <c r="AA857" s="11">
        <v>0</v>
      </c>
      <c r="AB857" s="11">
        <v>0</v>
      </c>
      <c r="AC857" s="11">
        <v>0</v>
      </c>
      <c r="AD857" s="11">
        <v>0</v>
      </c>
      <c r="AE857" s="11">
        <v>0</v>
      </c>
      <c r="AF857" s="11">
        <v>0</v>
      </c>
      <c r="AG857" s="11">
        <v>0</v>
      </c>
      <c r="AH857" s="11">
        <v>0</v>
      </c>
      <c r="AI857" s="11">
        <v>0</v>
      </c>
      <c r="AJ857" s="11">
        <v>0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 s="11">
        <v>0</v>
      </c>
      <c r="AY857" s="11">
        <v>0</v>
      </c>
      <c r="AZ857" s="11">
        <v>0</v>
      </c>
      <c r="BA857" s="11"/>
      <c r="BB857" s="11"/>
      <c r="BC857" s="11"/>
      <c r="BD857" s="11"/>
      <c r="BE857" s="11"/>
      <c r="BF857" s="11"/>
      <c r="BG857" s="19">
        <f t="shared" si="536"/>
        <v>0</v>
      </c>
    </row>
    <row r="858" spans="1:59" ht="12.95" customHeight="1" thickBot="1" x14ac:dyDescent="0.25">
      <c r="A858" s="522"/>
      <c r="B858" s="516"/>
      <c r="C858" s="540"/>
      <c r="D858" s="536"/>
      <c r="E858" s="48" t="str">
        <f>Parameters!$B$16</f>
        <v>Masc.</v>
      </c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>
        <v>0</v>
      </c>
      <c r="S858" s="36">
        <v>0</v>
      </c>
      <c r="T858" s="36">
        <v>0</v>
      </c>
      <c r="U858" s="36">
        <v>0</v>
      </c>
      <c r="V858" s="36">
        <v>0</v>
      </c>
      <c r="W858" s="36">
        <v>0</v>
      </c>
      <c r="X858" s="36">
        <v>0</v>
      </c>
      <c r="Y858" s="36">
        <v>0</v>
      </c>
      <c r="Z858" s="36">
        <v>0</v>
      </c>
      <c r="AA858" s="36">
        <v>0</v>
      </c>
      <c r="AB858" s="36">
        <v>0</v>
      </c>
      <c r="AC858" s="36">
        <v>0</v>
      </c>
      <c r="AD858" s="36">
        <v>0</v>
      </c>
      <c r="AE858" s="36">
        <v>0</v>
      </c>
      <c r="AF858" s="36">
        <v>0</v>
      </c>
      <c r="AG858" s="36">
        <v>0</v>
      </c>
      <c r="AH858" s="36">
        <v>0</v>
      </c>
      <c r="AI858" s="36">
        <v>0</v>
      </c>
      <c r="AJ858" s="36">
        <v>0</v>
      </c>
      <c r="AK858" s="36">
        <v>0</v>
      </c>
      <c r="AL858" s="36">
        <v>0</v>
      </c>
      <c r="AM858" s="36">
        <v>0</v>
      </c>
      <c r="AN858" s="36">
        <v>0</v>
      </c>
      <c r="AO858" s="36">
        <v>0</v>
      </c>
      <c r="AP858" s="36">
        <v>0</v>
      </c>
      <c r="AQ858" s="36">
        <v>0</v>
      </c>
      <c r="AR858" s="36">
        <v>0</v>
      </c>
      <c r="AS858" s="36">
        <v>0</v>
      </c>
      <c r="AT858" s="36">
        <v>0</v>
      </c>
      <c r="AU858" s="36">
        <v>0</v>
      </c>
      <c r="AV858" s="36">
        <v>0</v>
      </c>
      <c r="AW858" s="36">
        <v>0</v>
      </c>
      <c r="AX858" s="36">
        <v>0</v>
      </c>
      <c r="AY858" s="36">
        <v>0</v>
      </c>
      <c r="AZ858" s="36">
        <v>0</v>
      </c>
      <c r="BA858" s="36"/>
      <c r="BB858" s="36"/>
      <c r="BC858" s="36"/>
      <c r="BD858" s="36"/>
      <c r="BE858" s="36"/>
      <c r="BF858" s="36"/>
      <c r="BG858" s="37">
        <f>SUM(F858:BF858)</f>
        <v>0</v>
      </c>
    </row>
    <row r="859" spans="1:59" ht="12.95" customHeight="1" x14ac:dyDescent="0.2">
      <c r="A859" s="522"/>
      <c r="B859" s="516"/>
      <c r="C859" s="537" t="str">
        <f>Parameters!$C$7</f>
        <v>40 a 59</v>
      </c>
      <c r="D859" s="530" t="str">
        <f>Parameters!$B$10</f>
        <v>Fiebre</v>
      </c>
      <c r="E859" s="83" t="str">
        <f>Parameters!$B$14</f>
        <v>Total</v>
      </c>
      <c r="F859" s="34">
        <f>F860+F861</f>
        <v>0</v>
      </c>
      <c r="G859" s="34">
        <f t="shared" ref="G859:BF859" si="540">G860+G861</f>
        <v>0</v>
      </c>
      <c r="H859" s="34">
        <f t="shared" si="540"/>
        <v>0</v>
      </c>
      <c r="I859" s="34">
        <f t="shared" si="540"/>
        <v>0</v>
      </c>
      <c r="J859" s="34">
        <f t="shared" si="540"/>
        <v>0</v>
      </c>
      <c r="K859" s="34">
        <f t="shared" si="540"/>
        <v>0</v>
      </c>
      <c r="L859" s="34">
        <f t="shared" si="540"/>
        <v>0</v>
      </c>
      <c r="M859" s="34">
        <f t="shared" si="540"/>
        <v>0</v>
      </c>
      <c r="N859" s="34">
        <f t="shared" si="540"/>
        <v>0</v>
      </c>
      <c r="O859" s="34">
        <f t="shared" si="540"/>
        <v>0</v>
      </c>
      <c r="P859" s="34">
        <f t="shared" si="540"/>
        <v>0</v>
      </c>
      <c r="Q859" s="34">
        <f t="shared" si="540"/>
        <v>0</v>
      </c>
      <c r="R859" s="34">
        <f t="shared" si="540"/>
        <v>0</v>
      </c>
      <c r="S859" s="34">
        <f t="shared" si="540"/>
        <v>0</v>
      </c>
      <c r="T859" s="34">
        <f t="shared" si="540"/>
        <v>0</v>
      </c>
      <c r="U859" s="34">
        <f t="shared" si="540"/>
        <v>0</v>
      </c>
      <c r="V859" s="34">
        <f t="shared" si="540"/>
        <v>0</v>
      </c>
      <c r="W859" s="34">
        <f t="shared" si="540"/>
        <v>0</v>
      </c>
      <c r="X859" s="34">
        <f t="shared" si="540"/>
        <v>0</v>
      </c>
      <c r="Y859" s="34">
        <f t="shared" si="540"/>
        <v>0</v>
      </c>
      <c r="Z859" s="34">
        <f t="shared" si="540"/>
        <v>0</v>
      </c>
      <c r="AA859" s="34">
        <f t="shared" si="540"/>
        <v>0</v>
      </c>
      <c r="AB859" s="34">
        <f t="shared" si="540"/>
        <v>1</v>
      </c>
      <c r="AC859" s="34">
        <f t="shared" si="540"/>
        <v>0</v>
      </c>
      <c r="AD859" s="34">
        <f t="shared" si="540"/>
        <v>2</v>
      </c>
      <c r="AE859" s="34">
        <f t="shared" si="540"/>
        <v>8</v>
      </c>
      <c r="AF859" s="34">
        <f t="shared" si="540"/>
        <v>1</v>
      </c>
      <c r="AG859" s="34">
        <f t="shared" si="540"/>
        <v>0</v>
      </c>
      <c r="AH859" s="34">
        <f t="shared" si="540"/>
        <v>2</v>
      </c>
      <c r="AI859" s="34">
        <f t="shared" si="540"/>
        <v>1</v>
      </c>
      <c r="AJ859" s="34">
        <f t="shared" si="540"/>
        <v>1</v>
      </c>
      <c r="AK859" s="34">
        <f t="shared" si="540"/>
        <v>0</v>
      </c>
      <c r="AL859" s="34">
        <f t="shared" si="540"/>
        <v>2</v>
      </c>
      <c r="AM859" s="34">
        <f t="shared" si="540"/>
        <v>1</v>
      </c>
      <c r="AN859" s="34">
        <f t="shared" si="540"/>
        <v>1</v>
      </c>
      <c r="AO859" s="34">
        <f t="shared" si="540"/>
        <v>0</v>
      </c>
      <c r="AP859" s="34">
        <f t="shared" si="540"/>
        <v>0</v>
      </c>
      <c r="AQ859" s="34">
        <f t="shared" si="540"/>
        <v>0</v>
      </c>
      <c r="AR859" s="34">
        <f t="shared" si="540"/>
        <v>0</v>
      </c>
      <c r="AS859" s="34">
        <f t="shared" si="540"/>
        <v>0</v>
      </c>
      <c r="AT859" s="34">
        <f t="shared" si="540"/>
        <v>0</v>
      </c>
      <c r="AU859" s="34">
        <f t="shared" si="540"/>
        <v>0</v>
      </c>
      <c r="AV859" s="34">
        <f t="shared" si="540"/>
        <v>0</v>
      </c>
      <c r="AW859" s="34">
        <f t="shared" si="540"/>
        <v>0</v>
      </c>
      <c r="AX859" s="34">
        <f t="shared" si="540"/>
        <v>0</v>
      </c>
      <c r="AY859" s="34">
        <f t="shared" si="540"/>
        <v>0</v>
      </c>
      <c r="AZ859" s="34">
        <f t="shared" si="540"/>
        <v>0</v>
      </c>
      <c r="BA859" s="34">
        <f t="shared" si="540"/>
        <v>0</v>
      </c>
      <c r="BB859" s="34">
        <f t="shared" si="540"/>
        <v>0</v>
      </c>
      <c r="BC859" s="34">
        <f t="shared" si="540"/>
        <v>0</v>
      </c>
      <c r="BD859" s="34">
        <f t="shared" si="540"/>
        <v>0</v>
      </c>
      <c r="BE859" s="34">
        <f t="shared" si="540"/>
        <v>0</v>
      </c>
      <c r="BF859" s="34">
        <f t="shared" si="540"/>
        <v>0</v>
      </c>
      <c r="BG859" s="35">
        <f>SUM(F859:BF859)</f>
        <v>20</v>
      </c>
    </row>
    <row r="860" spans="1:59" ht="12.95" customHeight="1" x14ac:dyDescent="0.2">
      <c r="A860" s="522"/>
      <c r="B860" s="516"/>
      <c r="C860" s="538"/>
      <c r="D860" s="531"/>
      <c r="E860" s="84" t="str">
        <f>Parameters!$B$15</f>
        <v>Fem.</v>
      </c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>
        <v>0</v>
      </c>
      <c r="S860" s="31">
        <v>0</v>
      </c>
      <c r="T860" s="31">
        <v>0</v>
      </c>
      <c r="U860" s="31">
        <v>0</v>
      </c>
      <c r="V860" s="31">
        <v>0</v>
      </c>
      <c r="W860" s="31">
        <v>0</v>
      </c>
      <c r="X860" s="31">
        <v>0</v>
      </c>
      <c r="Y860" s="31">
        <v>0</v>
      </c>
      <c r="Z860" s="31">
        <v>0</v>
      </c>
      <c r="AA860" s="31">
        <v>0</v>
      </c>
      <c r="AB860" s="31">
        <v>1</v>
      </c>
      <c r="AC860" s="31">
        <v>0</v>
      </c>
      <c r="AD860" s="31">
        <v>1</v>
      </c>
      <c r="AE860" s="31">
        <v>7</v>
      </c>
      <c r="AF860" s="31">
        <v>1</v>
      </c>
      <c r="AG860" s="31">
        <v>0</v>
      </c>
      <c r="AH860" s="31">
        <v>2</v>
      </c>
      <c r="AI860" s="31">
        <v>0</v>
      </c>
      <c r="AJ860" s="31">
        <v>0</v>
      </c>
      <c r="AK860" s="31">
        <v>0</v>
      </c>
      <c r="AL860" s="31">
        <v>2</v>
      </c>
      <c r="AM860" s="31">
        <v>0</v>
      </c>
      <c r="AN860" s="31">
        <v>1</v>
      </c>
      <c r="AO860" s="31">
        <v>0</v>
      </c>
      <c r="AP860" s="31">
        <v>0</v>
      </c>
      <c r="AQ860" s="31">
        <v>0</v>
      </c>
      <c r="AR860" s="31">
        <v>0</v>
      </c>
      <c r="AS860" s="31">
        <v>0</v>
      </c>
      <c r="AT860" s="31">
        <v>0</v>
      </c>
      <c r="AU860" s="31">
        <v>0</v>
      </c>
      <c r="AV860" s="31">
        <v>0</v>
      </c>
      <c r="AW860" s="31">
        <v>0</v>
      </c>
      <c r="AX860" s="31">
        <v>0</v>
      </c>
      <c r="AY860" s="31">
        <v>0</v>
      </c>
      <c r="AZ860" s="31">
        <v>0</v>
      </c>
      <c r="BA860" s="31"/>
      <c r="BB860" s="31"/>
      <c r="BC860" s="31"/>
      <c r="BD860" s="31"/>
      <c r="BE860" s="31"/>
      <c r="BF860" s="31"/>
      <c r="BG860" s="32">
        <f t="shared" ref="BG860:BG869" si="541">SUM(F860:BF860)</f>
        <v>15</v>
      </c>
    </row>
    <row r="861" spans="1:59" ht="12.95" customHeight="1" x14ac:dyDescent="0.2">
      <c r="A861" s="522"/>
      <c r="B861" s="516"/>
      <c r="C861" s="538"/>
      <c r="D861" s="532"/>
      <c r="E861" s="84" t="str">
        <f>Parameters!$B$16</f>
        <v>Masc.</v>
      </c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>
        <v>0</v>
      </c>
      <c r="S861" s="31">
        <v>0</v>
      </c>
      <c r="T861" s="31">
        <v>0</v>
      </c>
      <c r="U861" s="31">
        <v>0</v>
      </c>
      <c r="V861" s="31">
        <v>0</v>
      </c>
      <c r="W861" s="31">
        <v>0</v>
      </c>
      <c r="X861" s="31">
        <v>0</v>
      </c>
      <c r="Y861" s="31">
        <v>0</v>
      </c>
      <c r="Z861" s="31">
        <v>0</v>
      </c>
      <c r="AA861" s="31">
        <v>0</v>
      </c>
      <c r="AB861" s="31">
        <v>0</v>
      </c>
      <c r="AC861" s="31">
        <v>0</v>
      </c>
      <c r="AD861" s="31">
        <v>1</v>
      </c>
      <c r="AE861" s="31">
        <v>1</v>
      </c>
      <c r="AF861" s="31">
        <v>0</v>
      </c>
      <c r="AG861" s="31">
        <v>0</v>
      </c>
      <c r="AH861" s="31">
        <v>0</v>
      </c>
      <c r="AI861" s="31">
        <v>1</v>
      </c>
      <c r="AJ861" s="31">
        <v>1</v>
      </c>
      <c r="AK861" s="31">
        <v>0</v>
      </c>
      <c r="AL861" s="31">
        <v>0</v>
      </c>
      <c r="AM861" s="31">
        <v>1</v>
      </c>
      <c r="AN861" s="31">
        <v>0</v>
      </c>
      <c r="AO861" s="31">
        <v>0</v>
      </c>
      <c r="AP861" s="31">
        <v>0</v>
      </c>
      <c r="AQ861" s="31">
        <v>0</v>
      </c>
      <c r="AR861" s="31">
        <v>0</v>
      </c>
      <c r="AS861" s="31">
        <v>0</v>
      </c>
      <c r="AT861" s="31">
        <v>0</v>
      </c>
      <c r="AU861" s="31">
        <v>0</v>
      </c>
      <c r="AV861" s="31">
        <v>0</v>
      </c>
      <c r="AW861" s="31">
        <v>0</v>
      </c>
      <c r="AX861" s="31">
        <v>0</v>
      </c>
      <c r="AY861" s="31">
        <v>0</v>
      </c>
      <c r="AZ861" s="31">
        <v>0</v>
      </c>
      <c r="BA861" s="31"/>
      <c r="BB861" s="31"/>
      <c r="BC861" s="31"/>
      <c r="BD861" s="31"/>
      <c r="BE861" s="31"/>
      <c r="BF861" s="31"/>
      <c r="BG861" s="32">
        <f t="shared" si="541"/>
        <v>5</v>
      </c>
    </row>
    <row r="862" spans="1:59" ht="12.95" customHeight="1" x14ac:dyDescent="0.2">
      <c r="A862" s="522"/>
      <c r="B862" s="516"/>
      <c r="C862" s="539"/>
      <c r="D862" s="541" t="str">
        <f>Parameters!$B$11</f>
        <v>Hosp.</v>
      </c>
      <c r="E862" s="86" t="str">
        <f>Parameters!$B$14</f>
        <v>Total</v>
      </c>
      <c r="F862" s="15">
        <f t="shared" ref="F862:BF862" si="542">F863+F864</f>
        <v>0</v>
      </c>
      <c r="G862" s="15">
        <f t="shared" si="542"/>
        <v>0</v>
      </c>
      <c r="H862" s="15">
        <f t="shared" si="542"/>
        <v>0</v>
      </c>
      <c r="I862" s="15">
        <f t="shared" si="542"/>
        <v>0</v>
      </c>
      <c r="J862" s="15">
        <f t="shared" si="542"/>
        <v>0</v>
      </c>
      <c r="K862" s="15">
        <f t="shared" si="542"/>
        <v>0</v>
      </c>
      <c r="L862" s="15">
        <f t="shared" si="542"/>
        <v>0</v>
      </c>
      <c r="M862" s="15">
        <f t="shared" si="542"/>
        <v>0</v>
      </c>
      <c r="N862" s="15">
        <f t="shared" si="542"/>
        <v>0</v>
      </c>
      <c r="O862" s="15">
        <f t="shared" si="542"/>
        <v>0</v>
      </c>
      <c r="P862" s="15">
        <f t="shared" si="542"/>
        <v>0</v>
      </c>
      <c r="Q862" s="15">
        <f t="shared" si="542"/>
        <v>0</v>
      </c>
      <c r="R862" s="15">
        <f t="shared" si="542"/>
        <v>0</v>
      </c>
      <c r="S862" s="15">
        <f t="shared" si="542"/>
        <v>0</v>
      </c>
      <c r="T862" s="15">
        <f t="shared" si="542"/>
        <v>0</v>
      </c>
      <c r="U862" s="15">
        <f t="shared" si="542"/>
        <v>0</v>
      </c>
      <c r="V862" s="15">
        <f t="shared" si="542"/>
        <v>0</v>
      </c>
      <c r="W862" s="15">
        <f t="shared" si="542"/>
        <v>0</v>
      </c>
      <c r="X862" s="15">
        <f t="shared" si="542"/>
        <v>0</v>
      </c>
      <c r="Y862" s="15">
        <f t="shared" si="542"/>
        <v>0</v>
      </c>
      <c r="Z862" s="15">
        <f t="shared" si="542"/>
        <v>0</v>
      </c>
      <c r="AA862" s="15">
        <f t="shared" si="542"/>
        <v>0</v>
      </c>
      <c r="AB862" s="15">
        <f t="shared" si="542"/>
        <v>0</v>
      </c>
      <c r="AC862" s="15">
        <f t="shared" si="542"/>
        <v>1</v>
      </c>
      <c r="AD862" s="15">
        <f t="shared" si="542"/>
        <v>3</v>
      </c>
      <c r="AE862" s="15">
        <f t="shared" si="542"/>
        <v>5</v>
      </c>
      <c r="AF862" s="15">
        <f t="shared" si="542"/>
        <v>3</v>
      </c>
      <c r="AG862" s="15">
        <f t="shared" si="542"/>
        <v>1</v>
      </c>
      <c r="AH862" s="15">
        <f t="shared" si="542"/>
        <v>1</v>
      </c>
      <c r="AI862" s="15">
        <f t="shared" si="542"/>
        <v>2</v>
      </c>
      <c r="AJ862" s="15">
        <f t="shared" si="542"/>
        <v>1</v>
      </c>
      <c r="AK862" s="15">
        <f t="shared" si="542"/>
        <v>0</v>
      </c>
      <c r="AL862" s="15">
        <f t="shared" si="542"/>
        <v>2</v>
      </c>
      <c r="AM862" s="15">
        <f t="shared" si="542"/>
        <v>1</v>
      </c>
      <c r="AN862" s="15">
        <f t="shared" si="542"/>
        <v>1</v>
      </c>
      <c r="AO862" s="15">
        <f t="shared" si="542"/>
        <v>0</v>
      </c>
      <c r="AP862" s="15">
        <f t="shared" si="542"/>
        <v>0</v>
      </c>
      <c r="AQ862" s="15">
        <f t="shared" si="542"/>
        <v>0</v>
      </c>
      <c r="AR862" s="15">
        <f t="shared" si="542"/>
        <v>0</v>
      </c>
      <c r="AS862" s="15">
        <f t="shared" si="542"/>
        <v>0</v>
      </c>
      <c r="AT862" s="15">
        <f t="shared" si="542"/>
        <v>0</v>
      </c>
      <c r="AU862" s="15">
        <f t="shared" si="542"/>
        <v>0</v>
      </c>
      <c r="AV862" s="15">
        <f t="shared" si="542"/>
        <v>0</v>
      </c>
      <c r="AW862" s="15">
        <f t="shared" si="542"/>
        <v>0</v>
      </c>
      <c r="AX862" s="15">
        <f t="shared" si="542"/>
        <v>0</v>
      </c>
      <c r="AY862" s="15">
        <f t="shared" si="542"/>
        <v>0</v>
      </c>
      <c r="AZ862" s="15">
        <f t="shared" si="542"/>
        <v>0</v>
      </c>
      <c r="BA862" s="15">
        <f t="shared" si="542"/>
        <v>0</v>
      </c>
      <c r="BB862" s="15">
        <f t="shared" si="542"/>
        <v>0</v>
      </c>
      <c r="BC862" s="15">
        <f t="shared" si="542"/>
        <v>0</v>
      </c>
      <c r="BD862" s="15">
        <f t="shared" si="542"/>
        <v>0</v>
      </c>
      <c r="BE862" s="15">
        <f t="shared" si="542"/>
        <v>0</v>
      </c>
      <c r="BF862" s="15">
        <f t="shared" si="542"/>
        <v>0</v>
      </c>
      <c r="BG862" s="33">
        <f t="shared" si="541"/>
        <v>21</v>
      </c>
    </row>
    <row r="863" spans="1:59" ht="12.95" customHeight="1" x14ac:dyDescent="0.2">
      <c r="A863" s="522"/>
      <c r="B863" s="516"/>
      <c r="C863" s="539"/>
      <c r="D863" s="534"/>
      <c r="E863" s="48" t="str">
        <f>Parameters!$B$15</f>
        <v>Fem.</v>
      </c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>
        <v>0</v>
      </c>
      <c r="S863" s="11">
        <v>0</v>
      </c>
      <c r="T863" s="11">
        <v>0</v>
      </c>
      <c r="U863" s="11">
        <v>0</v>
      </c>
      <c r="V863" s="11">
        <v>0</v>
      </c>
      <c r="W863" s="11">
        <v>0</v>
      </c>
      <c r="X863" s="11">
        <v>0</v>
      </c>
      <c r="Y863" s="11">
        <v>0</v>
      </c>
      <c r="Z863" s="11">
        <v>0</v>
      </c>
      <c r="AA863" s="11">
        <v>0</v>
      </c>
      <c r="AB863" s="11">
        <v>0</v>
      </c>
      <c r="AC863" s="11">
        <v>1</v>
      </c>
      <c r="AD863" s="11">
        <v>1</v>
      </c>
      <c r="AE863" s="11">
        <v>4</v>
      </c>
      <c r="AF863" s="11">
        <v>3</v>
      </c>
      <c r="AG863" s="11">
        <v>1</v>
      </c>
      <c r="AH863" s="11">
        <v>1</v>
      </c>
      <c r="AI863" s="11">
        <v>1</v>
      </c>
      <c r="AJ863" s="11">
        <v>0</v>
      </c>
      <c r="AK863" s="11">
        <v>0</v>
      </c>
      <c r="AL863" s="11">
        <v>2</v>
      </c>
      <c r="AM863" s="11">
        <v>0</v>
      </c>
      <c r="AN863" s="11">
        <v>1</v>
      </c>
      <c r="AO863" s="11">
        <v>0</v>
      </c>
      <c r="AP863" s="11">
        <v>0</v>
      </c>
      <c r="AQ863" s="11">
        <v>0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 s="11">
        <v>0</v>
      </c>
      <c r="AY863" s="11">
        <v>0</v>
      </c>
      <c r="AZ863" s="11">
        <v>0</v>
      </c>
      <c r="BA863" s="11"/>
      <c r="BB863" s="11"/>
      <c r="BC863" s="11"/>
      <c r="BD863" s="11"/>
      <c r="BE863" s="11"/>
      <c r="BF863" s="11"/>
      <c r="BG863" s="19">
        <f t="shared" si="541"/>
        <v>15</v>
      </c>
    </row>
    <row r="864" spans="1:59" ht="12.95" customHeight="1" x14ac:dyDescent="0.2">
      <c r="A864" s="522"/>
      <c r="B864" s="516"/>
      <c r="C864" s="539"/>
      <c r="D864" s="535"/>
      <c r="E864" s="48" t="str">
        <f>Parameters!$B$16</f>
        <v>Masc.</v>
      </c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>
        <v>0</v>
      </c>
      <c r="S864" s="11">
        <v>0</v>
      </c>
      <c r="T864" s="11">
        <v>0</v>
      </c>
      <c r="U864" s="11">
        <v>0</v>
      </c>
      <c r="V864" s="11">
        <v>0</v>
      </c>
      <c r="W864" s="11">
        <v>0</v>
      </c>
      <c r="X864" s="11">
        <v>0</v>
      </c>
      <c r="Y864" s="11">
        <v>0</v>
      </c>
      <c r="Z864" s="11">
        <v>0</v>
      </c>
      <c r="AA864" s="11">
        <v>0</v>
      </c>
      <c r="AB864" s="11">
        <v>0</v>
      </c>
      <c r="AC864" s="11">
        <v>0</v>
      </c>
      <c r="AD864" s="11">
        <v>2</v>
      </c>
      <c r="AE864" s="11">
        <v>1</v>
      </c>
      <c r="AF864" s="11">
        <v>0</v>
      </c>
      <c r="AG864" s="11">
        <v>0</v>
      </c>
      <c r="AH864" s="11">
        <v>0</v>
      </c>
      <c r="AI864" s="11">
        <v>1</v>
      </c>
      <c r="AJ864" s="11">
        <v>1</v>
      </c>
      <c r="AK864" s="11">
        <v>0</v>
      </c>
      <c r="AL864" s="11">
        <v>0</v>
      </c>
      <c r="AM864" s="11">
        <v>1</v>
      </c>
      <c r="AN864" s="11">
        <v>0</v>
      </c>
      <c r="AO864" s="11">
        <v>0</v>
      </c>
      <c r="AP864" s="11">
        <v>0</v>
      </c>
      <c r="AQ864" s="11">
        <v>0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 s="11">
        <v>0</v>
      </c>
      <c r="AY864" s="11">
        <v>0</v>
      </c>
      <c r="AZ864" s="11">
        <v>0</v>
      </c>
      <c r="BA864" s="11"/>
      <c r="BB864" s="11"/>
      <c r="BC864" s="11"/>
      <c r="BD864" s="11"/>
      <c r="BE864" s="11"/>
      <c r="BF864" s="11"/>
      <c r="BG864" s="19">
        <f t="shared" si="541"/>
        <v>6</v>
      </c>
    </row>
    <row r="865" spans="1:59" ht="12.95" customHeight="1" x14ac:dyDescent="0.2">
      <c r="A865" s="522"/>
      <c r="B865" s="516"/>
      <c r="C865" s="539"/>
      <c r="D865" s="533" t="str">
        <f>Parameters!$B$12</f>
        <v>UCI</v>
      </c>
      <c r="E865" s="86" t="str">
        <f>Parameters!$B$14</f>
        <v>Total</v>
      </c>
      <c r="F865" s="15">
        <f t="shared" ref="F865:BF865" si="543">F866+F867</f>
        <v>0</v>
      </c>
      <c r="G865" s="15">
        <f t="shared" si="543"/>
        <v>0</v>
      </c>
      <c r="H865" s="15">
        <f t="shared" si="543"/>
        <v>0</v>
      </c>
      <c r="I865" s="15">
        <f t="shared" si="543"/>
        <v>0</v>
      </c>
      <c r="J865" s="15">
        <f t="shared" si="543"/>
        <v>0</v>
      </c>
      <c r="K865" s="15">
        <f t="shared" si="543"/>
        <v>0</v>
      </c>
      <c r="L865" s="15">
        <f t="shared" si="543"/>
        <v>0</v>
      </c>
      <c r="M865" s="15">
        <f t="shared" si="543"/>
        <v>0</v>
      </c>
      <c r="N865" s="15">
        <f t="shared" si="543"/>
        <v>0</v>
      </c>
      <c r="O865" s="15">
        <f t="shared" si="543"/>
        <v>0</v>
      </c>
      <c r="P865" s="15">
        <f t="shared" si="543"/>
        <v>0</v>
      </c>
      <c r="Q865" s="15">
        <f t="shared" si="543"/>
        <v>0</v>
      </c>
      <c r="R865" s="15">
        <f t="shared" si="543"/>
        <v>0</v>
      </c>
      <c r="S865" s="15">
        <f t="shared" si="543"/>
        <v>0</v>
      </c>
      <c r="T865" s="15">
        <f t="shared" si="543"/>
        <v>0</v>
      </c>
      <c r="U865" s="15">
        <f t="shared" si="543"/>
        <v>0</v>
      </c>
      <c r="V865" s="15">
        <f t="shared" si="543"/>
        <v>0</v>
      </c>
      <c r="W865" s="15">
        <f t="shared" si="543"/>
        <v>0</v>
      </c>
      <c r="X865" s="15">
        <f t="shared" si="543"/>
        <v>0</v>
      </c>
      <c r="Y865" s="15">
        <f t="shared" si="543"/>
        <v>0</v>
      </c>
      <c r="Z865" s="15">
        <f t="shared" si="543"/>
        <v>0</v>
      </c>
      <c r="AA865" s="15">
        <f t="shared" si="543"/>
        <v>0</v>
      </c>
      <c r="AB865" s="15">
        <f t="shared" si="543"/>
        <v>0</v>
      </c>
      <c r="AC865" s="15">
        <f t="shared" si="543"/>
        <v>1</v>
      </c>
      <c r="AD865" s="15">
        <f t="shared" si="543"/>
        <v>0</v>
      </c>
      <c r="AE865" s="15">
        <f t="shared" si="543"/>
        <v>1</v>
      </c>
      <c r="AF865" s="15">
        <f t="shared" si="543"/>
        <v>1</v>
      </c>
      <c r="AG865" s="15">
        <f t="shared" si="543"/>
        <v>0</v>
      </c>
      <c r="AH865" s="15">
        <f t="shared" si="543"/>
        <v>0</v>
      </c>
      <c r="AI865" s="15">
        <f t="shared" si="543"/>
        <v>0</v>
      </c>
      <c r="AJ865" s="15">
        <f t="shared" si="543"/>
        <v>0</v>
      </c>
      <c r="AK865" s="15">
        <f t="shared" si="543"/>
        <v>0</v>
      </c>
      <c r="AL865" s="15">
        <f t="shared" si="543"/>
        <v>0</v>
      </c>
      <c r="AM865" s="15">
        <f t="shared" si="543"/>
        <v>0</v>
      </c>
      <c r="AN865" s="15">
        <f t="shared" si="543"/>
        <v>0</v>
      </c>
      <c r="AO865" s="15">
        <f t="shared" si="543"/>
        <v>0</v>
      </c>
      <c r="AP865" s="15">
        <f t="shared" si="543"/>
        <v>0</v>
      </c>
      <c r="AQ865" s="15">
        <f t="shared" si="543"/>
        <v>0</v>
      </c>
      <c r="AR865" s="15">
        <f t="shared" si="543"/>
        <v>0</v>
      </c>
      <c r="AS865" s="15">
        <f t="shared" si="543"/>
        <v>0</v>
      </c>
      <c r="AT865" s="15">
        <f t="shared" si="543"/>
        <v>0</v>
      </c>
      <c r="AU865" s="15">
        <f t="shared" si="543"/>
        <v>0</v>
      </c>
      <c r="AV865" s="15">
        <f t="shared" si="543"/>
        <v>0</v>
      </c>
      <c r="AW865" s="15">
        <f t="shared" si="543"/>
        <v>0</v>
      </c>
      <c r="AX865" s="15">
        <f t="shared" si="543"/>
        <v>0</v>
      </c>
      <c r="AY865" s="15">
        <f t="shared" si="543"/>
        <v>0</v>
      </c>
      <c r="AZ865" s="15">
        <f t="shared" si="543"/>
        <v>0</v>
      </c>
      <c r="BA865" s="15">
        <f t="shared" si="543"/>
        <v>0</v>
      </c>
      <c r="BB865" s="15">
        <f t="shared" si="543"/>
        <v>0</v>
      </c>
      <c r="BC865" s="15">
        <f t="shared" si="543"/>
        <v>0</v>
      </c>
      <c r="BD865" s="15">
        <f t="shared" si="543"/>
        <v>0</v>
      </c>
      <c r="BE865" s="15">
        <f t="shared" si="543"/>
        <v>0</v>
      </c>
      <c r="BF865" s="15">
        <f t="shared" si="543"/>
        <v>0</v>
      </c>
      <c r="BG865" s="33">
        <f t="shared" si="541"/>
        <v>3</v>
      </c>
    </row>
    <row r="866" spans="1:59" ht="12.95" customHeight="1" x14ac:dyDescent="0.2">
      <c r="A866" s="522"/>
      <c r="B866" s="516"/>
      <c r="C866" s="539"/>
      <c r="D866" s="534"/>
      <c r="E866" s="48" t="str">
        <f>Parameters!$B$15</f>
        <v>Fem.</v>
      </c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>
        <v>0</v>
      </c>
      <c r="S866" s="11">
        <v>0</v>
      </c>
      <c r="T866" s="11">
        <v>0</v>
      </c>
      <c r="U866" s="11">
        <v>0</v>
      </c>
      <c r="V866" s="11">
        <v>0</v>
      </c>
      <c r="W866" s="11">
        <v>0</v>
      </c>
      <c r="X866" s="11">
        <v>0</v>
      </c>
      <c r="Y866" s="11">
        <v>0</v>
      </c>
      <c r="Z866" s="11">
        <v>0</v>
      </c>
      <c r="AA866" s="11">
        <v>0</v>
      </c>
      <c r="AB866" s="11">
        <v>0</v>
      </c>
      <c r="AC866" s="11">
        <v>1</v>
      </c>
      <c r="AD866" s="11">
        <v>0</v>
      </c>
      <c r="AE866" s="11">
        <v>1</v>
      </c>
      <c r="AF866" s="11">
        <v>1</v>
      </c>
      <c r="AG866" s="11">
        <v>0</v>
      </c>
      <c r="AH866" s="11">
        <v>0</v>
      </c>
      <c r="AI866" s="11">
        <v>0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 s="11">
        <v>0</v>
      </c>
      <c r="AY866" s="11">
        <v>0</v>
      </c>
      <c r="AZ866" s="11">
        <v>0</v>
      </c>
      <c r="BA866" s="11"/>
      <c r="BB866" s="11"/>
      <c r="BC866" s="11"/>
      <c r="BD866" s="11"/>
      <c r="BE866" s="11"/>
      <c r="BF866" s="11"/>
      <c r="BG866" s="19">
        <f t="shared" si="541"/>
        <v>3</v>
      </c>
    </row>
    <row r="867" spans="1:59" ht="12.95" customHeight="1" x14ac:dyDescent="0.2">
      <c r="A867" s="522"/>
      <c r="B867" s="516"/>
      <c r="C867" s="539"/>
      <c r="D867" s="535"/>
      <c r="E867" s="48" t="str">
        <f>Parameters!$B$16</f>
        <v>Masc.</v>
      </c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>
        <v>0</v>
      </c>
      <c r="S867" s="11">
        <v>0</v>
      </c>
      <c r="T867" s="11">
        <v>0</v>
      </c>
      <c r="U867" s="11">
        <v>0</v>
      </c>
      <c r="V867" s="11">
        <v>0</v>
      </c>
      <c r="W867" s="11">
        <v>0</v>
      </c>
      <c r="X867" s="11">
        <v>0</v>
      </c>
      <c r="Y867" s="11">
        <v>0</v>
      </c>
      <c r="Z867" s="11">
        <v>0</v>
      </c>
      <c r="AA867" s="11">
        <v>0</v>
      </c>
      <c r="AB867" s="11">
        <v>0</v>
      </c>
      <c r="AC867" s="11">
        <v>0</v>
      </c>
      <c r="AD867" s="11">
        <v>0</v>
      </c>
      <c r="AE867" s="11">
        <v>0</v>
      </c>
      <c r="AF867" s="11">
        <v>0</v>
      </c>
      <c r="AG867" s="11">
        <v>0</v>
      </c>
      <c r="AH867" s="11">
        <v>0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0</v>
      </c>
      <c r="AR867" s="11">
        <v>0</v>
      </c>
      <c r="AS867" s="11">
        <v>0</v>
      </c>
      <c r="AT867" s="11">
        <v>0</v>
      </c>
      <c r="AU867" s="11">
        <v>0</v>
      </c>
      <c r="AV867" s="11">
        <v>0</v>
      </c>
      <c r="AW867" s="11">
        <v>0</v>
      </c>
      <c r="AX867" s="11">
        <v>0</v>
      </c>
      <c r="AY867" s="11">
        <v>0</v>
      </c>
      <c r="AZ867" s="11">
        <v>0</v>
      </c>
      <c r="BA867" s="11"/>
      <c r="BB867" s="11"/>
      <c r="BC867" s="11"/>
      <c r="BD867" s="11"/>
      <c r="BE867" s="11"/>
      <c r="BF867" s="11"/>
      <c r="BG867" s="19">
        <f t="shared" si="541"/>
        <v>0</v>
      </c>
    </row>
    <row r="868" spans="1:59" ht="12.95" customHeight="1" x14ac:dyDescent="0.2">
      <c r="A868" s="522"/>
      <c r="B868" s="516"/>
      <c r="C868" s="539"/>
      <c r="D868" s="533" t="str">
        <f>Parameters!$B$13</f>
        <v>Def.</v>
      </c>
      <c r="E868" s="86" t="str">
        <f>Parameters!$B$14</f>
        <v>Total</v>
      </c>
      <c r="F868" s="15">
        <f t="shared" ref="F868:BF868" si="544">F869+F870</f>
        <v>0</v>
      </c>
      <c r="G868" s="15">
        <f t="shared" si="544"/>
        <v>0</v>
      </c>
      <c r="H868" s="15">
        <f t="shared" si="544"/>
        <v>0</v>
      </c>
      <c r="I868" s="15">
        <f t="shared" si="544"/>
        <v>0</v>
      </c>
      <c r="J868" s="15">
        <f t="shared" si="544"/>
        <v>0</v>
      </c>
      <c r="K868" s="15">
        <f t="shared" si="544"/>
        <v>0</v>
      </c>
      <c r="L868" s="15">
        <f t="shared" si="544"/>
        <v>0</v>
      </c>
      <c r="M868" s="15">
        <f t="shared" si="544"/>
        <v>0</v>
      </c>
      <c r="N868" s="15">
        <f t="shared" si="544"/>
        <v>0</v>
      </c>
      <c r="O868" s="15">
        <f t="shared" si="544"/>
        <v>0</v>
      </c>
      <c r="P868" s="15">
        <f t="shared" si="544"/>
        <v>0</v>
      </c>
      <c r="Q868" s="15">
        <f t="shared" si="544"/>
        <v>0</v>
      </c>
      <c r="R868" s="15">
        <f t="shared" si="544"/>
        <v>0</v>
      </c>
      <c r="S868" s="15">
        <f t="shared" si="544"/>
        <v>0</v>
      </c>
      <c r="T868" s="15">
        <f t="shared" si="544"/>
        <v>0</v>
      </c>
      <c r="U868" s="15">
        <f t="shared" si="544"/>
        <v>0</v>
      </c>
      <c r="V868" s="15">
        <f t="shared" si="544"/>
        <v>0</v>
      </c>
      <c r="W868" s="15">
        <f t="shared" si="544"/>
        <v>0</v>
      </c>
      <c r="X868" s="15">
        <f t="shared" si="544"/>
        <v>0</v>
      </c>
      <c r="Y868" s="15">
        <f t="shared" si="544"/>
        <v>0</v>
      </c>
      <c r="Z868" s="15">
        <f t="shared" si="544"/>
        <v>0</v>
      </c>
      <c r="AA868" s="15">
        <f t="shared" si="544"/>
        <v>0</v>
      </c>
      <c r="AB868" s="15">
        <f t="shared" si="544"/>
        <v>0</v>
      </c>
      <c r="AC868" s="15">
        <f t="shared" si="544"/>
        <v>0</v>
      </c>
      <c r="AD868" s="15">
        <f t="shared" si="544"/>
        <v>0</v>
      </c>
      <c r="AE868" s="15">
        <f t="shared" si="544"/>
        <v>0</v>
      </c>
      <c r="AF868" s="15">
        <f t="shared" si="544"/>
        <v>0</v>
      </c>
      <c r="AG868" s="15">
        <f t="shared" si="544"/>
        <v>0</v>
      </c>
      <c r="AH868" s="15">
        <f t="shared" si="544"/>
        <v>0</v>
      </c>
      <c r="AI868" s="15">
        <f t="shared" si="544"/>
        <v>1</v>
      </c>
      <c r="AJ868" s="15">
        <f t="shared" si="544"/>
        <v>0</v>
      </c>
      <c r="AK868" s="15">
        <f t="shared" si="544"/>
        <v>0</v>
      </c>
      <c r="AL868" s="15">
        <f t="shared" si="544"/>
        <v>0</v>
      </c>
      <c r="AM868" s="15">
        <f t="shared" si="544"/>
        <v>0</v>
      </c>
      <c r="AN868" s="15">
        <f t="shared" si="544"/>
        <v>0</v>
      </c>
      <c r="AO868" s="15">
        <f t="shared" si="544"/>
        <v>0</v>
      </c>
      <c r="AP868" s="15">
        <f t="shared" si="544"/>
        <v>0</v>
      </c>
      <c r="AQ868" s="15">
        <f t="shared" si="544"/>
        <v>0</v>
      </c>
      <c r="AR868" s="15">
        <f t="shared" si="544"/>
        <v>0</v>
      </c>
      <c r="AS868" s="15">
        <f t="shared" si="544"/>
        <v>0</v>
      </c>
      <c r="AT868" s="15">
        <f t="shared" si="544"/>
        <v>0</v>
      </c>
      <c r="AU868" s="15">
        <f t="shared" si="544"/>
        <v>0</v>
      </c>
      <c r="AV868" s="15">
        <f t="shared" si="544"/>
        <v>0</v>
      </c>
      <c r="AW868" s="15">
        <f t="shared" si="544"/>
        <v>0</v>
      </c>
      <c r="AX868" s="15">
        <f t="shared" si="544"/>
        <v>0</v>
      </c>
      <c r="AY868" s="15">
        <f t="shared" si="544"/>
        <v>0</v>
      </c>
      <c r="AZ868" s="15">
        <f t="shared" si="544"/>
        <v>0</v>
      </c>
      <c r="BA868" s="15">
        <f t="shared" si="544"/>
        <v>0</v>
      </c>
      <c r="BB868" s="15">
        <f t="shared" si="544"/>
        <v>0</v>
      </c>
      <c r="BC868" s="15">
        <f t="shared" si="544"/>
        <v>0</v>
      </c>
      <c r="BD868" s="15">
        <f t="shared" si="544"/>
        <v>0</v>
      </c>
      <c r="BE868" s="15">
        <f t="shared" si="544"/>
        <v>0</v>
      </c>
      <c r="BF868" s="15">
        <f t="shared" si="544"/>
        <v>0</v>
      </c>
      <c r="BG868" s="33">
        <f t="shared" si="541"/>
        <v>1</v>
      </c>
    </row>
    <row r="869" spans="1:59" ht="12.95" customHeight="1" x14ac:dyDescent="0.2">
      <c r="A869" s="522"/>
      <c r="B869" s="516"/>
      <c r="C869" s="539"/>
      <c r="D869" s="534"/>
      <c r="E869" s="48" t="str">
        <f>Parameters!$B$15</f>
        <v>Fem.</v>
      </c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>
        <v>0</v>
      </c>
      <c r="S869" s="11">
        <v>0</v>
      </c>
      <c r="T869" s="11">
        <v>0</v>
      </c>
      <c r="U869" s="11">
        <v>0</v>
      </c>
      <c r="V869" s="11">
        <v>0</v>
      </c>
      <c r="W869" s="11">
        <v>0</v>
      </c>
      <c r="X869" s="11">
        <v>0</v>
      </c>
      <c r="Y869" s="11">
        <v>0</v>
      </c>
      <c r="Z869" s="11">
        <v>0</v>
      </c>
      <c r="AA869" s="11">
        <v>0</v>
      </c>
      <c r="AB869" s="11">
        <v>0</v>
      </c>
      <c r="AC869" s="11">
        <v>0</v>
      </c>
      <c r="AD869" s="11">
        <v>0</v>
      </c>
      <c r="AE869" s="11">
        <v>0</v>
      </c>
      <c r="AF869" s="11">
        <v>0</v>
      </c>
      <c r="AG869" s="11">
        <v>0</v>
      </c>
      <c r="AH869" s="11">
        <v>0</v>
      </c>
      <c r="AI869" s="11">
        <v>0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 s="11">
        <v>0</v>
      </c>
      <c r="AY869" s="11">
        <v>0</v>
      </c>
      <c r="AZ869" s="11">
        <v>0</v>
      </c>
      <c r="BA869" s="11"/>
      <c r="BB869" s="11"/>
      <c r="BC869" s="11"/>
      <c r="BD869" s="11"/>
      <c r="BE869" s="11"/>
      <c r="BF869" s="11"/>
      <c r="BG869" s="19">
        <f t="shared" si="541"/>
        <v>0</v>
      </c>
    </row>
    <row r="870" spans="1:59" ht="12.95" customHeight="1" thickBot="1" x14ac:dyDescent="0.25">
      <c r="A870" s="522"/>
      <c r="B870" s="516"/>
      <c r="C870" s="540"/>
      <c r="D870" s="536"/>
      <c r="E870" s="48" t="str">
        <f>Parameters!$B$16</f>
        <v>Masc.</v>
      </c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>
        <v>0</v>
      </c>
      <c r="S870" s="36">
        <v>0</v>
      </c>
      <c r="T870" s="36">
        <v>0</v>
      </c>
      <c r="U870" s="36">
        <v>0</v>
      </c>
      <c r="V870" s="36">
        <v>0</v>
      </c>
      <c r="W870" s="36">
        <v>0</v>
      </c>
      <c r="X870" s="36">
        <v>0</v>
      </c>
      <c r="Y870" s="36">
        <v>0</v>
      </c>
      <c r="Z870" s="36">
        <v>0</v>
      </c>
      <c r="AA870" s="36">
        <v>0</v>
      </c>
      <c r="AB870" s="36">
        <v>0</v>
      </c>
      <c r="AC870" s="36">
        <v>0</v>
      </c>
      <c r="AD870" s="36">
        <v>0</v>
      </c>
      <c r="AE870" s="36">
        <v>0</v>
      </c>
      <c r="AF870" s="36">
        <v>0</v>
      </c>
      <c r="AG870" s="36">
        <v>0</v>
      </c>
      <c r="AH870" s="36">
        <v>0</v>
      </c>
      <c r="AI870" s="36">
        <v>1</v>
      </c>
      <c r="AJ870" s="36">
        <v>0</v>
      </c>
      <c r="AK870" s="36">
        <v>0</v>
      </c>
      <c r="AL870" s="36">
        <v>0</v>
      </c>
      <c r="AM870" s="36">
        <v>0</v>
      </c>
      <c r="AN870" s="36">
        <v>0</v>
      </c>
      <c r="AO870" s="36">
        <v>0</v>
      </c>
      <c r="AP870" s="36">
        <v>0</v>
      </c>
      <c r="AQ870" s="36">
        <v>0</v>
      </c>
      <c r="AR870" s="36">
        <v>0</v>
      </c>
      <c r="AS870" s="36">
        <v>0</v>
      </c>
      <c r="AT870" s="36">
        <v>0</v>
      </c>
      <c r="AU870" s="36">
        <v>0</v>
      </c>
      <c r="AV870" s="36">
        <v>0</v>
      </c>
      <c r="AW870" s="36">
        <v>0</v>
      </c>
      <c r="AX870" s="36">
        <v>0</v>
      </c>
      <c r="AY870" s="36">
        <v>0</v>
      </c>
      <c r="AZ870" s="36">
        <v>0</v>
      </c>
      <c r="BA870" s="36"/>
      <c r="BB870" s="36"/>
      <c r="BC870" s="36"/>
      <c r="BD870" s="36"/>
      <c r="BE870" s="36"/>
      <c r="BF870" s="36"/>
      <c r="BG870" s="37">
        <f>SUM(F870:BF870)</f>
        <v>1</v>
      </c>
    </row>
    <row r="871" spans="1:59" ht="12.95" customHeight="1" x14ac:dyDescent="0.2">
      <c r="A871" s="522"/>
      <c r="B871" s="516"/>
      <c r="C871" s="537" t="str">
        <f>Parameters!$C$8</f>
        <v>60 y +</v>
      </c>
      <c r="D871" s="530" t="str">
        <f>Parameters!$B$10</f>
        <v>Fiebre</v>
      </c>
      <c r="E871" s="83" t="str">
        <f>Parameters!$B$14</f>
        <v>Total</v>
      </c>
      <c r="F871" s="34">
        <f>F872+F873</f>
        <v>0</v>
      </c>
      <c r="G871" s="34">
        <f t="shared" ref="G871:BF871" si="545">G872+G873</f>
        <v>0</v>
      </c>
      <c r="H871" s="34">
        <f t="shared" si="545"/>
        <v>0</v>
      </c>
      <c r="I871" s="34">
        <f t="shared" si="545"/>
        <v>0</v>
      </c>
      <c r="J871" s="34">
        <f t="shared" si="545"/>
        <v>0</v>
      </c>
      <c r="K871" s="34">
        <f t="shared" si="545"/>
        <v>0</v>
      </c>
      <c r="L871" s="34">
        <f t="shared" si="545"/>
        <v>0</v>
      </c>
      <c r="M871" s="34">
        <f t="shared" si="545"/>
        <v>0</v>
      </c>
      <c r="N871" s="34">
        <f t="shared" si="545"/>
        <v>0</v>
      </c>
      <c r="O871" s="34">
        <f t="shared" si="545"/>
        <v>0</v>
      </c>
      <c r="P871" s="34">
        <f t="shared" si="545"/>
        <v>0</v>
      </c>
      <c r="Q871" s="34">
        <f t="shared" si="545"/>
        <v>0</v>
      </c>
      <c r="R871" s="34">
        <f t="shared" si="545"/>
        <v>0</v>
      </c>
      <c r="S871" s="34">
        <f t="shared" si="545"/>
        <v>0</v>
      </c>
      <c r="T871" s="34">
        <f t="shared" si="545"/>
        <v>0</v>
      </c>
      <c r="U871" s="34">
        <f t="shared" si="545"/>
        <v>0</v>
      </c>
      <c r="V871" s="34">
        <f t="shared" si="545"/>
        <v>0</v>
      </c>
      <c r="W871" s="34">
        <f t="shared" si="545"/>
        <v>1</v>
      </c>
      <c r="X871" s="34">
        <f t="shared" si="545"/>
        <v>1</v>
      </c>
      <c r="Y871" s="34">
        <f t="shared" si="545"/>
        <v>0</v>
      </c>
      <c r="Z871" s="34">
        <f t="shared" si="545"/>
        <v>1</v>
      </c>
      <c r="AA871" s="34">
        <f t="shared" si="545"/>
        <v>2</v>
      </c>
      <c r="AB871" s="34">
        <f t="shared" si="545"/>
        <v>5</v>
      </c>
      <c r="AC871" s="34">
        <f t="shared" si="545"/>
        <v>5</v>
      </c>
      <c r="AD871" s="34">
        <f t="shared" si="545"/>
        <v>3</v>
      </c>
      <c r="AE871" s="34">
        <f t="shared" si="545"/>
        <v>11</v>
      </c>
      <c r="AF871" s="34">
        <f t="shared" si="545"/>
        <v>6</v>
      </c>
      <c r="AG871" s="34">
        <f t="shared" si="545"/>
        <v>6</v>
      </c>
      <c r="AH871" s="34">
        <f t="shared" si="545"/>
        <v>5</v>
      </c>
      <c r="AI871" s="34">
        <f t="shared" si="545"/>
        <v>6</v>
      </c>
      <c r="AJ871" s="34">
        <f t="shared" si="545"/>
        <v>7</v>
      </c>
      <c r="AK871" s="34">
        <f t="shared" si="545"/>
        <v>3</v>
      </c>
      <c r="AL871" s="34">
        <f t="shared" si="545"/>
        <v>4</v>
      </c>
      <c r="AM871" s="34">
        <f t="shared" si="545"/>
        <v>1</v>
      </c>
      <c r="AN871" s="34">
        <f t="shared" si="545"/>
        <v>2</v>
      </c>
      <c r="AO871" s="34">
        <f t="shared" si="545"/>
        <v>2</v>
      </c>
      <c r="AP871" s="34">
        <f t="shared" si="545"/>
        <v>0</v>
      </c>
      <c r="AQ871" s="34">
        <f t="shared" si="545"/>
        <v>2</v>
      </c>
      <c r="AR871" s="34">
        <f t="shared" si="545"/>
        <v>0</v>
      </c>
      <c r="AS871" s="34">
        <f t="shared" si="545"/>
        <v>0</v>
      </c>
      <c r="AT871" s="34">
        <f t="shared" si="545"/>
        <v>0</v>
      </c>
      <c r="AU871" s="34">
        <f t="shared" si="545"/>
        <v>0</v>
      </c>
      <c r="AV871" s="34">
        <f t="shared" si="545"/>
        <v>0</v>
      </c>
      <c r="AW871" s="34">
        <f t="shared" si="545"/>
        <v>0</v>
      </c>
      <c r="AX871" s="34">
        <f t="shared" si="545"/>
        <v>0</v>
      </c>
      <c r="AY871" s="34">
        <f t="shared" si="545"/>
        <v>0</v>
      </c>
      <c r="AZ871" s="34">
        <f t="shared" si="545"/>
        <v>0</v>
      </c>
      <c r="BA871" s="34">
        <f t="shared" si="545"/>
        <v>0</v>
      </c>
      <c r="BB871" s="34">
        <f t="shared" si="545"/>
        <v>0</v>
      </c>
      <c r="BC871" s="34">
        <f t="shared" si="545"/>
        <v>0</v>
      </c>
      <c r="BD871" s="34">
        <f t="shared" si="545"/>
        <v>0</v>
      </c>
      <c r="BE871" s="34">
        <f t="shared" si="545"/>
        <v>0</v>
      </c>
      <c r="BF871" s="34">
        <f t="shared" si="545"/>
        <v>0</v>
      </c>
      <c r="BG871" s="35">
        <f>SUM(F871:BF871)</f>
        <v>73</v>
      </c>
    </row>
    <row r="872" spans="1:59" ht="12.95" customHeight="1" x14ac:dyDescent="0.2">
      <c r="A872" s="522"/>
      <c r="B872" s="516"/>
      <c r="C872" s="538"/>
      <c r="D872" s="531"/>
      <c r="E872" s="84" t="str">
        <f>Parameters!$B$15</f>
        <v>Fem.</v>
      </c>
      <c r="F872" s="31">
        <v>0</v>
      </c>
      <c r="G872" s="31">
        <v>0</v>
      </c>
      <c r="H872" s="31">
        <v>0</v>
      </c>
      <c r="I872" s="31">
        <v>0</v>
      </c>
      <c r="J872" s="31">
        <v>0</v>
      </c>
      <c r="K872" s="31">
        <v>0</v>
      </c>
      <c r="L872" s="31">
        <v>0</v>
      </c>
      <c r="M872" s="31">
        <v>0</v>
      </c>
      <c r="N872" s="31">
        <v>0</v>
      </c>
      <c r="O872" s="31">
        <v>0</v>
      </c>
      <c r="P872" s="31">
        <v>0</v>
      </c>
      <c r="Q872" s="31">
        <v>0</v>
      </c>
      <c r="R872" s="31">
        <v>0</v>
      </c>
      <c r="S872" s="31">
        <v>0</v>
      </c>
      <c r="T872" s="31">
        <v>0</v>
      </c>
      <c r="U872" s="31">
        <v>0</v>
      </c>
      <c r="V872" s="31">
        <v>0</v>
      </c>
      <c r="W872" s="31">
        <v>1</v>
      </c>
      <c r="X872" s="31">
        <v>0</v>
      </c>
      <c r="Y872" s="31">
        <v>0</v>
      </c>
      <c r="Z872" s="31">
        <v>1</v>
      </c>
      <c r="AA872" s="31">
        <v>1</v>
      </c>
      <c r="AB872" s="31">
        <v>5</v>
      </c>
      <c r="AC872" s="31">
        <v>3</v>
      </c>
      <c r="AD872" s="31">
        <v>3</v>
      </c>
      <c r="AE872" s="31">
        <v>8</v>
      </c>
      <c r="AF872" s="31">
        <v>2</v>
      </c>
      <c r="AG872" s="31">
        <v>4</v>
      </c>
      <c r="AH872" s="31">
        <v>3</v>
      </c>
      <c r="AI872" s="31">
        <v>5</v>
      </c>
      <c r="AJ872" s="31">
        <v>5</v>
      </c>
      <c r="AK872" s="31">
        <v>1</v>
      </c>
      <c r="AL872" s="31">
        <v>4</v>
      </c>
      <c r="AM872" s="31">
        <v>0</v>
      </c>
      <c r="AN872" s="31">
        <v>1</v>
      </c>
      <c r="AO872" s="31">
        <v>1</v>
      </c>
      <c r="AP872" s="31">
        <v>0</v>
      </c>
      <c r="AQ872" s="31">
        <v>2</v>
      </c>
      <c r="AR872" s="31">
        <v>0</v>
      </c>
      <c r="AS872" s="31">
        <v>0</v>
      </c>
      <c r="AT872" s="31">
        <v>0</v>
      </c>
      <c r="AU872" s="31">
        <v>0</v>
      </c>
      <c r="AV872" s="31">
        <v>0</v>
      </c>
      <c r="AW872" s="31">
        <v>0</v>
      </c>
      <c r="AX872" s="31">
        <v>0</v>
      </c>
      <c r="AY872" s="31">
        <v>0</v>
      </c>
      <c r="AZ872" s="31">
        <v>0</v>
      </c>
      <c r="BA872" s="31"/>
      <c r="BB872" s="31"/>
      <c r="BC872" s="31"/>
      <c r="BD872" s="31"/>
      <c r="BE872" s="31"/>
      <c r="BF872" s="31"/>
      <c r="BG872" s="32">
        <f t="shared" ref="BG872:BG881" si="546">SUM(F872:BF872)</f>
        <v>50</v>
      </c>
    </row>
    <row r="873" spans="1:59" ht="12.95" customHeight="1" x14ac:dyDescent="0.2">
      <c r="A873" s="522"/>
      <c r="B873" s="516"/>
      <c r="C873" s="538"/>
      <c r="D873" s="532"/>
      <c r="E873" s="84" t="str">
        <f>Parameters!$B$16</f>
        <v>Masc.</v>
      </c>
      <c r="F873" s="31">
        <v>0</v>
      </c>
      <c r="G873" s="31">
        <v>0</v>
      </c>
      <c r="H873" s="31">
        <v>0</v>
      </c>
      <c r="I873" s="31">
        <v>0</v>
      </c>
      <c r="J873" s="31">
        <v>0</v>
      </c>
      <c r="K873" s="31">
        <v>0</v>
      </c>
      <c r="L873" s="31">
        <v>0</v>
      </c>
      <c r="M873" s="31">
        <v>0</v>
      </c>
      <c r="N873" s="31">
        <v>0</v>
      </c>
      <c r="O873" s="31">
        <v>0</v>
      </c>
      <c r="P873" s="31">
        <v>0</v>
      </c>
      <c r="Q873" s="31">
        <v>0</v>
      </c>
      <c r="R873" s="31">
        <v>0</v>
      </c>
      <c r="S873" s="31">
        <v>0</v>
      </c>
      <c r="T873" s="31">
        <v>0</v>
      </c>
      <c r="U873" s="31">
        <v>0</v>
      </c>
      <c r="V873" s="31">
        <v>0</v>
      </c>
      <c r="W873" s="31">
        <v>0</v>
      </c>
      <c r="X873" s="31">
        <v>1</v>
      </c>
      <c r="Y873" s="31">
        <v>0</v>
      </c>
      <c r="Z873" s="31">
        <v>0</v>
      </c>
      <c r="AA873" s="31">
        <v>1</v>
      </c>
      <c r="AB873" s="31">
        <v>0</v>
      </c>
      <c r="AC873" s="31">
        <v>2</v>
      </c>
      <c r="AD873" s="31">
        <v>0</v>
      </c>
      <c r="AE873" s="31">
        <v>3</v>
      </c>
      <c r="AF873" s="31">
        <v>4</v>
      </c>
      <c r="AG873" s="31">
        <v>2</v>
      </c>
      <c r="AH873" s="31">
        <v>2</v>
      </c>
      <c r="AI873" s="31">
        <v>1</v>
      </c>
      <c r="AJ873" s="31">
        <v>2</v>
      </c>
      <c r="AK873" s="31">
        <v>2</v>
      </c>
      <c r="AL873" s="31">
        <v>0</v>
      </c>
      <c r="AM873" s="31">
        <v>1</v>
      </c>
      <c r="AN873" s="31">
        <v>1</v>
      </c>
      <c r="AO873" s="31">
        <v>1</v>
      </c>
      <c r="AP873" s="31">
        <v>0</v>
      </c>
      <c r="AQ873" s="31">
        <v>0</v>
      </c>
      <c r="AR873" s="31">
        <v>0</v>
      </c>
      <c r="AS873" s="31">
        <v>0</v>
      </c>
      <c r="AT873" s="31">
        <v>0</v>
      </c>
      <c r="AU873" s="31">
        <v>0</v>
      </c>
      <c r="AV873" s="31">
        <v>0</v>
      </c>
      <c r="AW873" s="31">
        <v>0</v>
      </c>
      <c r="AX873" s="31">
        <v>0</v>
      </c>
      <c r="AY873" s="31">
        <v>0</v>
      </c>
      <c r="AZ873" s="31">
        <v>0</v>
      </c>
      <c r="BA873" s="31"/>
      <c r="BB873" s="31"/>
      <c r="BC873" s="31"/>
      <c r="BD873" s="31"/>
      <c r="BE873" s="31"/>
      <c r="BF873" s="31"/>
      <c r="BG873" s="32">
        <f t="shared" si="546"/>
        <v>23</v>
      </c>
    </row>
    <row r="874" spans="1:59" ht="12.95" customHeight="1" x14ac:dyDescent="0.2">
      <c r="A874" s="522"/>
      <c r="B874" s="516"/>
      <c r="C874" s="539"/>
      <c r="D874" s="541" t="str">
        <f>Parameters!$B$11</f>
        <v>Hosp.</v>
      </c>
      <c r="E874" s="86" t="str">
        <f>Parameters!$B$14</f>
        <v>Total</v>
      </c>
      <c r="F874" s="15">
        <f t="shared" ref="F874:BF874" si="547">F875+F876</f>
        <v>0</v>
      </c>
      <c r="G874" s="15">
        <f t="shared" si="547"/>
        <v>0</v>
      </c>
      <c r="H874" s="15">
        <f t="shared" si="547"/>
        <v>0</v>
      </c>
      <c r="I874" s="15">
        <f t="shared" si="547"/>
        <v>0</v>
      </c>
      <c r="J874" s="15">
        <f t="shared" si="547"/>
        <v>0</v>
      </c>
      <c r="K874" s="15">
        <f t="shared" si="547"/>
        <v>0</v>
      </c>
      <c r="L874" s="15">
        <f t="shared" si="547"/>
        <v>0</v>
      </c>
      <c r="M874" s="15">
        <f t="shared" si="547"/>
        <v>0</v>
      </c>
      <c r="N874" s="15">
        <f t="shared" si="547"/>
        <v>0</v>
      </c>
      <c r="O874" s="15">
        <f t="shared" si="547"/>
        <v>0</v>
      </c>
      <c r="P874" s="15">
        <f t="shared" si="547"/>
        <v>0</v>
      </c>
      <c r="Q874" s="15">
        <f t="shared" si="547"/>
        <v>0</v>
      </c>
      <c r="R874" s="15">
        <f t="shared" si="547"/>
        <v>0</v>
      </c>
      <c r="S874" s="15">
        <f t="shared" si="547"/>
        <v>0</v>
      </c>
      <c r="T874" s="15">
        <f t="shared" si="547"/>
        <v>0</v>
      </c>
      <c r="U874" s="15">
        <f t="shared" si="547"/>
        <v>0</v>
      </c>
      <c r="V874" s="15">
        <f t="shared" si="547"/>
        <v>0</v>
      </c>
      <c r="W874" s="15">
        <f t="shared" si="547"/>
        <v>1</v>
      </c>
      <c r="X874" s="15">
        <f t="shared" si="547"/>
        <v>1</v>
      </c>
      <c r="Y874" s="15">
        <f t="shared" si="547"/>
        <v>0</v>
      </c>
      <c r="Z874" s="15">
        <f t="shared" si="547"/>
        <v>1</v>
      </c>
      <c r="AA874" s="15">
        <f t="shared" si="547"/>
        <v>1</v>
      </c>
      <c r="AB874" s="15">
        <f t="shared" si="547"/>
        <v>4</v>
      </c>
      <c r="AC874" s="15">
        <f t="shared" si="547"/>
        <v>6</v>
      </c>
      <c r="AD874" s="15">
        <f t="shared" si="547"/>
        <v>1</v>
      </c>
      <c r="AE874" s="15">
        <f t="shared" si="547"/>
        <v>10</v>
      </c>
      <c r="AF874" s="15">
        <f t="shared" si="547"/>
        <v>9</v>
      </c>
      <c r="AG874" s="15">
        <f t="shared" si="547"/>
        <v>8</v>
      </c>
      <c r="AH874" s="15">
        <f t="shared" si="547"/>
        <v>6</v>
      </c>
      <c r="AI874" s="15">
        <f t="shared" si="547"/>
        <v>7</v>
      </c>
      <c r="AJ874" s="15">
        <f t="shared" si="547"/>
        <v>6</v>
      </c>
      <c r="AK874" s="15">
        <f t="shared" si="547"/>
        <v>5</v>
      </c>
      <c r="AL874" s="15">
        <f t="shared" si="547"/>
        <v>2</v>
      </c>
      <c r="AM874" s="15">
        <f t="shared" si="547"/>
        <v>3</v>
      </c>
      <c r="AN874" s="15">
        <f t="shared" si="547"/>
        <v>1</v>
      </c>
      <c r="AO874" s="15">
        <f t="shared" si="547"/>
        <v>3</v>
      </c>
      <c r="AP874" s="15">
        <f t="shared" si="547"/>
        <v>0</v>
      </c>
      <c r="AQ874" s="15">
        <f t="shared" si="547"/>
        <v>2</v>
      </c>
      <c r="AR874" s="15">
        <f t="shared" si="547"/>
        <v>0</v>
      </c>
      <c r="AS874" s="15">
        <f t="shared" si="547"/>
        <v>0</v>
      </c>
      <c r="AT874" s="15">
        <f t="shared" si="547"/>
        <v>0</v>
      </c>
      <c r="AU874" s="15">
        <f t="shared" si="547"/>
        <v>0</v>
      </c>
      <c r="AV874" s="15">
        <f t="shared" si="547"/>
        <v>0</v>
      </c>
      <c r="AW874" s="15">
        <f t="shared" si="547"/>
        <v>0</v>
      </c>
      <c r="AX874" s="15">
        <f t="shared" si="547"/>
        <v>0</v>
      </c>
      <c r="AY874" s="15">
        <f t="shared" si="547"/>
        <v>0</v>
      </c>
      <c r="AZ874" s="15">
        <f t="shared" si="547"/>
        <v>0</v>
      </c>
      <c r="BA874" s="15">
        <f t="shared" si="547"/>
        <v>0</v>
      </c>
      <c r="BB874" s="15">
        <f t="shared" si="547"/>
        <v>0</v>
      </c>
      <c r="BC874" s="15">
        <f t="shared" si="547"/>
        <v>0</v>
      </c>
      <c r="BD874" s="15">
        <f t="shared" si="547"/>
        <v>0</v>
      </c>
      <c r="BE874" s="15">
        <f t="shared" si="547"/>
        <v>0</v>
      </c>
      <c r="BF874" s="15">
        <f t="shared" si="547"/>
        <v>0</v>
      </c>
      <c r="BG874" s="33">
        <f t="shared" si="546"/>
        <v>77</v>
      </c>
    </row>
    <row r="875" spans="1:59" ht="12.95" customHeight="1" x14ac:dyDescent="0.2">
      <c r="A875" s="522"/>
      <c r="B875" s="516"/>
      <c r="C875" s="539"/>
      <c r="D875" s="534"/>
      <c r="E875" s="48" t="str">
        <f>Parameters!$B$15</f>
        <v>Fem.</v>
      </c>
      <c r="F875" s="11">
        <v>0</v>
      </c>
      <c r="G875" s="11">
        <v>0</v>
      </c>
      <c r="H875" s="11">
        <v>0</v>
      </c>
      <c r="I875" s="11">
        <v>0</v>
      </c>
      <c r="J875" s="11">
        <v>0</v>
      </c>
      <c r="K875" s="11">
        <v>0</v>
      </c>
      <c r="L875" s="11">
        <v>0</v>
      </c>
      <c r="M875" s="11">
        <v>0</v>
      </c>
      <c r="N875" s="11">
        <v>0</v>
      </c>
      <c r="O875" s="11">
        <v>0</v>
      </c>
      <c r="P875" s="11">
        <v>0</v>
      </c>
      <c r="Q875" s="11">
        <v>0</v>
      </c>
      <c r="R875" s="11">
        <v>0</v>
      </c>
      <c r="S875" s="11">
        <v>0</v>
      </c>
      <c r="T875" s="11">
        <v>0</v>
      </c>
      <c r="U875" s="11">
        <v>0</v>
      </c>
      <c r="V875" s="11">
        <v>0</v>
      </c>
      <c r="W875" s="11">
        <v>1</v>
      </c>
      <c r="X875" s="11">
        <v>0</v>
      </c>
      <c r="Y875" s="11">
        <v>0</v>
      </c>
      <c r="Z875" s="11">
        <v>1</v>
      </c>
      <c r="AA875" s="11">
        <v>0</v>
      </c>
      <c r="AB875" s="11">
        <v>4</v>
      </c>
      <c r="AC875" s="11">
        <v>4</v>
      </c>
      <c r="AD875" s="11">
        <v>1</v>
      </c>
      <c r="AE875" s="11">
        <v>8</v>
      </c>
      <c r="AF875" s="11">
        <v>5</v>
      </c>
      <c r="AG875" s="11">
        <v>3</v>
      </c>
      <c r="AH875" s="11">
        <v>4</v>
      </c>
      <c r="AI875" s="11">
        <v>5</v>
      </c>
      <c r="AJ875" s="11">
        <v>4</v>
      </c>
      <c r="AK875" s="11">
        <v>3</v>
      </c>
      <c r="AL875" s="11">
        <v>2</v>
      </c>
      <c r="AM875" s="11">
        <v>2</v>
      </c>
      <c r="AN875" s="11">
        <v>1</v>
      </c>
      <c r="AO875" s="11">
        <v>1</v>
      </c>
      <c r="AP875" s="11">
        <v>0</v>
      </c>
      <c r="AQ875" s="11">
        <v>2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 s="11">
        <v>0</v>
      </c>
      <c r="AY875" s="11">
        <v>0</v>
      </c>
      <c r="AZ875" s="11">
        <v>0</v>
      </c>
      <c r="BA875" s="11"/>
      <c r="BB875" s="11"/>
      <c r="BC875" s="11"/>
      <c r="BD875" s="11"/>
      <c r="BE875" s="11"/>
      <c r="BF875" s="11"/>
      <c r="BG875" s="19">
        <f t="shared" si="546"/>
        <v>51</v>
      </c>
    </row>
    <row r="876" spans="1:59" ht="12.95" customHeight="1" x14ac:dyDescent="0.2">
      <c r="A876" s="522"/>
      <c r="B876" s="516"/>
      <c r="C876" s="539"/>
      <c r="D876" s="535"/>
      <c r="E876" s="48" t="str">
        <f>Parameters!$B$16</f>
        <v>Masc.</v>
      </c>
      <c r="F876" s="11">
        <v>0</v>
      </c>
      <c r="G876" s="11">
        <v>0</v>
      </c>
      <c r="H876" s="11">
        <v>0</v>
      </c>
      <c r="I876" s="11">
        <v>0</v>
      </c>
      <c r="J876" s="11">
        <v>0</v>
      </c>
      <c r="K876" s="11">
        <v>0</v>
      </c>
      <c r="L876" s="11">
        <v>0</v>
      </c>
      <c r="M876" s="11">
        <v>0</v>
      </c>
      <c r="N876" s="11">
        <v>0</v>
      </c>
      <c r="O876" s="11">
        <v>0</v>
      </c>
      <c r="P876" s="11">
        <v>0</v>
      </c>
      <c r="Q876" s="11">
        <v>0</v>
      </c>
      <c r="R876" s="11">
        <v>0</v>
      </c>
      <c r="S876" s="11">
        <v>0</v>
      </c>
      <c r="T876" s="11">
        <v>0</v>
      </c>
      <c r="U876" s="11">
        <v>0</v>
      </c>
      <c r="V876" s="11">
        <v>0</v>
      </c>
      <c r="W876" s="11">
        <v>0</v>
      </c>
      <c r="X876" s="11">
        <v>1</v>
      </c>
      <c r="Y876" s="11">
        <v>0</v>
      </c>
      <c r="Z876" s="11">
        <v>0</v>
      </c>
      <c r="AA876" s="11">
        <v>1</v>
      </c>
      <c r="AB876" s="11">
        <v>0</v>
      </c>
      <c r="AC876" s="11">
        <v>2</v>
      </c>
      <c r="AD876" s="11">
        <v>0</v>
      </c>
      <c r="AE876" s="11">
        <v>2</v>
      </c>
      <c r="AF876" s="11">
        <v>4</v>
      </c>
      <c r="AG876" s="11">
        <v>5</v>
      </c>
      <c r="AH876" s="11">
        <v>2</v>
      </c>
      <c r="AI876" s="11">
        <v>2</v>
      </c>
      <c r="AJ876" s="11">
        <v>2</v>
      </c>
      <c r="AK876" s="11">
        <v>2</v>
      </c>
      <c r="AL876" s="11">
        <v>0</v>
      </c>
      <c r="AM876" s="11">
        <v>1</v>
      </c>
      <c r="AN876" s="11">
        <v>0</v>
      </c>
      <c r="AO876" s="11">
        <v>2</v>
      </c>
      <c r="AP876" s="11">
        <v>0</v>
      </c>
      <c r="AQ876" s="11">
        <v>0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 s="11">
        <v>0</v>
      </c>
      <c r="AY876" s="11">
        <v>0</v>
      </c>
      <c r="AZ876" s="11">
        <v>0</v>
      </c>
      <c r="BA876" s="11"/>
      <c r="BB876" s="11"/>
      <c r="BC876" s="11"/>
      <c r="BD876" s="11"/>
      <c r="BE876" s="11"/>
      <c r="BF876" s="11"/>
      <c r="BG876" s="19">
        <f t="shared" si="546"/>
        <v>26</v>
      </c>
    </row>
    <row r="877" spans="1:59" ht="12.95" customHeight="1" x14ac:dyDescent="0.2">
      <c r="A877" s="522"/>
      <c r="B877" s="516"/>
      <c r="C877" s="539"/>
      <c r="D877" s="533" t="str">
        <f>Parameters!$B$12</f>
        <v>UCI</v>
      </c>
      <c r="E877" s="86" t="str">
        <f>Parameters!$B$14</f>
        <v>Total</v>
      </c>
      <c r="F877" s="15">
        <f t="shared" ref="F877:BF877" si="548">F878+F879</f>
        <v>0</v>
      </c>
      <c r="G877" s="15">
        <f t="shared" si="548"/>
        <v>0</v>
      </c>
      <c r="H877" s="15">
        <f t="shared" si="548"/>
        <v>0</v>
      </c>
      <c r="I877" s="15">
        <f t="shared" si="548"/>
        <v>0</v>
      </c>
      <c r="J877" s="15">
        <f t="shared" si="548"/>
        <v>0</v>
      </c>
      <c r="K877" s="15">
        <f t="shared" si="548"/>
        <v>0</v>
      </c>
      <c r="L877" s="15">
        <f t="shared" si="548"/>
        <v>0</v>
      </c>
      <c r="M877" s="15">
        <f t="shared" si="548"/>
        <v>0</v>
      </c>
      <c r="N877" s="15">
        <f t="shared" si="548"/>
        <v>0</v>
      </c>
      <c r="O877" s="15">
        <f t="shared" si="548"/>
        <v>0</v>
      </c>
      <c r="P877" s="15">
        <f t="shared" si="548"/>
        <v>0</v>
      </c>
      <c r="Q877" s="15">
        <f t="shared" si="548"/>
        <v>0</v>
      </c>
      <c r="R877" s="15">
        <f t="shared" si="548"/>
        <v>0</v>
      </c>
      <c r="S877" s="15">
        <f t="shared" si="548"/>
        <v>0</v>
      </c>
      <c r="T877" s="15">
        <f t="shared" si="548"/>
        <v>0</v>
      </c>
      <c r="U877" s="15">
        <f t="shared" si="548"/>
        <v>0</v>
      </c>
      <c r="V877" s="15">
        <f t="shared" si="548"/>
        <v>0</v>
      </c>
      <c r="W877" s="15">
        <f t="shared" si="548"/>
        <v>0</v>
      </c>
      <c r="X877" s="15">
        <f t="shared" si="548"/>
        <v>0</v>
      </c>
      <c r="Y877" s="15">
        <f t="shared" si="548"/>
        <v>0</v>
      </c>
      <c r="Z877" s="15">
        <f t="shared" si="548"/>
        <v>0</v>
      </c>
      <c r="AA877" s="15">
        <f t="shared" si="548"/>
        <v>0</v>
      </c>
      <c r="AB877" s="15">
        <f t="shared" si="548"/>
        <v>1</v>
      </c>
      <c r="AC877" s="15">
        <f t="shared" si="548"/>
        <v>1</v>
      </c>
      <c r="AD877" s="15">
        <f t="shared" si="548"/>
        <v>0</v>
      </c>
      <c r="AE877" s="15">
        <f t="shared" si="548"/>
        <v>0</v>
      </c>
      <c r="AF877" s="15">
        <f t="shared" si="548"/>
        <v>1</v>
      </c>
      <c r="AG877" s="15">
        <f t="shared" si="548"/>
        <v>1</v>
      </c>
      <c r="AH877" s="15">
        <f t="shared" si="548"/>
        <v>1</v>
      </c>
      <c r="AI877" s="15">
        <f t="shared" si="548"/>
        <v>2</v>
      </c>
      <c r="AJ877" s="15">
        <f t="shared" si="548"/>
        <v>0</v>
      </c>
      <c r="AK877" s="15">
        <f t="shared" si="548"/>
        <v>1</v>
      </c>
      <c r="AL877" s="15">
        <f t="shared" si="548"/>
        <v>0</v>
      </c>
      <c r="AM877" s="15">
        <f t="shared" si="548"/>
        <v>1</v>
      </c>
      <c r="AN877" s="15">
        <f t="shared" si="548"/>
        <v>1</v>
      </c>
      <c r="AO877" s="15">
        <f t="shared" si="548"/>
        <v>0</v>
      </c>
      <c r="AP877" s="15">
        <f t="shared" si="548"/>
        <v>0</v>
      </c>
      <c r="AQ877" s="15">
        <f t="shared" si="548"/>
        <v>0</v>
      </c>
      <c r="AR877" s="15">
        <f t="shared" si="548"/>
        <v>0</v>
      </c>
      <c r="AS877" s="15">
        <f t="shared" si="548"/>
        <v>0</v>
      </c>
      <c r="AT877" s="15">
        <f t="shared" si="548"/>
        <v>0</v>
      </c>
      <c r="AU877" s="15">
        <f t="shared" si="548"/>
        <v>0</v>
      </c>
      <c r="AV877" s="15">
        <f t="shared" si="548"/>
        <v>0</v>
      </c>
      <c r="AW877" s="15">
        <f t="shared" si="548"/>
        <v>0</v>
      </c>
      <c r="AX877" s="15">
        <f t="shared" si="548"/>
        <v>0</v>
      </c>
      <c r="AY877" s="15">
        <f t="shared" si="548"/>
        <v>0</v>
      </c>
      <c r="AZ877" s="15">
        <f t="shared" si="548"/>
        <v>0</v>
      </c>
      <c r="BA877" s="15">
        <f t="shared" si="548"/>
        <v>0</v>
      </c>
      <c r="BB877" s="15">
        <f t="shared" si="548"/>
        <v>0</v>
      </c>
      <c r="BC877" s="15">
        <f t="shared" si="548"/>
        <v>0</v>
      </c>
      <c r="BD877" s="15">
        <f t="shared" si="548"/>
        <v>0</v>
      </c>
      <c r="BE877" s="15">
        <f t="shared" si="548"/>
        <v>0</v>
      </c>
      <c r="BF877" s="15">
        <f t="shared" si="548"/>
        <v>0</v>
      </c>
      <c r="BG877" s="33">
        <f t="shared" si="546"/>
        <v>10</v>
      </c>
    </row>
    <row r="878" spans="1:59" ht="12.95" customHeight="1" x14ac:dyDescent="0.2">
      <c r="A878" s="522"/>
      <c r="B878" s="516"/>
      <c r="C878" s="539"/>
      <c r="D878" s="534"/>
      <c r="E878" s="48" t="str">
        <f>Parameters!$B$15</f>
        <v>Fem.</v>
      </c>
      <c r="F878" s="11">
        <v>0</v>
      </c>
      <c r="G878" s="11">
        <v>0</v>
      </c>
      <c r="H878" s="11">
        <v>0</v>
      </c>
      <c r="I878" s="11">
        <v>0</v>
      </c>
      <c r="J878" s="11">
        <v>0</v>
      </c>
      <c r="K878" s="11">
        <v>0</v>
      </c>
      <c r="L878" s="11">
        <v>0</v>
      </c>
      <c r="M878" s="11">
        <v>0</v>
      </c>
      <c r="N878" s="11">
        <v>0</v>
      </c>
      <c r="O878" s="11">
        <v>0</v>
      </c>
      <c r="P878" s="11">
        <v>0</v>
      </c>
      <c r="Q878" s="11">
        <v>0</v>
      </c>
      <c r="R878" s="11">
        <v>0</v>
      </c>
      <c r="S878" s="11">
        <v>0</v>
      </c>
      <c r="T878" s="11">
        <v>0</v>
      </c>
      <c r="U878" s="11">
        <v>0</v>
      </c>
      <c r="V878" s="11">
        <v>0</v>
      </c>
      <c r="W878" s="11">
        <v>0</v>
      </c>
      <c r="X878" s="11">
        <v>0</v>
      </c>
      <c r="Y878" s="11">
        <v>0</v>
      </c>
      <c r="Z878" s="11">
        <v>0</v>
      </c>
      <c r="AA878" s="11">
        <v>0</v>
      </c>
      <c r="AB878" s="11">
        <v>1</v>
      </c>
      <c r="AC878" s="11">
        <v>1</v>
      </c>
      <c r="AD878" s="11">
        <v>0</v>
      </c>
      <c r="AE878" s="11">
        <v>0</v>
      </c>
      <c r="AF878" s="11">
        <v>1</v>
      </c>
      <c r="AG878" s="11">
        <v>1</v>
      </c>
      <c r="AH878" s="11">
        <v>1</v>
      </c>
      <c r="AI878" s="11">
        <v>0</v>
      </c>
      <c r="AJ878" s="11">
        <v>0</v>
      </c>
      <c r="AK878" s="11">
        <v>1</v>
      </c>
      <c r="AL878" s="11">
        <v>0</v>
      </c>
      <c r="AM878" s="11">
        <v>0</v>
      </c>
      <c r="AN878" s="11">
        <v>1</v>
      </c>
      <c r="AO878" s="11">
        <v>0</v>
      </c>
      <c r="AP878" s="11">
        <v>0</v>
      </c>
      <c r="AQ878" s="11">
        <v>0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  <c r="AW878" s="11">
        <v>0</v>
      </c>
      <c r="AX878" s="11">
        <v>0</v>
      </c>
      <c r="AY878" s="11">
        <v>0</v>
      </c>
      <c r="AZ878" s="11">
        <v>0</v>
      </c>
      <c r="BA878" s="11"/>
      <c r="BB878" s="11"/>
      <c r="BC878" s="11"/>
      <c r="BD878" s="11"/>
      <c r="BE878" s="11"/>
      <c r="BF878" s="11"/>
      <c r="BG878" s="19">
        <f t="shared" si="546"/>
        <v>7</v>
      </c>
    </row>
    <row r="879" spans="1:59" ht="12.95" customHeight="1" x14ac:dyDescent="0.2">
      <c r="A879" s="522"/>
      <c r="B879" s="516"/>
      <c r="C879" s="539"/>
      <c r="D879" s="535"/>
      <c r="E879" s="48" t="str">
        <f>Parameters!$B$16</f>
        <v>Masc.</v>
      </c>
      <c r="F879" s="11">
        <v>0</v>
      </c>
      <c r="G879" s="11">
        <v>0</v>
      </c>
      <c r="H879" s="11">
        <v>0</v>
      </c>
      <c r="I879" s="11">
        <v>0</v>
      </c>
      <c r="J879" s="11">
        <v>0</v>
      </c>
      <c r="K879" s="11">
        <v>0</v>
      </c>
      <c r="L879" s="11">
        <v>0</v>
      </c>
      <c r="M879" s="11">
        <v>0</v>
      </c>
      <c r="N879" s="11">
        <v>0</v>
      </c>
      <c r="O879" s="11">
        <v>0</v>
      </c>
      <c r="P879" s="11">
        <v>0</v>
      </c>
      <c r="Q879" s="11">
        <v>0</v>
      </c>
      <c r="R879" s="11">
        <v>0</v>
      </c>
      <c r="S879" s="11">
        <v>0</v>
      </c>
      <c r="T879" s="11">
        <v>0</v>
      </c>
      <c r="U879" s="11">
        <v>0</v>
      </c>
      <c r="V879" s="11">
        <v>0</v>
      </c>
      <c r="W879" s="11">
        <v>0</v>
      </c>
      <c r="X879" s="11">
        <v>0</v>
      </c>
      <c r="Y879" s="11">
        <v>0</v>
      </c>
      <c r="Z879" s="11">
        <v>0</v>
      </c>
      <c r="AA879" s="11">
        <v>0</v>
      </c>
      <c r="AB879" s="11">
        <v>0</v>
      </c>
      <c r="AC879" s="11">
        <v>0</v>
      </c>
      <c r="AD879" s="11">
        <v>0</v>
      </c>
      <c r="AE879" s="11">
        <v>0</v>
      </c>
      <c r="AF879" s="11">
        <v>0</v>
      </c>
      <c r="AG879" s="11">
        <v>0</v>
      </c>
      <c r="AH879" s="11">
        <v>0</v>
      </c>
      <c r="AI879" s="11">
        <v>2</v>
      </c>
      <c r="AJ879" s="11">
        <v>0</v>
      </c>
      <c r="AK879" s="11">
        <v>0</v>
      </c>
      <c r="AL879" s="11">
        <v>0</v>
      </c>
      <c r="AM879" s="11">
        <v>1</v>
      </c>
      <c r="AN879" s="11">
        <v>0</v>
      </c>
      <c r="AO879" s="11">
        <v>0</v>
      </c>
      <c r="AP879" s="11">
        <v>0</v>
      </c>
      <c r="AQ879" s="11">
        <v>0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 s="11">
        <v>0</v>
      </c>
      <c r="AY879" s="11">
        <v>0</v>
      </c>
      <c r="AZ879" s="11">
        <v>0</v>
      </c>
      <c r="BA879" s="11"/>
      <c r="BB879" s="11"/>
      <c r="BC879" s="11"/>
      <c r="BD879" s="11"/>
      <c r="BE879" s="11"/>
      <c r="BF879" s="11"/>
      <c r="BG879" s="19">
        <f t="shared" si="546"/>
        <v>3</v>
      </c>
    </row>
    <row r="880" spans="1:59" ht="12.95" customHeight="1" x14ac:dyDescent="0.2">
      <c r="A880" s="522"/>
      <c r="B880" s="516"/>
      <c r="C880" s="539"/>
      <c r="D880" s="533" t="str">
        <f>Parameters!$B$13</f>
        <v>Def.</v>
      </c>
      <c r="E880" s="86" t="str">
        <f>Parameters!$B$14</f>
        <v>Total</v>
      </c>
      <c r="F880" s="15">
        <f t="shared" ref="F880:BF880" si="549">F881+F882</f>
        <v>0</v>
      </c>
      <c r="G880" s="15">
        <f t="shared" si="549"/>
        <v>0</v>
      </c>
      <c r="H880" s="15">
        <f t="shared" si="549"/>
        <v>0</v>
      </c>
      <c r="I880" s="15">
        <f t="shared" si="549"/>
        <v>0</v>
      </c>
      <c r="J880" s="15">
        <f t="shared" si="549"/>
        <v>0</v>
      </c>
      <c r="K880" s="15">
        <f t="shared" si="549"/>
        <v>0</v>
      </c>
      <c r="L880" s="15">
        <f t="shared" si="549"/>
        <v>0</v>
      </c>
      <c r="M880" s="15">
        <f t="shared" si="549"/>
        <v>0</v>
      </c>
      <c r="N880" s="15">
        <f t="shared" si="549"/>
        <v>0</v>
      </c>
      <c r="O880" s="15">
        <f t="shared" si="549"/>
        <v>0</v>
      </c>
      <c r="P880" s="15">
        <f t="shared" si="549"/>
        <v>0</v>
      </c>
      <c r="Q880" s="15">
        <f t="shared" si="549"/>
        <v>0</v>
      </c>
      <c r="R880" s="15">
        <f t="shared" si="549"/>
        <v>0</v>
      </c>
      <c r="S880" s="15">
        <f t="shared" si="549"/>
        <v>0</v>
      </c>
      <c r="T880" s="15">
        <f t="shared" si="549"/>
        <v>0</v>
      </c>
      <c r="U880" s="15">
        <f t="shared" si="549"/>
        <v>0</v>
      </c>
      <c r="V880" s="15">
        <f t="shared" si="549"/>
        <v>0</v>
      </c>
      <c r="W880" s="15">
        <f t="shared" si="549"/>
        <v>0</v>
      </c>
      <c r="X880" s="15">
        <f t="shared" si="549"/>
        <v>0</v>
      </c>
      <c r="Y880" s="15">
        <f t="shared" si="549"/>
        <v>0</v>
      </c>
      <c r="Z880" s="15">
        <f t="shared" si="549"/>
        <v>0</v>
      </c>
      <c r="AA880" s="15">
        <f t="shared" si="549"/>
        <v>0</v>
      </c>
      <c r="AB880" s="15">
        <f t="shared" si="549"/>
        <v>0</v>
      </c>
      <c r="AC880" s="15">
        <f t="shared" si="549"/>
        <v>1</v>
      </c>
      <c r="AD880" s="15">
        <f t="shared" si="549"/>
        <v>1</v>
      </c>
      <c r="AE880" s="15">
        <f t="shared" si="549"/>
        <v>0</v>
      </c>
      <c r="AF880" s="15">
        <f t="shared" si="549"/>
        <v>1</v>
      </c>
      <c r="AG880" s="15">
        <f t="shared" si="549"/>
        <v>1</v>
      </c>
      <c r="AH880" s="15">
        <f t="shared" si="549"/>
        <v>0</v>
      </c>
      <c r="AI880" s="15">
        <f t="shared" si="549"/>
        <v>1</v>
      </c>
      <c r="AJ880" s="15">
        <f t="shared" si="549"/>
        <v>1</v>
      </c>
      <c r="AK880" s="15">
        <f t="shared" si="549"/>
        <v>0</v>
      </c>
      <c r="AL880" s="15">
        <f t="shared" si="549"/>
        <v>1</v>
      </c>
      <c r="AM880" s="15">
        <f t="shared" si="549"/>
        <v>0</v>
      </c>
      <c r="AN880" s="15">
        <f t="shared" si="549"/>
        <v>0</v>
      </c>
      <c r="AO880" s="15">
        <f t="shared" si="549"/>
        <v>0</v>
      </c>
      <c r="AP880" s="15">
        <f t="shared" si="549"/>
        <v>1</v>
      </c>
      <c r="AQ880" s="15">
        <f t="shared" si="549"/>
        <v>0</v>
      </c>
      <c r="AR880" s="15">
        <f t="shared" si="549"/>
        <v>1</v>
      </c>
      <c r="AS880" s="15">
        <f t="shared" si="549"/>
        <v>0</v>
      </c>
      <c r="AT880" s="15">
        <f t="shared" si="549"/>
        <v>0</v>
      </c>
      <c r="AU880" s="15">
        <f t="shared" si="549"/>
        <v>0</v>
      </c>
      <c r="AV880" s="15">
        <f t="shared" si="549"/>
        <v>0</v>
      </c>
      <c r="AW880" s="15">
        <f t="shared" si="549"/>
        <v>0</v>
      </c>
      <c r="AX880" s="15">
        <f t="shared" si="549"/>
        <v>0</v>
      </c>
      <c r="AY880" s="15">
        <f t="shared" si="549"/>
        <v>0</v>
      </c>
      <c r="AZ880" s="15">
        <f t="shared" si="549"/>
        <v>0</v>
      </c>
      <c r="BA880" s="15">
        <f t="shared" si="549"/>
        <v>0</v>
      </c>
      <c r="BB880" s="15">
        <f t="shared" si="549"/>
        <v>0</v>
      </c>
      <c r="BC880" s="15">
        <f t="shared" si="549"/>
        <v>0</v>
      </c>
      <c r="BD880" s="15">
        <f t="shared" si="549"/>
        <v>0</v>
      </c>
      <c r="BE880" s="15">
        <f t="shared" si="549"/>
        <v>0</v>
      </c>
      <c r="BF880" s="15">
        <f t="shared" si="549"/>
        <v>0</v>
      </c>
      <c r="BG880" s="33">
        <f t="shared" si="546"/>
        <v>9</v>
      </c>
    </row>
    <row r="881" spans="1:62" ht="12.95" customHeight="1" x14ac:dyDescent="0.2">
      <c r="A881" s="522"/>
      <c r="B881" s="516"/>
      <c r="C881" s="539"/>
      <c r="D881" s="534"/>
      <c r="E881" s="48" t="str">
        <f>Parameters!$B$15</f>
        <v>Fem.</v>
      </c>
      <c r="F881" s="11">
        <v>0</v>
      </c>
      <c r="G881" s="11">
        <v>0</v>
      </c>
      <c r="H881" s="11">
        <v>0</v>
      </c>
      <c r="I881" s="11">
        <v>0</v>
      </c>
      <c r="J881" s="11">
        <v>0</v>
      </c>
      <c r="K881" s="11">
        <v>0</v>
      </c>
      <c r="L881" s="11">
        <v>0</v>
      </c>
      <c r="M881" s="11">
        <v>0</v>
      </c>
      <c r="N881" s="11">
        <v>0</v>
      </c>
      <c r="O881" s="11">
        <v>0</v>
      </c>
      <c r="P881" s="11">
        <v>0</v>
      </c>
      <c r="Q881" s="11">
        <v>0</v>
      </c>
      <c r="R881" s="11">
        <v>0</v>
      </c>
      <c r="S881" s="11">
        <v>0</v>
      </c>
      <c r="T881" s="11">
        <v>0</v>
      </c>
      <c r="U881" s="11">
        <v>0</v>
      </c>
      <c r="V881" s="11">
        <v>0</v>
      </c>
      <c r="W881" s="11">
        <v>0</v>
      </c>
      <c r="X881" s="11">
        <v>0</v>
      </c>
      <c r="Y881" s="11">
        <v>0</v>
      </c>
      <c r="Z881" s="11">
        <v>0</v>
      </c>
      <c r="AA881" s="11">
        <v>0</v>
      </c>
      <c r="AB881" s="11">
        <v>0</v>
      </c>
      <c r="AC881" s="11">
        <v>1</v>
      </c>
      <c r="AD881" s="11">
        <v>1</v>
      </c>
      <c r="AE881" s="11">
        <v>0</v>
      </c>
      <c r="AF881" s="11">
        <v>0</v>
      </c>
      <c r="AG881" s="11">
        <v>0</v>
      </c>
      <c r="AH881" s="11">
        <v>0</v>
      </c>
      <c r="AI881" s="11">
        <v>0</v>
      </c>
      <c r="AJ881" s="11">
        <v>1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1</v>
      </c>
      <c r="AQ881" s="11">
        <v>0</v>
      </c>
      <c r="AR881" s="11">
        <v>1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 s="11">
        <v>0</v>
      </c>
      <c r="AY881" s="11">
        <v>0</v>
      </c>
      <c r="AZ881" s="11">
        <v>0</v>
      </c>
      <c r="BA881" s="11"/>
      <c r="BB881" s="11"/>
      <c r="BC881" s="11"/>
      <c r="BD881" s="11"/>
      <c r="BE881" s="11"/>
      <c r="BF881" s="11"/>
      <c r="BG881" s="19">
        <f t="shared" si="546"/>
        <v>5</v>
      </c>
    </row>
    <row r="882" spans="1:62" ht="12.95" customHeight="1" thickBot="1" x14ac:dyDescent="0.25">
      <c r="A882" s="522"/>
      <c r="B882" s="517"/>
      <c r="C882" s="540"/>
      <c r="D882" s="536"/>
      <c r="E882" s="48" t="str">
        <f>Parameters!$B$16</f>
        <v>Masc.</v>
      </c>
      <c r="F882" s="36">
        <v>0</v>
      </c>
      <c r="G882" s="36">
        <v>0</v>
      </c>
      <c r="H882" s="36">
        <v>0</v>
      </c>
      <c r="I882" s="36">
        <v>0</v>
      </c>
      <c r="J882" s="36">
        <v>0</v>
      </c>
      <c r="K882" s="36">
        <v>0</v>
      </c>
      <c r="L882" s="36">
        <v>0</v>
      </c>
      <c r="M882" s="36">
        <v>0</v>
      </c>
      <c r="N882" s="36">
        <v>0</v>
      </c>
      <c r="O882" s="36">
        <v>0</v>
      </c>
      <c r="P882" s="36">
        <v>0</v>
      </c>
      <c r="Q882" s="36">
        <v>0</v>
      </c>
      <c r="R882" s="36">
        <v>0</v>
      </c>
      <c r="S882" s="36">
        <v>0</v>
      </c>
      <c r="T882" s="36">
        <v>0</v>
      </c>
      <c r="U882" s="36">
        <v>0</v>
      </c>
      <c r="V882" s="36">
        <v>0</v>
      </c>
      <c r="W882" s="36">
        <v>0</v>
      </c>
      <c r="X882" s="36">
        <v>0</v>
      </c>
      <c r="Y882" s="36">
        <v>0</v>
      </c>
      <c r="Z882" s="36">
        <v>0</v>
      </c>
      <c r="AA882" s="36">
        <v>0</v>
      </c>
      <c r="AB882" s="36">
        <v>0</v>
      </c>
      <c r="AC882" s="36">
        <v>0</v>
      </c>
      <c r="AD882" s="36">
        <v>0</v>
      </c>
      <c r="AE882" s="36">
        <v>0</v>
      </c>
      <c r="AF882" s="36">
        <v>1</v>
      </c>
      <c r="AG882" s="36">
        <v>1</v>
      </c>
      <c r="AH882" s="36">
        <v>0</v>
      </c>
      <c r="AI882" s="36">
        <v>1</v>
      </c>
      <c r="AJ882" s="36">
        <v>0</v>
      </c>
      <c r="AK882" s="36">
        <v>0</v>
      </c>
      <c r="AL882" s="36">
        <v>1</v>
      </c>
      <c r="AM882" s="36">
        <v>0</v>
      </c>
      <c r="AN882" s="36">
        <v>0</v>
      </c>
      <c r="AO882" s="36">
        <v>0</v>
      </c>
      <c r="AP882" s="36">
        <v>0</v>
      </c>
      <c r="AQ882" s="36">
        <v>0</v>
      </c>
      <c r="AR882" s="36">
        <v>0</v>
      </c>
      <c r="AS882" s="36">
        <v>0</v>
      </c>
      <c r="AT882" s="36">
        <v>0</v>
      </c>
      <c r="AU882" s="36">
        <v>0</v>
      </c>
      <c r="AV882" s="36">
        <v>0</v>
      </c>
      <c r="AW882" s="36">
        <v>0</v>
      </c>
      <c r="AX882" s="36">
        <v>0</v>
      </c>
      <c r="AY882" s="36">
        <v>0</v>
      </c>
      <c r="AZ882" s="36">
        <v>0</v>
      </c>
      <c r="BA882" s="36"/>
      <c r="BB882" s="36"/>
      <c r="BC882" s="36"/>
      <c r="BD882" s="36"/>
      <c r="BE882" s="36"/>
      <c r="BF882" s="36"/>
      <c r="BG882" s="37">
        <f>SUM(F882:BF882)</f>
        <v>4</v>
      </c>
    </row>
    <row r="883" spans="1:62" ht="12.95" customHeight="1" thickBot="1" x14ac:dyDescent="0.25">
      <c r="A883" s="522"/>
      <c r="B883" s="518" t="str">
        <f>Parameters!$B$27</f>
        <v>Adenovirus</v>
      </c>
      <c r="C883" s="588" t="str">
        <f>Parameters!$B$14</f>
        <v>Total</v>
      </c>
      <c r="D883" s="588"/>
      <c r="E883" s="67" t="str">
        <f>Parameters!$B$14</f>
        <v>Total</v>
      </c>
      <c r="F883" s="60">
        <f>F886+F898+F910+F922+F934+F946</f>
        <v>0</v>
      </c>
      <c r="G883" s="60">
        <f t="shared" ref="G883:BF883" si="550">G886+G898+G910+G922+G934+G946</f>
        <v>0</v>
      </c>
      <c r="H883" s="60">
        <f t="shared" si="550"/>
        <v>1</v>
      </c>
      <c r="I883" s="60">
        <f t="shared" si="550"/>
        <v>1</v>
      </c>
      <c r="J883" s="60">
        <f t="shared" si="550"/>
        <v>2</v>
      </c>
      <c r="K883" s="60">
        <f t="shared" si="550"/>
        <v>0</v>
      </c>
      <c r="L883" s="60">
        <f t="shared" si="550"/>
        <v>3</v>
      </c>
      <c r="M883" s="60">
        <f t="shared" si="550"/>
        <v>2</v>
      </c>
      <c r="N883" s="60">
        <f t="shared" si="550"/>
        <v>0</v>
      </c>
      <c r="O883" s="60">
        <f t="shared" si="550"/>
        <v>0</v>
      </c>
      <c r="P883" s="60">
        <f t="shared" si="550"/>
        <v>1</v>
      </c>
      <c r="Q883" s="60">
        <f t="shared" si="550"/>
        <v>1</v>
      </c>
      <c r="R883" s="60">
        <f t="shared" si="550"/>
        <v>0</v>
      </c>
      <c r="S883" s="60">
        <f t="shared" si="550"/>
        <v>1</v>
      </c>
      <c r="T883" s="60">
        <f t="shared" si="550"/>
        <v>0</v>
      </c>
      <c r="U883" s="60">
        <f t="shared" si="550"/>
        <v>1</v>
      </c>
      <c r="V883" s="60">
        <f t="shared" si="550"/>
        <v>1</v>
      </c>
      <c r="W883" s="60">
        <f t="shared" si="550"/>
        <v>2</v>
      </c>
      <c r="X883" s="60">
        <f t="shared" si="550"/>
        <v>0</v>
      </c>
      <c r="Y883" s="60">
        <f t="shared" si="550"/>
        <v>1</v>
      </c>
      <c r="Z883" s="60">
        <f t="shared" si="550"/>
        <v>2</v>
      </c>
      <c r="AA883" s="60">
        <f t="shared" si="550"/>
        <v>3</v>
      </c>
      <c r="AB883" s="60">
        <f t="shared" si="550"/>
        <v>0</v>
      </c>
      <c r="AC883" s="60">
        <f t="shared" si="550"/>
        <v>1</v>
      </c>
      <c r="AD883" s="60">
        <f t="shared" si="550"/>
        <v>1</v>
      </c>
      <c r="AE883" s="60">
        <f t="shared" si="550"/>
        <v>1</v>
      </c>
      <c r="AF883" s="60">
        <f t="shared" si="550"/>
        <v>2</v>
      </c>
      <c r="AG883" s="60">
        <f t="shared" si="550"/>
        <v>1</v>
      </c>
      <c r="AH883" s="60">
        <f t="shared" si="550"/>
        <v>4</v>
      </c>
      <c r="AI883" s="60">
        <f t="shared" si="550"/>
        <v>3</v>
      </c>
      <c r="AJ883" s="60">
        <f t="shared" si="550"/>
        <v>2</v>
      </c>
      <c r="AK883" s="60">
        <f t="shared" si="550"/>
        <v>2</v>
      </c>
      <c r="AL883" s="60">
        <f t="shared" si="550"/>
        <v>1</v>
      </c>
      <c r="AM883" s="60">
        <f t="shared" si="550"/>
        <v>3</v>
      </c>
      <c r="AN883" s="60">
        <f t="shared" si="550"/>
        <v>2</v>
      </c>
      <c r="AO883" s="60">
        <f t="shared" si="550"/>
        <v>1</v>
      </c>
      <c r="AP883" s="60">
        <f t="shared" si="550"/>
        <v>4</v>
      </c>
      <c r="AQ883" s="60">
        <f t="shared" si="550"/>
        <v>1</v>
      </c>
      <c r="AR883" s="60">
        <f t="shared" si="550"/>
        <v>1</v>
      </c>
      <c r="AS883" s="60">
        <f t="shared" si="550"/>
        <v>1</v>
      </c>
      <c r="AT883" s="60">
        <f t="shared" si="550"/>
        <v>3</v>
      </c>
      <c r="AU883" s="60">
        <f t="shared" si="550"/>
        <v>0</v>
      </c>
      <c r="AV883" s="60">
        <f t="shared" si="550"/>
        <v>1</v>
      </c>
      <c r="AW883" s="60">
        <f t="shared" si="550"/>
        <v>0</v>
      </c>
      <c r="AX883" s="60">
        <f t="shared" si="550"/>
        <v>1</v>
      </c>
      <c r="AY883" s="60">
        <f t="shared" si="550"/>
        <v>1</v>
      </c>
      <c r="AZ883" s="60">
        <f t="shared" si="550"/>
        <v>0</v>
      </c>
      <c r="BA883" s="60">
        <f t="shared" si="550"/>
        <v>0</v>
      </c>
      <c r="BB883" s="60">
        <f t="shared" si="550"/>
        <v>0</v>
      </c>
      <c r="BC883" s="60">
        <f t="shared" si="550"/>
        <v>0</v>
      </c>
      <c r="BD883" s="60">
        <f t="shared" si="550"/>
        <v>0</v>
      </c>
      <c r="BE883" s="60">
        <f t="shared" si="550"/>
        <v>0</v>
      </c>
      <c r="BF883" s="60">
        <f t="shared" si="550"/>
        <v>0</v>
      </c>
      <c r="BG883" s="61">
        <f>SUM(F883:BF883)</f>
        <v>59</v>
      </c>
      <c r="BH883" s="527" t="str">
        <f>$B883</f>
        <v>Adenovirus</v>
      </c>
      <c r="BI883" s="528"/>
      <c r="BJ883" s="529"/>
    </row>
    <row r="884" spans="1:62" ht="12.95" customHeight="1" x14ac:dyDescent="0.2">
      <c r="A884" s="522"/>
      <c r="B884" s="519"/>
      <c r="C884" s="588"/>
      <c r="D884" s="589"/>
      <c r="E884" s="62" t="str">
        <f>Parameters!$B$15</f>
        <v>Fem.</v>
      </c>
      <c r="F884" s="38">
        <f>F887+F899+F911+F923+F935+F947</f>
        <v>0</v>
      </c>
      <c r="G884" s="38">
        <f t="shared" ref="G884:BF884" si="551">G887+G899+G911+G923+G935+G947</f>
        <v>0</v>
      </c>
      <c r="H884" s="38">
        <f t="shared" si="551"/>
        <v>0</v>
      </c>
      <c r="I884" s="38">
        <f t="shared" si="551"/>
        <v>0</v>
      </c>
      <c r="J884" s="38">
        <f t="shared" si="551"/>
        <v>1</v>
      </c>
      <c r="K884" s="38">
        <f t="shared" si="551"/>
        <v>0</v>
      </c>
      <c r="L884" s="38">
        <f t="shared" si="551"/>
        <v>1</v>
      </c>
      <c r="M884" s="38">
        <f t="shared" si="551"/>
        <v>1</v>
      </c>
      <c r="N884" s="38">
        <f t="shared" si="551"/>
        <v>0</v>
      </c>
      <c r="O884" s="38">
        <f t="shared" si="551"/>
        <v>0</v>
      </c>
      <c r="P884" s="38">
        <f t="shared" si="551"/>
        <v>0</v>
      </c>
      <c r="Q884" s="38">
        <f t="shared" si="551"/>
        <v>1</v>
      </c>
      <c r="R884" s="38">
        <f t="shared" si="551"/>
        <v>0</v>
      </c>
      <c r="S884" s="38">
        <f t="shared" si="551"/>
        <v>1</v>
      </c>
      <c r="T884" s="38">
        <f t="shared" si="551"/>
        <v>0</v>
      </c>
      <c r="U884" s="38">
        <f t="shared" si="551"/>
        <v>1</v>
      </c>
      <c r="V884" s="38">
        <f t="shared" si="551"/>
        <v>0</v>
      </c>
      <c r="W884" s="38">
        <f t="shared" si="551"/>
        <v>1</v>
      </c>
      <c r="X884" s="38">
        <f t="shared" si="551"/>
        <v>0</v>
      </c>
      <c r="Y884" s="38">
        <f t="shared" si="551"/>
        <v>1</v>
      </c>
      <c r="Z884" s="38">
        <f t="shared" si="551"/>
        <v>0</v>
      </c>
      <c r="AA884" s="38">
        <f t="shared" si="551"/>
        <v>1</v>
      </c>
      <c r="AB884" s="38">
        <f t="shared" si="551"/>
        <v>0</v>
      </c>
      <c r="AC884" s="38">
        <f t="shared" si="551"/>
        <v>1</v>
      </c>
      <c r="AD884" s="38">
        <f t="shared" si="551"/>
        <v>0</v>
      </c>
      <c r="AE884" s="38">
        <f t="shared" si="551"/>
        <v>0</v>
      </c>
      <c r="AF884" s="38">
        <f t="shared" si="551"/>
        <v>1</v>
      </c>
      <c r="AG884" s="38">
        <f t="shared" si="551"/>
        <v>0</v>
      </c>
      <c r="AH884" s="38">
        <f t="shared" si="551"/>
        <v>2</v>
      </c>
      <c r="AI884" s="38">
        <f t="shared" si="551"/>
        <v>1</v>
      </c>
      <c r="AJ884" s="38">
        <f t="shared" si="551"/>
        <v>2</v>
      </c>
      <c r="AK884" s="38">
        <f t="shared" si="551"/>
        <v>1</v>
      </c>
      <c r="AL884" s="38">
        <f t="shared" si="551"/>
        <v>1</v>
      </c>
      <c r="AM884" s="38">
        <f t="shared" si="551"/>
        <v>1</v>
      </c>
      <c r="AN884" s="38">
        <f t="shared" si="551"/>
        <v>0</v>
      </c>
      <c r="AO884" s="38">
        <f t="shared" si="551"/>
        <v>1</v>
      </c>
      <c r="AP884" s="38">
        <f t="shared" si="551"/>
        <v>3</v>
      </c>
      <c r="AQ884" s="38">
        <f t="shared" si="551"/>
        <v>0</v>
      </c>
      <c r="AR884" s="38">
        <f t="shared" si="551"/>
        <v>1</v>
      </c>
      <c r="AS884" s="38">
        <f t="shared" si="551"/>
        <v>1</v>
      </c>
      <c r="AT884" s="38">
        <f t="shared" si="551"/>
        <v>0</v>
      </c>
      <c r="AU884" s="38">
        <f t="shared" si="551"/>
        <v>0</v>
      </c>
      <c r="AV884" s="38">
        <f t="shared" si="551"/>
        <v>0</v>
      </c>
      <c r="AW884" s="38">
        <f t="shared" si="551"/>
        <v>0</v>
      </c>
      <c r="AX884" s="38">
        <f t="shared" si="551"/>
        <v>1</v>
      </c>
      <c r="AY884" s="38">
        <f t="shared" si="551"/>
        <v>0</v>
      </c>
      <c r="AZ884" s="38">
        <f t="shared" si="551"/>
        <v>0</v>
      </c>
      <c r="BA884" s="38">
        <f t="shared" si="551"/>
        <v>0</v>
      </c>
      <c r="BB884" s="38">
        <f t="shared" si="551"/>
        <v>0</v>
      </c>
      <c r="BC884" s="38">
        <f t="shared" si="551"/>
        <v>0</v>
      </c>
      <c r="BD884" s="38">
        <f t="shared" si="551"/>
        <v>0</v>
      </c>
      <c r="BE884" s="38">
        <f t="shared" si="551"/>
        <v>0</v>
      </c>
      <c r="BF884" s="38">
        <f t="shared" si="551"/>
        <v>0</v>
      </c>
      <c r="BG884" s="44">
        <f>SUM(F884:BF884)</f>
        <v>26</v>
      </c>
      <c r="BH884" s="370" t="str">
        <f>$D886</f>
        <v>Fiebre</v>
      </c>
      <c r="BI884" s="371" t="str">
        <f t="shared" ref="BI884:BI895" si="552">$E886</f>
        <v>Total</v>
      </c>
      <c r="BJ884" s="335">
        <f>BG883</f>
        <v>59</v>
      </c>
    </row>
    <row r="885" spans="1:62" ht="12.95" customHeight="1" thickBot="1" x14ac:dyDescent="0.25">
      <c r="A885" s="522"/>
      <c r="B885" s="519"/>
      <c r="C885" s="590"/>
      <c r="D885" s="591"/>
      <c r="E885" s="64" t="str">
        <f>Parameters!$B$16</f>
        <v>Masc.</v>
      </c>
      <c r="F885" s="54">
        <f>F888+F900+F912+F924+F936+F948</f>
        <v>0</v>
      </c>
      <c r="G885" s="54">
        <f t="shared" ref="G885:BF885" si="553">G888+G900+G912+G924+G936+G948</f>
        <v>0</v>
      </c>
      <c r="H885" s="54">
        <f t="shared" si="553"/>
        <v>1</v>
      </c>
      <c r="I885" s="54">
        <f t="shared" si="553"/>
        <v>1</v>
      </c>
      <c r="J885" s="54">
        <f t="shared" si="553"/>
        <v>1</v>
      </c>
      <c r="K885" s="54">
        <f t="shared" si="553"/>
        <v>0</v>
      </c>
      <c r="L885" s="54">
        <f t="shared" si="553"/>
        <v>2</v>
      </c>
      <c r="M885" s="54">
        <f t="shared" si="553"/>
        <v>1</v>
      </c>
      <c r="N885" s="54">
        <f t="shared" si="553"/>
        <v>0</v>
      </c>
      <c r="O885" s="54">
        <f t="shared" si="553"/>
        <v>0</v>
      </c>
      <c r="P885" s="54">
        <f t="shared" si="553"/>
        <v>1</v>
      </c>
      <c r="Q885" s="54">
        <f t="shared" si="553"/>
        <v>0</v>
      </c>
      <c r="R885" s="54">
        <f t="shared" si="553"/>
        <v>0</v>
      </c>
      <c r="S885" s="54">
        <f t="shared" si="553"/>
        <v>0</v>
      </c>
      <c r="T885" s="54">
        <f t="shared" si="553"/>
        <v>0</v>
      </c>
      <c r="U885" s="54">
        <f t="shared" si="553"/>
        <v>0</v>
      </c>
      <c r="V885" s="54">
        <f t="shared" si="553"/>
        <v>1</v>
      </c>
      <c r="W885" s="54">
        <f t="shared" si="553"/>
        <v>1</v>
      </c>
      <c r="X885" s="54">
        <f t="shared" si="553"/>
        <v>0</v>
      </c>
      <c r="Y885" s="54">
        <f t="shared" si="553"/>
        <v>0</v>
      </c>
      <c r="Z885" s="54">
        <f t="shared" si="553"/>
        <v>2</v>
      </c>
      <c r="AA885" s="54">
        <f t="shared" si="553"/>
        <v>2</v>
      </c>
      <c r="AB885" s="54">
        <f t="shared" si="553"/>
        <v>0</v>
      </c>
      <c r="AC885" s="54">
        <f t="shared" si="553"/>
        <v>0</v>
      </c>
      <c r="AD885" s="54">
        <f t="shared" si="553"/>
        <v>1</v>
      </c>
      <c r="AE885" s="54">
        <f t="shared" si="553"/>
        <v>1</v>
      </c>
      <c r="AF885" s="54">
        <f t="shared" si="553"/>
        <v>1</v>
      </c>
      <c r="AG885" s="54">
        <f t="shared" si="553"/>
        <v>1</v>
      </c>
      <c r="AH885" s="54">
        <f t="shared" si="553"/>
        <v>2</v>
      </c>
      <c r="AI885" s="54">
        <f t="shared" si="553"/>
        <v>2</v>
      </c>
      <c r="AJ885" s="54">
        <f t="shared" si="553"/>
        <v>0</v>
      </c>
      <c r="AK885" s="54">
        <f t="shared" si="553"/>
        <v>1</v>
      </c>
      <c r="AL885" s="54">
        <f t="shared" si="553"/>
        <v>0</v>
      </c>
      <c r="AM885" s="54">
        <f t="shared" si="553"/>
        <v>2</v>
      </c>
      <c r="AN885" s="54">
        <f t="shared" si="553"/>
        <v>2</v>
      </c>
      <c r="AO885" s="54">
        <f t="shared" si="553"/>
        <v>0</v>
      </c>
      <c r="AP885" s="54">
        <f t="shared" si="553"/>
        <v>1</v>
      </c>
      <c r="AQ885" s="54">
        <f t="shared" si="553"/>
        <v>1</v>
      </c>
      <c r="AR885" s="54">
        <f t="shared" si="553"/>
        <v>0</v>
      </c>
      <c r="AS885" s="54">
        <f t="shared" si="553"/>
        <v>0</v>
      </c>
      <c r="AT885" s="54">
        <f t="shared" si="553"/>
        <v>3</v>
      </c>
      <c r="AU885" s="54">
        <f t="shared" si="553"/>
        <v>0</v>
      </c>
      <c r="AV885" s="54">
        <f t="shared" si="553"/>
        <v>1</v>
      </c>
      <c r="AW885" s="54">
        <f t="shared" si="553"/>
        <v>0</v>
      </c>
      <c r="AX885" s="54">
        <f t="shared" si="553"/>
        <v>0</v>
      </c>
      <c r="AY885" s="54">
        <f t="shared" si="553"/>
        <v>1</v>
      </c>
      <c r="AZ885" s="54">
        <f t="shared" si="553"/>
        <v>0</v>
      </c>
      <c r="BA885" s="54">
        <f t="shared" si="553"/>
        <v>0</v>
      </c>
      <c r="BB885" s="54">
        <f t="shared" si="553"/>
        <v>0</v>
      </c>
      <c r="BC885" s="54">
        <f t="shared" si="553"/>
        <v>0</v>
      </c>
      <c r="BD885" s="54">
        <f t="shared" si="553"/>
        <v>0</v>
      </c>
      <c r="BE885" s="54">
        <f t="shared" si="553"/>
        <v>0</v>
      </c>
      <c r="BF885" s="54">
        <f t="shared" si="553"/>
        <v>0</v>
      </c>
      <c r="BG885" s="55">
        <f>SUM(F885:BF885)</f>
        <v>33</v>
      </c>
      <c r="BH885" s="372"/>
      <c r="BI885" s="52" t="str">
        <f t="shared" si="552"/>
        <v>Fem.</v>
      </c>
      <c r="BJ885" s="71">
        <f>BG884</f>
        <v>26</v>
      </c>
    </row>
    <row r="886" spans="1:62" ht="12.95" customHeight="1" x14ac:dyDescent="0.2">
      <c r="A886" s="522"/>
      <c r="B886" s="519"/>
      <c r="C886" s="538" t="str">
        <f>Parameters!$C$3</f>
        <v>&lt; 2</v>
      </c>
      <c r="D886" s="530" t="str">
        <f>Parameters!$B$10</f>
        <v>Fiebre</v>
      </c>
      <c r="E886" s="83" t="str">
        <f>Parameters!$B$14</f>
        <v>Total</v>
      </c>
      <c r="F886" s="34">
        <f>F887+F888</f>
        <v>0</v>
      </c>
      <c r="G886" s="34">
        <f t="shared" ref="G886:BF886" si="554">G887+G888</f>
        <v>0</v>
      </c>
      <c r="H886" s="34">
        <f t="shared" si="554"/>
        <v>1</v>
      </c>
      <c r="I886" s="34">
        <f t="shared" si="554"/>
        <v>1</v>
      </c>
      <c r="J886" s="34">
        <f t="shared" si="554"/>
        <v>1</v>
      </c>
      <c r="K886" s="34">
        <f t="shared" si="554"/>
        <v>0</v>
      </c>
      <c r="L886" s="34">
        <f t="shared" si="554"/>
        <v>1</v>
      </c>
      <c r="M886" s="34">
        <f t="shared" si="554"/>
        <v>2</v>
      </c>
      <c r="N886" s="34">
        <f t="shared" si="554"/>
        <v>0</v>
      </c>
      <c r="O886" s="34">
        <f t="shared" si="554"/>
        <v>0</v>
      </c>
      <c r="P886" s="34">
        <f t="shared" si="554"/>
        <v>1</v>
      </c>
      <c r="Q886" s="34">
        <f t="shared" si="554"/>
        <v>1</v>
      </c>
      <c r="R886" s="34">
        <f t="shared" si="554"/>
        <v>0</v>
      </c>
      <c r="S886" s="34">
        <f t="shared" si="554"/>
        <v>1</v>
      </c>
      <c r="T886" s="34">
        <f t="shared" si="554"/>
        <v>0</v>
      </c>
      <c r="U886" s="34">
        <f t="shared" si="554"/>
        <v>0</v>
      </c>
      <c r="V886" s="34">
        <f t="shared" si="554"/>
        <v>0</v>
      </c>
      <c r="W886" s="34">
        <f t="shared" si="554"/>
        <v>2</v>
      </c>
      <c r="X886" s="34">
        <f t="shared" si="554"/>
        <v>0</v>
      </c>
      <c r="Y886" s="34">
        <f t="shared" si="554"/>
        <v>0</v>
      </c>
      <c r="Z886" s="34">
        <f t="shared" si="554"/>
        <v>2</v>
      </c>
      <c r="AA886" s="34">
        <f t="shared" si="554"/>
        <v>1</v>
      </c>
      <c r="AB886" s="34">
        <f t="shared" si="554"/>
        <v>0</v>
      </c>
      <c r="AC886" s="34">
        <f t="shared" si="554"/>
        <v>0</v>
      </c>
      <c r="AD886" s="34">
        <f t="shared" si="554"/>
        <v>1</v>
      </c>
      <c r="AE886" s="34">
        <f t="shared" si="554"/>
        <v>0</v>
      </c>
      <c r="AF886" s="34">
        <f t="shared" si="554"/>
        <v>1</v>
      </c>
      <c r="AG886" s="34">
        <f t="shared" si="554"/>
        <v>1</v>
      </c>
      <c r="AH886" s="34">
        <f t="shared" si="554"/>
        <v>1</v>
      </c>
      <c r="AI886" s="34">
        <f t="shared" si="554"/>
        <v>0</v>
      </c>
      <c r="AJ886" s="34">
        <f t="shared" si="554"/>
        <v>2</v>
      </c>
      <c r="AK886" s="34">
        <f t="shared" si="554"/>
        <v>0</v>
      </c>
      <c r="AL886" s="34">
        <f t="shared" si="554"/>
        <v>1</v>
      </c>
      <c r="AM886" s="34">
        <f t="shared" si="554"/>
        <v>2</v>
      </c>
      <c r="AN886" s="34">
        <f t="shared" si="554"/>
        <v>2</v>
      </c>
      <c r="AO886" s="34">
        <f t="shared" si="554"/>
        <v>0</v>
      </c>
      <c r="AP886" s="34">
        <f t="shared" si="554"/>
        <v>3</v>
      </c>
      <c r="AQ886" s="34">
        <f t="shared" si="554"/>
        <v>0</v>
      </c>
      <c r="AR886" s="34">
        <f t="shared" si="554"/>
        <v>1</v>
      </c>
      <c r="AS886" s="34">
        <f t="shared" si="554"/>
        <v>0</v>
      </c>
      <c r="AT886" s="34">
        <f t="shared" si="554"/>
        <v>2</v>
      </c>
      <c r="AU886" s="34">
        <f t="shared" si="554"/>
        <v>0</v>
      </c>
      <c r="AV886" s="34">
        <f t="shared" si="554"/>
        <v>1</v>
      </c>
      <c r="AW886" s="34">
        <f t="shared" si="554"/>
        <v>0</v>
      </c>
      <c r="AX886" s="34">
        <f t="shared" si="554"/>
        <v>0</v>
      </c>
      <c r="AY886" s="34">
        <f t="shared" si="554"/>
        <v>0</v>
      </c>
      <c r="AZ886" s="34">
        <f t="shared" si="554"/>
        <v>0</v>
      </c>
      <c r="BA886" s="34">
        <f t="shared" si="554"/>
        <v>0</v>
      </c>
      <c r="BB886" s="34">
        <f t="shared" si="554"/>
        <v>0</v>
      </c>
      <c r="BC886" s="34">
        <f t="shared" si="554"/>
        <v>0</v>
      </c>
      <c r="BD886" s="34">
        <f t="shared" si="554"/>
        <v>0</v>
      </c>
      <c r="BE886" s="34">
        <f t="shared" si="554"/>
        <v>0</v>
      </c>
      <c r="BF886" s="34">
        <f t="shared" si="554"/>
        <v>0</v>
      </c>
      <c r="BG886" s="35">
        <f>SUM(F886:BF886)</f>
        <v>32</v>
      </c>
      <c r="BH886" s="373"/>
      <c r="BI886" s="53" t="str">
        <f t="shared" si="552"/>
        <v>Masc.</v>
      </c>
      <c r="BJ886" s="71">
        <f>BG885</f>
        <v>33</v>
      </c>
    </row>
    <row r="887" spans="1:62" ht="12.95" customHeight="1" x14ac:dyDescent="0.2">
      <c r="A887" s="522"/>
      <c r="B887" s="519"/>
      <c r="C887" s="538"/>
      <c r="D887" s="531"/>
      <c r="E887" s="84" t="str">
        <f>Parameters!$B$15</f>
        <v>Fem.</v>
      </c>
      <c r="F887" s="31">
        <v>0</v>
      </c>
      <c r="G887" s="31">
        <v>0</v>
      </c>
      <c r="H887" s="31">
        <v>0</v>
      </c>
      <c r="I887" s="31">
        <v>0</v>
      </c>
      <c r="J887" s="31">
        <v>1</v>
      </c>
      <c r="K887" s="31">
        <v>0</v>
      </c>
      <c r="L887" s="31">
        <v>1</v>
      </c>
      <c r="M887" s="31">
        <v>1</v>
      </c>
      <c r="N887" s="31">
        <v>0</v>
      </c>
      <c r="O887" s="31">
        <v>0</v>
      </c>
      <c r="P887" s="31">
        <v>0</v>
      </c>
      <c r="Q887" s="31">
        <v>1</v>
      </c>
      <c r="R887" s="31">
        <v>0</v>
      </c>
      <c r="S887" s="31">
        <v>1</v>
      </c>
      <c r="T887" s="31">
        <v>0</v>
      </c>
      <c r="U887" s="31">
        <v>0</v>
      </c>
      <c r="V887" s="31">
        <v>0</v>
      </c>
      <c r="W887" s="31">
        <v>1</v>
      </c>
      <c r="X887" s="31">
        <v>0</v>
      </c>
      <c r="Y887" s="31">
        <v>0</v>
      </c>
      <c r="Z887" s="31">
        <v>0</v>
      </c>
      <c r="AA887" s="31">
        <v>0</v>
      </c>
      <c r="AB887" s="31">
        <v>0</v>
      </c>
      <c r="AC887" s="31">
        <v>0</v>
      </c>
      <c r="AD887" s="31">
        <v>0</v>
      </c>
      <c r="AE887" s="31">
        <v>0</v>
      </c>
      <c r="AF887" s="31">
        <v>1</v>
      </c>
      <c r="AG887" s="31">
        <v>0</v>
      </c>
      <c r="AH887" s="31">
        <v>0</v>
      </c>
      <c r="AI887" s="31">
        <v>0</v>
      </c>
      <c r="AJ887" s="31">
        <v>2</v>
      </c>
      <c r="AK887" s="31">
        <v>0</v>
      </c>
      <c r="AL887" s="31">
        <v>1</v>
      </c>
      <c r="AM887" s="31">
        <v>0</v>
      </c>
      <c r="AN887" s="31">
        <v>0</v>
      </c>
      <c r="AO887" s="31">
        <v>0</v>
      </c>
      <c r="AP887" s="31">
        <v>2</v>
      </c>
      <c r="AQ887" s="31">
        <v>0</v>
      </c>
      <c r="AR887" s="31">
        <v>1</v>
      </c>
      <c r="AS887" s="31">
        <v>0</v>
      </c>
      <c r="AT887" s="31">
        <v>0</v>
      </c>
      <c r="AU887" s="31">
        <v>0</v>
      </c>
      <c r="AV887" s="31">
        <v>0</v>
      </c>
      <c r="AW887" s="31">
        <v>0</v>
      </c>
      <c r="AX887" s="31">
        <v>0</v>
      </c>
      <c r="AY887" s="31">
        <v>0</v>
      </c>
      <c r="AZ887" s="31">
        <v>0</v>
      </c>
      <c r="BA887" s="31"/>
      <c r="BB887" s="31"/>
      <c r="BC887" s="31"/>
      <c r="BD887" s="31"/>
      <c r="BE887" s="31"/>
      <c r="BF887" s="31"/>
      <c r="BG887" s="32">
        <f t="shared" ref="BG887:BG896" si="555">SUM(F887:BF887)</f>
        <v>13</v>
      </c>
      <c r="BH887" s="336" t="str">
        <f>$D889</f>
        <v>Hosp.</v>
      </c>
      <c r="BI887" s="86" t="str">
        <f t="shared" si="552"/>
        <v>Total</v>
      </c>
      <c r="BJ887" s="23">
        <f t="shared" ref="BJ887:BJ895" si="556">BG889+BG901+BG913+BG925+BG937+BG949</f>
        <v>59</v>
      </c>
    </row>
    <row r="888" spans="1:62" ht="12.95" customHeight="1" x14ac:dyDescent="0.2">
      <c r="A888" s="522"/>
      <c r="B888" s="519"/>
      <c r="C888" s="538"/>
      <c r="D888" s="532"/>
      <c r="E888" s="84" t="str">
        <f>Parameters!$B$16</f>
        <v>Masc.</v>
      </c>
      <c r="F888" s="31">
        <v>0</v>
      </c>
      <c r="G888" s="31">
        <v>0</v>
      </c>
      <c r="H888" s="31">
        <v>1</v>
      </c>
      <c r="I888" s="31">
        <v>1</v>
      </c>
      <c r="J888" s="31">
        <v>0</v>
      </c>
      <c r="K888" s="31">
        <v>0</v>
      </c>
      <c r="L888" s="31">
        <v>0</v>
      </c>
      <c r="M888" s="31">
        <v>1</v>
      </c>
      <c r="N888" s="31">
        <v>0</v>
      </c>
      <c r="O888" s="31">
        <v>0</v>
      </c>
      <c r="P888" s="31">
        <v>1</v>
      </c>
      <c r="Q888" s="31">
        <v>0</v>
      </c>
      <c r="R888" s="31">
        <v>0</v>
      </c>
      <c r="S888" s="31">
        <v>0</v>
      </c>
      <c r="T888" s="31">
        <v>0</v>
      </c>
      <c r="U888" s="31">
        <v>0</v>
      </c>
      <c r="V888" s="31">
        <v>0</v>
      </c>
      <c r="W888" s="31">
        <v>1</v>
      </c>
      <c r="X888" s="31">
        <v>0</v>
      </c>
      <c r="Y888" s="31">
        <v>0</v>
      </c>
      <c r="Z888" s="31">
        <v>2</v>
      </c>
      <c r="AA888" s="31">
        <v>1</v>
      </c>
      <c r="AB888" s="31">
        <v>0</v>
      </c>
      <c r="AC888" s="31">
        <v>0</v>
      </c>
      <c r="AD888" s="31">
        <v>1</v>
      </c>
      <c r="AE888" s="31">
        <v>0</v>
      </c>
      <c r="AF888" s="31">
        <v>0</v>
      </c>
      <c r="AG888" s="31">
        <v>1</v>
      </c>
      <c r="AH888" s="31">
        <v>1</v>
      </c>
      <c r="AI888" s="31">
        <v>0</v>
      </c>
      <c r="AJ888" s="31">
        <v>0</v>
      </c>
      <c r="AK888" s="31">
        <v>0</v>
      </c>
      <c r="AL888" s="31">
        <v>0</v>
      </c>
      <c r="AM888" s="31">
        <v>2</v>
      </c>
      <c r="AN888" s="31">
        <v>2</v>
      </c>
      <c r="AO888" s="31">
        <v>0</v>
      </c>
      <c r="AP888" s="31">
        <v>1</v>
      </c>
      <c r="AQ888" s="31">
        <v>0</v>
      </c>
      <c r="AR888" s="31">
        <v>0</v>
      </c>
      <c r="AS888" s="31">
        <v>0</v>
      </c>
      <c r="AT888" s="31">
        <v>2</v>
      </c>
      <c r="AU888" s="31">
        <v>0</v>
      </c>
      <c r="AV888" s="31">
        <v>1</v>
      </c>
      <c r="AW888" s="31">
        <v>0</v>
      </c>
      <c r="AX888" s="31">
        <v>0</v>
      </c>
      <c r="AY888" s="31">
        <v>0</v>
      </c>
      <c r="AZ888" s="31">
        <v>0</v>
      </c>
      <c r="BA888" s="31"/>
      <c r="BB888" s="31"/>
      <c r="BC888" s="31"/>
      <c r="BD888" s="31"/>
      <c r="BE888" s="31"/>
      <c r="BF888" s="31"/>
      <c r="BG888" s="32">
        <f t="shared" si="555"/>
        <v>19</v>
      </c>
      <c r="BH888" s="337"/>
      <c r="BI888" s="48" t="str">
        <f t="shared" si="552"/>
        <v>Fem.</v>
      </c>
      <c r="BJ888" s="41">
        <f t="shared" si="556"/>
        <v>26</v>
      </c>
    </row>
    <row r="889" spans="1:62" ht="12.95" customHeight="1" x14ac:dyDescent="0.2">
      <c r="A889" s="522"/>
      <c r="B889" s="519"/>
      <c r="C889" s="539"/>
      <c r="D889" s="541" t="str">
        <f>Parameters!$B$11</f>
        <v>Hosp.</v>
      </c>
      <c r="E889" s="86" t="str">
        <f>Parameters!$B$14</f>
        <v>Total</v>
      </c>
      <c r="F889" s="15">
        <f>F890+F891</f>
        <v>0</v>
      </c>
      <c r="G889" s="15">
        <f t="shared" ref="G889:BF889" si="557">G890+G891</f>
        <v>0</v>
      </c>
      <c r="H889" s="15">
        <f t="shared" si="557"/>
        <v>0</v>
      </c>
      <c r="I889" s="15">
        <f t="shared" si="557"/>
        <v>2</v>
      </c>
      <c r="J889" s="15">
        <f t="shared" si="557"/>
        <v>0</v>
      </c>
      <c r="K889" s="15">
        <f t="shared" si="557"/>
        <v>1</v>
      </c>
      <c r="L889" s="15">
        <f t="shared" si="557"/>
        <v>1</v>
      </c>
      <c r="M889" s="15">
        <f t="shared" si="557"/>
        <v>2</v>
      </c>
      <c r="N889" s="15">
        <f t="shared" si="557"/>
        <v>0</v>
      </c>
      <c r="O889" s="15">
        <f t="shared" si="557"/>
        <v>0</v>
      </c>
      <c r="P889" s="15">
        <f t="shared" si="557"/>
        <v>1</v>
      </c>
      <c r="Q889" s="15">
        <f t="shared" si="557"/>
        <v>1</v>
      </c>
      <c r="R889" s="15">
        <f t="shared" si="557"/>
        <v>0</v>
      </c>
      <c r="S889" s="15">
        <f t="shared" si="557"/>
        <v>1</v>
      </c>
      <c r="T889" s="15">
        <f t="shared" si="557"/>
        <v>0</v>
      </c>
      <c r="U889" s="15">
        <f t="shared" si="557"/>
        <v>0</v>
      </c>
      <c r="V889" s="15">
        <f t="shared" si="557"/>
        <v>0</v>
      </c>
      <c r="W889" s="15">
        <f t="shared" si="557"/>
        <v>2</v>
      </c>
      <c r="X889" s="15">
        <f t="shared" si="557"/>
        <v>0</v>
      </c>
      <c r="Y889" s="15">
        <f t="shared" si="557"/>
        <v>0</v>
      </c>
      <c r="Z889" s="15">
        <f t="shared" si="557"/>
        <v>2</v>
      </c>
      <c r="AA889" s="15">
        <f t="shared" si="557"/>
        <v>1</v>
      </c>
      <c r="AB889" s="15">
        <f t="shared" si="557"/>
        <v>0</v>
      </c>
      <c r="AC889" s="15">
        <f t="shared" si="557"/>
        <v>0</v>
      </c>
      <c r="AD889" s="15">
        <f t="shared" si="557"/>
        <v>1</v>
      </c>
      <c r="AE889" s="15">
        <f t="shared" si="557"/>
        <v>0</v>
      </c>
      <c r="AF889" s="15">
        <f t="shared" si="557"/>
        <v>1</v>
      </c>
      <c r="AG889" s="15">
        <f t="shared" si="557"/>
        <v>0</v>
      </c>
      <c r="AH889" s="15">
        <f t="shared" si="557"/>
        <v>2</v>
      </c>
      <c r="AI889" s="15">
        <f t="shared" si="557"/>
        <v>0</v>
      </c>
      <c r="AJ889" s="15">
        <f t="shared" si="557"/>
        <v>2</v>
      </c>
      <c r="AK889" s="15">
        <f t="shared" si="557"/>
        <v>0</v>
      </c>
      <c r="AL889" s="15">
        <f t="shared" si="557"/>
        <v>1</v>
      </c>
      <c r="AM889" s="15">
        <f t="shared" si="557"/>
        <v>1</v>
      </c>
      <c r="AN889" s="15">
        <f t="shared" si="557"/>
        <v>2</v>
      </c>
      <c r="AO889" s="15">
        <f t="shared" si="557"/>
        <v>1</v>
      </c>
      <c r="AP889" s="15">
        <f t="shared" si="557"/>
        <v>3</v>
      </c>
      <c r="AQ889" s="15">
        <f t="shared" si="557"/>
        <v>0</v>
      </c>
      <c r="AR889" s="15">
        <f t="shared" si="557"/>
        <v>1</v>
      </c>
      <c r="AS889" s="15">
        <f t="shared" si="557"/>
        <v>0</v>
      </c>
      <c r="AT889" s="15">
        <f t="shared" si="557"/>
        <v>2</v>
      </c>
      <c r="AU889" s="15">
        <f t="shared" si="557"/>
        <v>0</v>
      </c>
      <c r="AV889" s="15">
        <f t="shared" si="557"/>
        <v>1</v>
      </c>
      <c r="AW889" s="15">
        <f t="shared" si="557"/>
        <v>0</v>
      </c>
      <c r="AX889" s="15">
        <f t="shared" si="557"/>
        <v>0</v>
      </c>
      <c r="AY889" s="15">
        <f t="shared" si="557"/>
        <v>0</v>
      </c>
      <c r="AZ889" s="15">
        <f t="shared" si="557"/>
        <v>0</v>
      </c>
      <c r="BA889" s="15">
        <f t="shared" si="557"/>
        <v>0</v>
      </c>
      <c r="BB889" s="15">
        <f t="shared" si="557"/>
        <v>0</v>
      </c>
      <c r="BC889" s="15">
        <f t="shared" si="557"/>
        <v>0</v>
      </c>
      <c r="BD889" s="15">
        <f t="shared" si="557"/>
        <v>0</v>
      </c>
      <c r="BE889" s="15">
        <f t="shared" si="557"/>
        <v>0</v>
      </c>
      <c r="BF889" s="15">
        <f t="shared" si="557"/>
        <v>0</v>
      </c>
      <c r="BG889" s="33">
        <f t="shared" si="555"/>
        <v>32</v>
      </c>
      <c r="BH889" s="338"/>
      <c r="BI889" s="48" t="str">
        <f t="shared" si="552"/>
        <v>Masc.</v>
      </c>
      <c r="BJ889" s="41">
        <f t="shared" si="556"/>
        <v>33</v>
      </c>
    </row>
    <row r="890" spans="1:62" ht="12.95" customHeight="1" x14ac:dyDescent="0.2">
      <c r="A890" s="522"/>
      <c r="B890" s="519"/>
      <c r="C890" s="539"/>
      <c r="D890" s="534"/>
      <c r="E890" s="48" t="str">
        <f>Parameters!$B$15</f>
        <v>Fem.</v>
      </c>
      <c r="F890" s="11">
        <v>0</v>
      </c>
      <c r="G890" s="11">
        <v>0</v>
      </c>
      <c r="H890" s="11">
        <v>0</v>
      </c>
      <c r="I890" s="11">
        <v>0</v>
      </c>
      <c r="J890" s="11">
        <v>0</v>
      </c>
      <c r="K890" s="11">
        <v>1</v>
      </c>
      <c r="L890" s="11">
        <v>1</v>
      </c>
      <c r="M890" s="11">
        <v>1</v>
      </c>
      <c r="N890" s="11">
        <v>0</v>
      </c>
      <c r="O890" s="11">
        <v>0</v>
      </c>
      <c r="P890" s="11">
        <v>0</v>
      </c>
      <c r="Q890" s="11">
        <v>1</v>
      </c>
      <c r="R890" s="11">
        <v>0</v>
      </c>
      <c r="S890" s="11">
        <v>1</v>
      </c>
      <c r="T890" s="11">
        <v>0</v>
      </c>
      <c r="U890" s="11">
        <v>0</v>
      </c>
      <c r="V890" s="11">
        <v>0</v>
      </c>
      <c r="W890" s="11">
        <v>1</v>
      </c>
      <c r="X890" s="11">
        <v>0</v>
      </c>
      <c r="Y890" s="11">
        <v>0</v>
      </c>
      <c r="Z890" s="11">
        <v>0</v>
      </c>
      <c r="AA890" s="11">
        <v>0</v>
      </c>
      <c r="AB890" s="11">
        <v>0</v>
      </c>
      <c r="AC890" s="11">
        <v>0</v>
      </c>
      <c r="AD890" s="11">
        <v>0</v>
      </c>
      <c r="AE890" s="11">
        <v>0</v>
      </c>
      <c r="AF890" s="11">
        <v>1</v>
      </c>
      <c r="AG890" s="11">
        <v>0</v>
      </c>
      <c r="AH890" s="11">
        <v>0</v>
      </c>
      <c r="AI890" s="11">
        <v>0</v>
      </c>
      <c r="AJ890" s="11">
        <v>2</v>
      </c>
      <c r="AK890" s="11">
        <v>0</v>
      </c>
      <c r="AL890" s="11">
        <v>1</v>
      </c>
      <c r="AM890" s="11">
        <v>0</v>
      </c>
      <c r="AN890" s="11">
        <v>0</v>
      </c>
      <c r="AO890" s="11">
        <v>0</v>
      </c>
      <c r="AP890" s="11">
        <v>2</v>
      </c>
      <c r="AQ890" s="11">
        <v>0</v>
      </c>
      <c r="AR890" s="11">
        <v>1</v>
      </c>
      <c r="AS890" s="11">
        <v>0</v>
      </c>
      <c r="AT890" s="11">
        <v>0</v>
      </c>
      <c r="AU890" s="11">
        <v>0</v>
      </c>
      <c r="AV890" s="11">
        <v>0</v>
      </c>
      <c r="AW890" s="11">
        <v>0</v>
      </c>
      <c r="AX890" s="11">
        <v>0</v>
      </c>
      <c r="AY890" s="11">
        <v>0</v>
      </c>
      <c r="AZ890" s="11">
        <v>0</v>
      </c>
      <c r="BA890" s="11"/>
      <c r="BB890" s="11"/>
      <c r="BC890" s="11"/>
      <c r="BD890" s="11"/>
      <c r="BE890" s="11"/>
      <c r="BF890" s="11"/>
      <c r="BG890" s="19">
        <f t="shared" si="555"/>
        <v>13</v>
      </c>
      <c r="BH890" s="336" t="str">
        <f>$D892</f>
        <v>UCI</v>
      </c>
      <c r="BI890" s="86" t="str">
        <f t="shared" si="552"/>
        <v>Total</v>
      </c>
      <c r="BJ890" s="23">
        <f t="shared" si="556"/>
        <v>6</v>
      </c>
    </row>
    <row r="891" spans="1:62" ht="12.95" customHeight="1" x14ac:dyDescent="0.2">
      <c r="A891" s="522"/>
      <c r="B891" s="519"/>
      <c r="C891" s="539"/>
      <c r="D891" s="535"/>
      <c r="E891" s="48" t="str">
        <f>Parameters!$B$16</f>
        <v>Masc.</v>
      </c>
      <c r="F891" s="11">
        <v>0</v>
      </c>
      <c r="G891" s="11">
        <v>0</v>
      </c>
      <c r="H891" s="11">
        <v>0</v>
      </c>
      <c r="I891" s="11">
        <v>2</v>
      </c>
      <c r="J891" s="11">
        <v>0</v>
      </c>
      <c r="K891" s="11">
        <v>0</v>
      </c>
      <c r="L891" s="11">
        <v>0</v>
      </c>
      <c r="M891" s="11">
        <v>1</v>
      </c>
      <c r="N891" s="11">
        <v>0</v>
      </c>
      <c r="O891" s="11">
        <v>0</v>
      </c>
      <c r="P891" s="11">
        <v>1</v>
      </c>
      <c r="Q891" s="11">
        <v>0</v>
      </c>
      <c r="R891" s="11">
        <v>0</v>
      </c>
      <c r="S891" s="11">
        <v>0</v>
      </c>
      <c r="T891" s="11">
        <v>0</v>
      </c>
      <c r="U891" s="11">
        <v>0</v>
      </c>
      <c r="V891" s="11">
        <v>0</v>
      </c>
      <c r="W891" s="11">
        <v>1</v>
      </c>
      <c r="X891" s="11">
        <v>0</v>
      </c>
      <c r="Y891" s="11">
        <v>0</v>
      </c>
      <c r="Z891" s="11">
        <v>2</v>
      </c>
      <c r="AA891" s="11">
        <v>1</v>
      </c>
      <c r="AB891" s="11">
        <v>0</v>
      </c>
      <c r="AC891" s="11">
        <v>0</v>
      </c>
      <c r="AD891" s="11">
        <v>1</v>
      </c>
      <c r="AE891" s="11">
        <v>0</v>
      </c>
      <c r="AF891" s="11">
        <v>0</v>
      </c>
      <c r="AG891" s="11">
        <v>0</v>
      </c>
      <c r="AH891" s="11">
        <v>2</v>
      </c>
      <c r="AI891" s="11">
        <v>0</v>
      </c>
      <c r="AJ891" s="11">
        <v>0</v>
      </c>
      <c r="AK891" s="11">
        <v>0</v>
      </c>
      <c r="AL891" s="11">
        <v>0</v>
      </c>
      <c r="AM891" s="11">
        <v>1</v>
      </c>
      <c r="AN891" s="11">
        <v>2</v>
      </c>
      <c r="AO891" s="11">
        <v>1</v>
      </c>
      <c r="AP891" s="11">
        <v>1</v>
      </c>
      <c r="AQ891" s="11">
        <v>0</v>
      </c>
      <c r="AR891" s="11">
        <v>0</v>
      </c>
      <c r="AS891" s="11">
        <v>0</v>
      </c>
      <c r="AT891" s="11">
        <v>2</v>
      </c>
      <c r="AU891" s="11">
        <v>0</v>
      </c>
      <c r="AV891" s="11">
        <v>1</v>
      </c>
      <c r="AW891" s="11">
        <v>0</v>
      </c>
      <c r="AX891" s="11">
        <v>0</v>
      </c>
      <c r="AY891" s="11">
        <v>0</v>
      </c>
      <c r="AZ891" s="11">
        <v>0</v>
      </c>
      <c r="BA891" s="11"/>
      <c r="BB891" s="11"/>
      <c r="BC891" s="11"/>
      <c r="BD891" s="11"/>
      <c r="BE891" s="11"/>
      <c r="BF891" s="11"/>
      <c r="BG891" s="19">
        <f t="shared" si="555"/>
        <v>19</v>
      </c>
      <c r="BH891" s="337"/>
      <c r="BI891" s="48" t="str">
        <f t="shared" si="552"/>
        <v>Fem.</v>
      </c>
      <c r="BJ891" s="41">
        <f t="shared" si="556"/>
        <v>4</v>
      </c>
    </row>
    <row r="892" spans="1:62" ht="12.95" customHeight="1" x14ac:dyDescent="0.2">
      <c r="A892" s="522"/>
      <c r="B892" s="519"/>
      <c r="C892" s="539"/>
      <c r="D892" s="533" t="str">
        <f>Parameters!$B$12</f>
        <v>UCI</v>
      </c>
      <c r="E892" s="86" t="str">
        <f>Parameters!$B$14</f>
        <v>Total</v>
      </c>
      <c r="F892" s="15">
        <f t="shared" ref="F892:BF892" si="558">F893+F894</f>
        <v>0</v>
      </c>
      <c r="G892" s="15">
        <f t="shared" si="558"/>
        <v>0</v>
      </c>
      <c r="H892" s="15">
        <f t="shared" si="558"/>
        <v>0</v>
      </c>
      <c r="I892" s="15">
        <f t="shared" si="558"/>
        <v>1</v>
      </c>
      <c r="J892" s="15">
        <f t="shared" si="558"/>
        <v>0</v>
      </c>
      <c r="K892" s="15">
        <f t="shared" si="558"/>
        <v>0</v>
      </c>
      <c r="L892" s="15">
        <f t="shared" si="558"/>
        <v>0</v>
      </c>
      <c r="M892" s="15">
        <f t="shared" si="558"/>
        <v>0</v>
      </c>
      <c r="N892" s="15">
        <f t="shared" si="558"/>
        <v>0</v>
      </c>
      <c r="O892" s="15">
        <f t="shared" si="558"/>
        <v>0</v>
      </c>
      <c r="P892" s="15">
        <f t="shared" si="558"/>
        <v>0</v>
      </c>
      <c r="Q892" s="15">
        <f t="shared" si="558"/>
        <v>0</v>
      </c>
      <c r="R892" s="15">
        <f t="shared" si="558"/>
        <v>0</v>
      </c>
      <c r="S892" s="15">
        <f t="shared" si="558"/>
        <v>0</v>
      </c>
      <c r="T892" s="15">
        <f t="shared" si="558"/>
        <v>0</v>
      </c>
      <c r="U892" s="15">
        <f t="shared" si="558"/>
        <v>0</v>
      </c>
      <c r="V892" s="15">
        <f t="shared" si="558"/>
        <v>0</v>
      </c>
      <c r="W892" s="15">
        <f t="shared" si="558"/>
        <v>0</v>
      </c>
      <c r="X892" s="15">
        <f t="shared" si="558"/>
        <v>0</v>
      </c>
      <c r="Y892" s="15">
        <f t="shared" si="558"/>
        <v>0</v>
      </c>
      <c r="Z892" s="15">
        <f t="shared" si="558"/>
        <v>0</v>
      </c>
      <c r="AA892" s="15">
        <f t="shared" si="558"/>
        <v>0</v>
      </c>
      <c r="AB892" s="15">
        <f t="shared" si="558"/>
        <v>0</v>
      </c>
      <c r="AC892" s="15">
        <f t="shared" si="558"/>
        <v>0</v>
      </c>
      <c r="AD892" s="15">
        <f t="shared" si="558"/>
        <v>0</v>
      </c>
      <c r="AE892" s="15">
        <f t="shared" si="558"/>
        <v>0</v>
      </c>
      <c r="AF892" s="15">
        <f t="shared" si="558"/>
        <v>1</v>
      </c>
      <c r="AG892" s="15">
        <f t="shared" si="558"/>
        <v>0</v>
      </c>
      <c r="AH892" s="15">
        <f t="shared" si="558"/>
        <v>0</v>
      </c>
      <c r="AI892" s="15">
        <f t="shared" si="558"/>
        <v>0</v>
      </c>
      <c r="AJ892" s="15">
        <f t="shared" si="558"/>
        <v>1</v>
      </c>
      <c r="AK892" s="15">
        <f t="shared" si="558"/>
        <v>0</v>
      </c>
      <c r="AL892" s="15">
        <f t="shared" si="558"/>
        <v>1</v>
      </c>
      <c r="AM892" s="15">
        <f t="shared" si="558"/>
        <v>1</v>
      </c>
      <c r="AN892" s="15">
        <f t="shared" si="558"/>
        <v>0</v>
      </c>
      <c r="AO892" s="15">
        <f t="shared" si="558"/>
        <v>0</v>
      </c>
      <c r="AP892" s="15">
        <f t="shared" si="558"/>
        <v>0</v>
      </c>
      <c r="AQ892" s="15">
        <f t="shared" si="558"/>
        <v>0</v>
      </c>
      <c r="AR892" s="15">
        <f t="shared" si="558"/>
        <v>0</v>
      </c>
      <c r="AS892" s="15">
        <f t="shared" si="558"/>
        <v>0</v>
      </c>
      <c r="AT892" s="15">
        <f t="shared" si="558"/>
        <v>0</v>
      </c>
      <c r="AU892" s="15">
        <f t="shared" si="558"/>
        <v>0</v>
      </c>
      <c r="AV892" s="15">
        <f t="shared" si="558"/>
        <v>0</v>
      </c>
      <c r="AW892" s="15">
        <f t="shared" si="558"/>
        <v>0</v>
      </c>
      <c r="AX892" s="15">
        <f t="shared" si="558"/>
        <v>0</v>
      </c>
      <c r="AY892" s="15">
        <f t="shared" si="558"/>
        <v>0</v>
      </c>
      <c r="AZ892" s="15">
        <f t="shared" si="558"/>
        <v>0</v>
      </c>
      <c r="BA892" s="15">
        <f t="shared" si="558"/>
        <v>0</v>
      </c>
      <c r="BB892" s="15">
        <f t="shared" si="558"/>
        <v>0</v>
      </c>
      <c r="BC892" s="15">
        <f t="shared" si="558"/>
        <v>0</v>
      </c>
      <c r="BD892" s="15">
        <f t="shared" si="558"/>
        <v>0</v>
      </c>
      <c r="BE892" s="15">
        <f t="shared" si="558"/>
        <v>0</v>
      </c>
      <c r="BF892" s="15">
        <f t="shared" si="558"/>
        <v>0</v>
      </c>
      <c r="BG892" s="33">
        <f t="shared" si="555"/>
        <v>5</v>
      </c>
      <c r="BH892" s="338"/>
      <c r="BI892" s="48" t="str">
        <f t="shared" si="552"/>
        <v>Masc.</v>
      </c>
      <c r="BJ892" s="41">
        <f t="shared" si="556"/>
        <v>2</v>
      </c>
    </row>
    <row r="893" spans="1:62" ht="12.95" customHeight="1" x14ac:dyDescent="0.2">
      <c r="A893" s="522"/>
      <c r="B893" s="519"/>
      <c r="C893" s="539"/>
      <c r="D893" s="534"/>
      <c r="E893" s="48" t="str">
        <f>Parameters!$B$15</f>
        <v>Fem.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0</v>
      </c>
      <c r="R893" s="11">
        <v>0</v>
      </c>
      <c r="S893" s="11">
        <v>0</v>
      </c>
      <c r="T893" s="11">
        <v>0</v>
      </c>
      <c r="U893" s="11">
        <v>0</v>
      </c>
      <c r="V893" s="11">
        <v>0</v>
      </c>
      <c r="W893" s="11">
        <v>0</v>
      </c>
      <c r="X893" s="11">
        <v>0</v>
      </c>
      <c r="Y893" s="11">
        <v>0</v>
      </c>
      <c r="Z893" s="11">
        <v>0</v>
      </c>
      <c r="AA893" s="11">
        <v>0</v>
      </c>
      <c r="AB893" s="11">
        <v>0</v>
      </c>
      <c r="AC893" s="11">
        <v>0</v>
      </c>
      <c r="AD893" s="11">
        <v>0</v>
      </c>
      <c r="AE893" s="11">
        <v>0</v>
      </c>
      <c r="AF893" s="11">
        <v>1</v>
      </c>
      <c r="AG893" s="11">
        <v>0</v>
      </c>
      <c r="AH893" s="11">
        <v>0</v>
      </c>
      <c r="AI893" s="11">
        <v>0</v>
      </c>
      <c r="AJ893" s="11">
        <v>1</v>
      </c>
      <c r="AK893" s="11">
        <v>0</v>
      </c>
      <c r="AL893" s="11">
        <v>1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 s="11">
        <v>0</v>
      </c>
      <c r="AY893" s="11">
        <v>0</v>
      </c>
      <c r="AZ893" s="11">
        <v>0</v>
      </c>
      <c r="BA893" s="11"/>
      <c r="BB893" s="11"/>
      <c r="BC893" s="11"/>
      <c r="BD893" s="11"/>
      <c r="BE893" s="11"/>
      <c r="BF893" s="11"/>
      <c r="BG893" s="19">
        <f t="shared" si="555"/>
        <v>3</v>
      </c>
      <c r="BH893" s="339" t="str">
        <f>$D895</f>
        <v>Def.</v>
      </c>
      <c r="BI893" s="86" t="str">
        <f t="shared" si="552"/>
        <v>Total</v>
      </c>
      <c r="BJ893" s="23">
        <f t="shared" si="556"/>
        <v>0</v>
      </c>
    </row>
    <row r="894" spans="1:62" ht="12.95" customHeight="1" x14ac:dyDescent="0.2">
      <c r="A894" s="522"/>
      <c r="B894" s="519"/>
      <c r="C894" s="539"/>
      <c r="D894" s="535"/>
      <c r="E894" s="48" t="str">
        <f>Parameters!$B$16</f>
        <v>Masc.</v>
      </c>
      <c r="F894" s="11">
        <v>0</v>
      </c>
      <c r="G894" s="11">
        <v>0</v>
      </c>
      <c r="H894" s="11">
        <v>0</v>
      </c>
      <c r="I894" s="11">
        <v>1</v>
      </c>
      <c r="J894" s="11">
        <v>0</v>
      </c>
      <c r="K894" s="11">
        <v>0</v>
      </c>
      <c r="L894" s="11">
        <v>0</v>
      </c>
      <c r="M894" s="11">
        <v>0</v>
      </c>
      <c r="N894" s="11">
        <v>0</v>
      </c>
      <c r="O894" s="11">
        <v>0</v>
      </c>
      <c r="P894" s="11">
        <v>0</v>
      </c>
      <c r="Q894" s="11">
        <v>0</v>
      </c>
      <c r="R894" s="11">
        <v>0</v>
      </c>
      <c r="S894" s="11">
        <v>0</v>
      </c>
      <c r="T894" s="11">
        <v>0</v>
      </c>
      <c r="U894" s="11">
        <v>0</v>
      </c>
      <c r="V894" s="11">
        <v>0</v>
      </c>
      <c r="W894" s="11">
        <v>0</v>
      </c>
      <c r="X894" s="11">
        <v>0</v>
      </c>
      <c r="Y894" s="11">
        <v>0</v>
      </c>
      <c r="Z894" s="11">
        <v>0</v>
      </c>
      <c r="AA894" s="11">
        <v>0</v>
      </c>
      <c r="AB894" s="11">
        <v>0</v>
      </c>
      <c r="AC894" s="11">
        <v>0</v>
      </c>
      <c r="AD894" s="11">
        <v>0</v>
      </c>
      <c r="AE894" s="11">
        <v>0</v>
      </c>
      <c r="AF894" s="11">
        <v>0</v>
      </c>
      <c r="AG894" s="11">
        <v>0</v>
      </c>
      <c r="AH894" s="11">
        <v>0</v>
      </c>
      <c r="AI894" s="11">
        <v>0</v>
      </c>
      <c r="AJ894" s="11">
        <v>0</v>
      </c>
      <c r="AK894" s="11">
        <v>0</v>
      </c>
      <c r="AL894" s="11">
        <v>0</v>
      </c>
      <c r="AM894" s="11">
        <v>1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 s="11">
        <v>0</v>
      </c>
      <c r="AY894" s="11">
        <v>0</v>
      </c>
      <c r="AZ894" s="11">
        <v>0</v>
      </c>
      <c r="BA894" s="11"/>
      <c r="BB894" s="11"/>
      <c r="BC894" s="11"/>
      <c r="BD894" s="11"/>
      <c r="BE894" s="11"/>
      <c r="BF894" s="11"/>
      <c r="BG894" s="19">
        <f t="shared" si="555"/>
        <v>2</v>
      </c>
      <c r="BH894" s="337"/>
      <c r="BI894" s="48" t="str">
        <f t="shared" si="552"/>
        <v>Fem.</v>
      </c>
      <c r="BJ894" s="41">
        <f t="shared" si="556"/>
        <v>0</v>
      </c>
    </row>
    <row r="895" spans="1:62" ht="12.95" customHeight="1" thickBot="1" x14ac:dyDescent="0.25">
      <c r="A895" s="522"/>
      <c r="B895" s="519"/>
      <c r="C895" s="539"/>
      <c r="D895" s="533" t="str">
        <f>Parameters!$B$13</f>
        <v>Def.</v>
      </c>
      <c r="E895" s="86" t="str">
        <f>Parameters!$B$14</f>
        <v>Total</v>
      </c>
      <c r="F895" s="15">
        <f t="shared" ref="F895:BF895" si="559">F896+F897</f>
        <v>0</v>
      </c>
      <c r="G895" s="15">
        <f t="shared" si="559"/>
        <v>0</v>
      </c>
      <c r="H895" s="15">
        <f t="shared" si="559"/>
        <v>0</v>
      </c>
      <c r="I895" s="15">
        <f t="shared" si="559"/>
        <v>0</v>
      </c>
      <c r="J895" s="15">
        <f t="shared" si="559"/>
        <v>0</v>
      </c>
      <c r="K895" s="15">
        <f t="shared" si="559"/>
        <v>0</v>
      </c>
      <c r="L895" s="15">
        <f t="shared" si="559"/>
        <v>0</v>
      </c>
      <c r="M895" s="15">
        <f t="shared" si="559"/>
        <v>0</v>
      </c>
      <c r="N895" s="15">
        <f t="shared" si="559"/>
        <v>0</v>
      </c>
      <c r="O895" s="15">
        <f t="shared" si="559"/>
        <v>0</v>
      </c>
      <c r="P895" s="15">
        <f t="shared" si="559"/>
        <v>0</v>
      </c>
      <c r="Q895" s="15">
        <f t="shared" si="559"/>
        <v>0</v>
      </c>
      <c r="R895" s="15">
        <f t="shared" si="559"/>
        <v>0</v>
      </c>
      <c r="S895" s="15">
        <f t="shared" si="559"/>
        <v>0</v>
      </c>
      <c r="T895" s="15">
        <f t="shared" si="559"/>
        <v>0</v>
      </c>
      <c r="U895" s="15">
        <f t="shared" si="559"/>
        <v>0</v>
      </c>
      <c r="V895" s="15">
        <f t="shared" si="559"/>
        <v>0</v>
      </c>
      <c r="W895" s="15">
        <f t="shared" si="559"/>
        <v>0</v>
      </c>
      <c r="X895" s="15">
        <f t="shared" si="559"/>
        <v>0</v>
      </c>
      <c r="Y895" s="15">
        <f t="shared" si="559"/>
        <v>0</v>
      </c>
      <c r="Z895" s="15">
        <f t="shared" si="559"/>
        <v>0</v>
      </c>
      <c r="AA895" s="15">
        <f t="shared" si="559"/>
        <v>0</v>
      </c>
      <c r="AB895" s="15">
        <f t="shared" si="559"/>
        <v>0</v>
      </c>
      <c r="AC895" s="15">
        <f t="shared" si="559"/>
        <v>0</v>
      </c>
      <c r="AD895" s="15">
        <f t="shared" si="559"/>
        <v>0</v>
      </c>
      <c r="AE895" s="15">
        <f t="shared" si="559"/>
        <v>0</v>
      </c>
      <c r="AF895" s="15">
        <f t="shared" si="559"/>
        <v>0</v>
      </c>
      <c r="AG895" s="15">
        <f t="shared" si="559"/>
        <v>0</v>
      </c>
      <c r="AH895" s="15">
        <f t="shared" si="559"/>
        <v>0</v>
      </c>
      <c r="AI895" s="15">
        <f t="shared" si="559"/>
        <v>0</v>
      </c>
      <c r="AJ895" s="15">
        <f t="shared" si="559"/>
        <v>0</v>
      </c>
      <c r="AK895" s="15">
        <f t="shared" si="559"/>
        <v>0</v>
      </c>
      <c r="AL895" s="15">
        <f t="shared" si="559"/>
        <v>0</v>
      </c>
      <c r="AM895" s="15">
        <f t="shared" si="559"/>
        <v>0</v>
      </c>
      <c r="AN895" s="15">
        <f t="shared" si="559"/>
        <v>0</v>
      </c>
      <c r="AO895" s="15">
        <f t="shared" si="559"/>
        <v>0</v>
      </c>
      <c r="AP895" s="15">
        <f t="shared" si="559"/>
        <v>0</v>
      </c>
      <c r="AQ895" s="15">
        <f t="shared" si="559"/>
        <v>0</v>
      </c>
      <c r="AR895" s="15">
        <f t="shared" si="559"/>
        <v>0</v>
      </c>
      <c r="AS895" s="15">
        <f t="shared" si="559"/>
        <v>0</v>
      </c>
      <c r="AT895" s="15">
        <f t="shared" si="559"/>
        <v>0</v>
      </c>
      <c r="AU895" s="15">
        <f t="shared" si="559"/>
        <v>0</v>
      </c>
      <c r="AV895" s="15">
        <f t="shared" si="559"/>
        <v>0</v>
      </c>
      <c r="AW895" s="15">
        <f t="shared" si="559"/>
        <v>0</v>
      </c>
      <c r="AX895" s="15">
        <f t="shared" si="559"/>
        <v>0</v>
      </c>
      <c r="AY895" s="15">
        <f t="shared" si="559"/>
        <v>0</v>
      </c>
      <c r="AZ895" s="15">
        <f t="shared" si="559"/>
        <v>0</v>
      </c>
      <c r="BA895" s="15">
        <f t="shared" si="559"/>
        <v>0</v>
      </c>
      <c r="BB895" s="15">
        <f t="shared" si="559"/>
        <v>0</v>
      </c>
      <c r="BC895" s="15">
        <f t="shared" si="559"/>
        <v>0</v>
      </c>
      <c r="BD895" s="15">
        <f t="shared" si="559"/>
        <v>0</v>
      </c>
      <c r="BE895" s="15">
        <f t="shared" si="559"/>
        <v>0</v>
      </c>
      <c r="BF895" s="15">
        <f t="shared" si="559"/>
        <v>0</v>
      </c>
      <c r="BG895" s="33">
        <f t="shared" si="555"/>
        <v>0</v>
      </c>
      <c r="BH895" s="340"/>
      <c r="BI895" s="333" t="str">
        <f t="shared" si="552"/>
        <v>Masc.</v>
      </c>
      <c r="BJ895" s="42">
        <f t="shared" si="556"/>
        <v>0</v>
      </c>
    </row>
    <row r="896" spans="1:62" ht="12.95" customHeight="1" x14ac:dyDescent="0.2">
      <c r="A896" s="522"/>
      <c r="B896" s="519"/>
      <c r="C896" s="539"/>
      <c r="D896" s="534"/>
      <c r="E896" s="48" t="str">
        <f>Parameters!$B$15</f>
        <v>Fem.</v>
      </c>
      <c r="F896" s="11">
        <v>0</v>
      </c>
      <c r="G896" s="11">
        <v>0</v>
      </c>
      <c r="H896" s="11">
        <v>0</v>
      </c>
      <c r="I896" s="11">
        <v>0</v>
      </c>
      <c r="J896" s="11">
        <v>0</v>
      </c>
      <c r="K896" s="11">
        <v>0</v>
      </c>
      <c r="L896" s="11">
        <v>0</v>
      </c>
      <c r="M896" s="11">
        <v>0</v>
      </c>
      <c r="N896" s="11">
        <v>0</v>
      </c>
      <c r="O896" s="11">
        <v>0</v>
      </c>
      <c r="P896" s="11">
        <v>0</v>
      </c>
      <c r="Q896" s="11">
        <v>0</v>
      </c>
      <c r="R896" s="11">
        <v>0</v>
      </c>
      <c r="S896" s="11">
        <v>0</v>
      </c>
      <c r="T896" s="11">
        <v>0</v>
      </c>
      <c r="U896" s="11">
        <v>0</v>
      </c>
      <c r="V896" s="11">
        <v>0</v>
      </c>
      <c r="W896" s="11">
        <v>0</v>
      </c>
      <c r="X896" s="11">
        <v>0</v>
      </c>
      <c r="Y896" s="11">
        <v>0</v>
      </c>
      <c r="Z896" s="11">
        <v>0</v>
      </c>
      <c r="AA896" s="11">
        <v>0</v>
      </c>
      <c r="AB896" s="11">
        <v>0</v>
      </c>
      <c r="AC896" s="11">
        <v>0</v>
      </c>
      <c r="AD896" s="11">
        <v>0</v>
      </c>
      <c r="AE896" s="11">
        <v>0</v>
      </c>
      <c r="AF896" s="11">
        <v>0</v>
      </c>
      <c r="AG896" s="11">
        <v>0</v>
      </c>
      <c r="AH896" s="11">
        <v>0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0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 s="11">
        <v>0</v>
      </c>
      <c r="AY896" s="11">
        <v>0</v>
      </c>
      <c r="AZ896" s="11">
        <v>0</v>
      </c>
      <c r="BA896" s="11"/>
      <c r="BB896" s="11"/>
      <c r="BC896" s="11"/>
      <c r="BD896" s="11"/>
      <c r="BE896" s="11"/>
      <c r="BF896" s="11"/>
      <c r="BG896" s="19">
        <f t="shared" si="555"/>
        <v>0</v>
      </c>
    </row>
    <row r="897" spans="1:63" ht="12.95" customHeight="1" thickBot="1" x14ac:dyDescent="0.25">
      <c r="A897" s="522"/>
      <c r="B897" s="519"/>
      <c r="C897" s="540"/>
      <c r="D897" s="536"/>
      <c r="E897" s="48" t="str">
        <f>Parameters!$B$16</f>
        <v>Masc.</v>
      </c>
      <c r="F897" s="36">
        <v>0</v>
      </c>
      <c r="G897" s="36">
        <v>0</v>
      </c>
      <c r="H897" s="36">
        <v>0</v>
      </c>
      <c r="I897" s="36">
        <v>0</v>
      </c>
      <c r="J897" s="36">
        <v>0</v>
      </c>
      <c r="K897" s="36">
        <v>0</v>
      </c>
      <c r="L897" s="36">
        <v>0</v>
      </c>
      <c r="M897" s="36">
        <v>0</v>
      </c>
      <c r="N897" s="36">
        <v>0</v>
      </c>
      <c r="O897" s="36">
        <v>0</v>
      </c>
      <c r="P897" s="36">
        <v>0</v>
      </c>
      <c r="Q897" s="36">
        <v>0</v>
      </c>
      <c r="R897" s="36">
        <v>0</v>
      </c>
      <c r="S897" s="36">
        <v>0</v>
      </c>
      <c r="T897" s="36">
        <v>0</v>
      </c>
      <c r="U897" s="36">
        <v>0</v>
      </c>
      <c r="V897" s="36">
        <v>0</v>
      </c>
      <c r="W897" s="36">
        <v>0</v>
      </c>
      <c r="X897" s="36">
        <v>0</v>
      </c>
      <c r="Y897" s="36">
        <v>0</v>
      </c>
      <c r="Z897" s="36">
        <v>0</v>
      </c>
      <c r="AA897" s="36">
        <v>0</v>
      </c>
      <c r="AB897" s="36">
        <v>0</v>
      </c>
      <c r="AC897" s="36">
        <v>0</v>
      </c>
      <c r="AD897" s="36">
        <v>0</v>
      </c>
      <c r="AE897" s="36">
        <v>0</v>
      </c>
      <c r="AF897" s="36">
        <v>0</v>
      </c>
      <c r="AG897" s="36">
        <v>0</v>
      </c>
      <c r="AH897" s="36">
        <v>0</v>
      </c>
      <c r="AI897" s="36">
        <v>0</v>
      </c>
      <c r="AJ897" s="36">
        <v>0</v>
      </c>
      <c r="AK897" s="36">
        <v>0</v>
      </c>
      <c r="AL897" s="36">
        <v>0</v>
      </c>
      <c r="AM897" s="36">
        <v>0</v>
      </c>
      <c r="AN897" s="36">
        <v>0</v>
      </c>
      <c r="AO897" s="36">
        <v>0</v>
      </c>
      <c r="AP897" s="36">
        <v>0</v>
      </c>
      <c r="AQ897" s="36">
        <v>0</v>
      </c>
      <c r="AR897" s="36">
        <v>0</v>
      </c>
      <c r="AS897" s="36">
        <v>0</v>
      </c>
      <c r="AT897" s="36">
        <v>0</v>
      </c>
      <c r="AU897" s="36">
        <v>0</v>
      </c>
      <c r="AV897" s="36">
        <v>0</v>
      </c>
      <c r="AW897" s="36">
        <v>0</v>
      </c>
      <c r="AX897" s="36">
        <v>0</v>
      </c>
      <c r="AY897" s="36">
        <v>0</v>
      </c>
      <c r="AZ897" s="36">
        <v>0</v>
      </c>
      <c r="BA897" s="36"/>
      <c r="BB897" s="36"/>
      <c r="BC897" s="36"/>
      <c r="BD897" s="36"/>
      <c r="BE897" s="36"/>
      <c r="BF897" s="36"/>
      <c r="BG897" s="37">
        <f>SUM(F897:BF897)</f>
        <v>0</v>
      </c>
      <c r="BI897" s="348"/>
      <c r="BJ897" s="348"/>
      <c r="BK897" s="348"/>
    </row>
    <row r="898" spans="1:63" ht="12.95" customHeight="1" x14ac:dyDescent="0.2">
      <c r="A898" s="522"/>
      <c r="B898" s="519"/>
      <c r="C898" s="542" t="str">
        <f>Parameters!$C$4</f>
        <v>2 a 4</v>
      </c>
      <c r="D898" s="530" t="str">
        <f>Parameters!$B$10</f>
        <v>Fiebre</v>
      </c>
      <c r="E898" s="83" t="str">
        <f>Parameters!$B$14</f>
        <v>Total</v>
      </c>
      <c r="F898" s="34">
        <f>F899+F900</f>
        <v>0</v>
      </c>
      <c r="G898" s="34">
        <f t="shared" ref="G898:BF898" si="560">G899+G900</f>
        <v>0</v>
      </c>
      <c r="H898" s="34">
        <f t="shared" si="560"/>
        <v>0</v>
      </c>
      <c r="I898" s="34">
        <f t="shared" si="560"/>
        <v>0</v>
      </c>
      <c r="J898" s="34">
        <f t="shared" si="560"/>
        <v>1</v>
      </c>
      <c r="K898" s="34">
        <f t="shared" si="560"/>
        <v>0</v>
      </c>
      <c r="L898" s="34">
        <f t="shared" si="560"/>
        <v>2</v>
      </c>
      <c r="M898" s="34">
        <f t="shared" si="560"/>
        <v>0</v>
      </c>
      <c r="N898" s="34">
        <f t="shared" si="560"/>
        <v>0</v>
      </c>
      <c r="O898" s="34">
        <f t="shared" si="560"/>
        <v>0</v>
      </c>
      <c r="P898" s="34">
        <f t="shared" si="560"/>
        <v>0</v>
      </c>
      <c r="Q898" s="34">
        <f t="shared" si="560"/>
        <v>0</v>
      </c>
      <c r="R898" s="34">
        <f t="shared" si="560"/>
        <v>0</v>
      </c>
      <c r="S898" s="34">
        <f t="shared" si="560"/>
        <v>0</v>
      </c>
      <c r="T898" s="34">
        <f t="shared" si="560"/>
        <v>0</v>
      </c>
      <c r="U898" s="34">
        <f t="shared" si="560"/>
        <v>1</v>
      </c>
      <c r="V898" s="34">
        <f t="shared" si="560"/>
        <v>1</v>
      </c>
      <c r="W898" s="34">
        <f t="shared" si="560"/>
        <v>0</v>
      </c>
      <c r="X898" s="34">
        <f t="shared" si="560"/>
        <v>0</v>
      </c>
      <c r="Y898" s="34">
        <f t="shared" si="560"/>
        <v>1</v>
      </c>
      <c r="Z898" s="34">
        <f t="shared" si="560"/>
        <v>0</v>
      </c>
      <c r="AA898" s="34">
        <f t="shared" si="560"/>
        <v>1</v>
      </c>
      <c r="AB898" s="34">
        <f t="shared" si="560"/>
        <v>0</v>
      </c>
      <c r="AC898" s="34">
        <f t="shared" si="560"/>
        <v>0</v>
      </c>
      <c r="AD898" s="34">
        <f t="shared" si="560"/>
        <v>0</v>
      </c>
      <c r="AE898" s="34">
        <f t="shared" si="560"/>
        <v>0</v>
      </c>
      <c r="AF898" s="34">
        <f t="shared" si="560"/>
        <v>0</v>
      </c>
      <c r="AG898" s="34">
        <f t="shared" si="560"/>
        <v>0</v>
      </c>
      <c r="AH898" s="34">
        <f t="shared" si="560"/>
        <v>1</v>
      </c>
      <c r="AI898" s="34">
        <f t="shared" si="560"/>
        <v>2</v>
      </c>
      <c r="AJ898" s="34">
        <f t="shared" si="560"/>
        <v>0</v>
      </c>
      <c r="AK898" s="34">
        <f t="shared" si="560"/>
        <v>1</v>
      </c>
      <c r="AL898" s="34">
        <f t="shared" si="560"/>
        <v>0</v>
      </c>
      <c r="AM898" s="34">
        <f t="shared" si="560"/>
        <v>0</v>
      </c>
      <c r="AN898" s="34">
        <f t="shared" si="560"/>
        <v>0</v>
      </c>
      <c r="AO898" s="34">
        <f t="shared" si="560"/>
        <v>0</v>
      </c>
      <c r="AP898" s="34">
        <f t="shared" si="560"/>
        <v>0</v>
      </c>
      <c r="AQ898" s="34">
        <f t="shared" si="560"/>
        <v>0</v>
      </c>
      <c r="AR898" s="34">
        <f t="shared" si="560"/>
        <v>0</v>
      </c>
      <c r="AS898" s="34">
        <f t="shared" si="560"/>
        <v>1</v>
      </c>
      <c r="AT898" s="34">
        <f t="shared" si="560"/>
        <v>1</v>
      </c>
      <c r="AU898" s="34">
        <f t="shared" si="560"/>
        <v>0</v>
      </c>
      <c r="AV898" s="34">
        <f t="shared" si="560"/>
        <v>0</v>
      </c>
      <c r="AW898" s="34">
        <f t="shared" si="560"/>
        <v>0</v>
      </c>
      <c r="AX898" s="34">
        <f t="shared" si="560"/>
        <v>1</v>
      </c>
      <c r="AY898" s="34">
        <f t="shared" si="560"/>
        <v>0</v>
      </c>
      <c r="AZ898" s="34">
        <f t="shared" si="560"/>
        <v>0</v>
      </c>
      <c r="BA898" s="34">
        <f t="shared" si="560"/>
        <v>0</v>
      </c>
      <c r="BB898" s="34">
        <f t="shared" si="560"/>
        <v>0</v>
      </c>
      <c r="BC898" s="34">
        <f t="shared" si="560"/>
        <v>0</v>
      </c>
      <c r="BD898" s="34">
        <f t="shared" si="560"/>
        <v>0</v>
      </c>
      <c r="BE898" s="34">
        <f t="shared" si="560"/>
        <v>0</v>
      </c>
      <c r="BF898" s="34">
        <f t="shared" si="560"/>
        <v>0</v>
      </c>
      <c r="BG898" s="35">
        <f>SUM(F898:BF898)</f>
        <v>14</v>
      </c>
    </row>
    <row r="899" spans="1:63" ht="12.95" customHeight="1" x14ac:dyDescent="0.2">
      <c r="A899" s="522"/>
      <c r="B899" s="519"/>
      <c r="C899" s="539"/>
      <c r="D899" s="531"/>
      <c r="E899" s="84" t="str">
        <f>Parameters!$B$15</f>
        <v>Fem.</v>
      </c>
      <c r="F899" s="31">
        <v>0</v>
      </c>
      <c r="G899" s="31">
        <v>0</v>
      </c>
      <c r="H899" s="31">
        <v>0</v>
      </c>
      <c r="I899" s="31">
        <v>0</v>
      </c>
      <c r="J899" s="31">
        <v>0</v>
      </c>
      <c r="K899" s="31">
        <v>0</v>
      </c>
      <c r="L899" s="31">
        <v>0</v>
      </c>
      <c r="M899" s="31">
        <v>0</v>
      </c>
      <c r="N899" s="31">
        <v>0</v>
      </c>
      <c r="O899" s="31">
        <v>0</v>
      </c>
      <c r="P899" s="31">
        <v>0</v>
      </c>
      <c r="Q899" s="31">
        <v>0</v>
      </c>
      <c r="R899" s="31">
        <v>0</v>
      </c>
      <c r="S899" s="31">
        <v>0</v>
      </c>
      <c r="T899" s="31">
        <v>0</v>
      </c>
      <c r="U899" s="31">
        <v>1</v>
      </c>
      <c r="V899" s="31">
        <v>0</v>
      </c>
      <c r="W899" s="31">
        <v>0</v>
      </c>
      <c r="X899" s="31">
        <v>0</v>
      </c>
      <c r="Y899" s="31">
        <v>1</v>
      </c>
      <c r="Z899" s="31">
        <v>0</v>
      </c>
      <c r="AA899" s="31">
        <v>0</v>
      </c>
      <c r="AB899" s="31">
        <v>0</v>
      </c>
      <c r="AC899" s="31">
        <v>0</v>
      </c>
      <c r="AD899" s="31">
        <v>0</v>
      </c>
      <c r="AE899" s="31">
        <v>0</v>
      </c>
      <c r="AF899" s="31">
        <v>0</v>
      </c>
      <c r="AG899" s="31">
        <v>0</v>
      </c>
      <c r="AH899" s="31">
        <v>0</v>
      </c>
      <c r="AI899" s="31">
        <v>0</v>
      </c>
      <c r="AJ899" s="31">
        <v>0</v>
      </c>
      <c r="AK899" s="31">
        <v>0</v>
      </c>
      <c r="AL899" s="31">
        <v>0</v>
      </c>
      <c r="AM899" s="31">
        <v>0</v>
      </c>
      <c r="AN899" s="31">
        <v>0</v>
      </c>
      <c r="AO899" s="31">
        <v>0</v>
      </c>
      <c r="AP899" s="31">
        <v>0</v>
      </c>
      <c r="AQ899" s="31">
        <v>0</v>
      </c>
      <c r="AR899" s="31">
        <v>0</v>
      </c>
      <c r="AS899" s="31">
        <v>1</v>
      </c>
      <c r="AT899" s="31">
        <v>0</v>
      </c>
      <c r="AU899" s="31">
        <v>0</v>
      </c>
      <c r="AV899" s="31">
        <v>0</v>
      </c>
      <c r="AW899" s="31">
        <v>0</v>
      </c>
      <c r="AX899" s="31">
        <v>1</v>
      </c>
      <c r="AY899" s="31">
        <v>0</v>
      </c>
      <c r="AZ899" s="31">
        <v>0</v>
      </c>
      <c r="BA899" s="31"/>
      <c r="BB899" s="31"/>
      <c r="BC899" s="31"/>
      <c r="BD899" s="31"/>
      <c r="BE899" s="31"/>
      <c r="BF899" s="31"/>
      <c r="BG899" s="32">
        <f t="shared" ref="BG899:BG908" si="561">SUM(F899:BF899)</f>
        <v>4</v>
      </c>
    </row>
    <row r="900" spans="1:63" ht="12.95" customHeight="1" x14ac:dyDescent="0.2">
      <c r="A900" s="522"/>
      <c r="B900" s="519"/>
      <c r="C900" s="539"/>
      <c r="D900" s="532"/>
      <c r="E900" s="84" t="str">
        <f>Parameters!$B$16</f>
        <v>Masc.</v>
      </c>
      <c r="F900" s="31">
        <v>0</v>
      </c>
      <c r="G900" s="31">
        <v>0</v>
      </c>
      <c r="H900" s="31">
        <v>0</v>
      </c>
      <c r="I900" s="31">
        <v>0</v>
      </c>
      <c r="J900" s="31">
        <v>1</v>
      </c>
      <c r="K900" s="31">
        <v>0</v>
      </c>
      <c r="L900" s="31">
        <v>2</v>
      </c>
      <c r="M900" s="31">
        <v>0</v>
      </c>
      <c r="N900" s="31">
        <v>0</v>
      </c>
      <c r="O900" s="31">
        <v>0</v>
      </c>
      <c r="P900" s="31">
        <v>0</v>
      </c>
      <c r="Q900" s="31">
        <v>0</v>
      </c>
      <c r="R900" s="31">
        <v>0</v>
      </c>
      <c r="S900" s="31">
        <v>0</v>
      </c>
      <c r="T900" s="31">
        <v>0</v>
      </c>
      <c r="U900" s="31">
        <v>0</v>
      </c>
      <c r="V900" s="31">
        <v>1</v>
      </c>
      <c r="W900" s="31">
        <v>0</v>
      </c>
      <c r="X900" s="31">
        <v>0</v>
      </c>
      <c r="Y900" s="31">
        <v>0</v>
      </c>
      <c r="Z900" s="31">
        <v>0</v>
      </c>
      <c r="AA900" s="31">
        <v>1</v>
      </c>
      <c r="AB900" s="31">
        <v>0</v>
      </c>
      <c r="AC900" s="31">
        <v>0</v>
      </c>
      <c r="AD900" s="31">
        <v>0</v>
      </c>
      <c r="AE900" s="31">
        <v>0</v>
      </c>
      <c r="AF900" s="31">
        <v>0</v>
      </c>
      <c r="AG900" s="31">
        <v>0</v>
      </c>
      <c r="AH900" s="31">
        <v>1</v>
      </c>
      <c r="AI900" s="31">
        <v>2</v>
      </c>
      <c r="AJ900" s="31">
        <v>0</v>
      </c>
      <c r="AK900" s="31">
        <v>1</v>
      </c>
      <c r="AL900" s="31">
        <v>0</v>
      </c>
      <c r="AM900" s="31">
        <v>0</v>
      </c>
      <c r="AN900" s="31">
        <v>0</v>
      </c>
      <c r="AO900" s="31">
        <v>0</v>
      </c>
      <c r="AP900" s="31">
        <v>0</v>
      </c>
      <c r="AQ900" s="31">
        <v>0</v>
      </c>
      <c r="AR900" s="31">
        <v>0</v>
      </c>
      <c r="AS900" s="31">
        <v>0</v>
      </c>
      <c r="AT900" s="31">
        <v>1</v>
      </c>
      <c r="AU900" s="31">
        <v>0</v>
      </c>
      <c r="AV900" s="31">
        <v>0</v>
      </c>
      <c r="AW900" s="31">
        <v>0</v>
      </c>
      <c r="AX900" s="31">
        <v>0</v>
      </c>
      <c r="AY900" s="31">
        <v>0</v>
      </c>
      <c r="AZ900" s="31">
        <v>0</v>
      </c>
      <c r="BA900" s="31"/>
      <c r="BB900" s="31"/>
      <c r="BC900" s="31"/>
      <c r="BD900" s="31"/>
      <c r="BE900" s="31"/>
      <c r="BF900" s="31"/>
      <c r="BG900" s="32">
        <f t="shared" si="561"/>
        <v>10</v>
      </c>
    </row>
    <row r="901" spans="1:63" ht="12.95" customHeight="1" x14ac:dyDescent="0.2">
      <c r="A901" s="522"/>
      <c r="B901" s="519"/>
      <c r="C901" s="539"/>
      <c r="D901" s="541" t="str">
        <f>Parameters!$B$11</f>
        <v>Hosp.</v>
      </c>
      <c r="E901" s="86" t="str">
        <f>Parameters!$B$14</f>
        <v>Total</v>
      </c>
      <c r="F901" s="15">
        <f t="shared" ref="F901:BF901" si="562">F902+F903</f>
        <v>0</v>
      </c>
      <c r="G901" s="15">
        <f t="shared" si="562"/>
        <v>0</v>
      </c>
      <c r="H901" s="15">
        <f t="shared" si="562"/>
        <v>0</v>
      </c>
      <c r="I901" s="15">
        <f t="shared" si="562"/>
        <v>0</v>
      </c>
      <c r="J901" s="15">
        <f t="shared" si="562"/>
        <v>1</v>
      </c>
      <c r="K901" s="15">
        <f t="shared" si="562"/>
        <v>0</v>
      </c>
      <c r="L901" s="15">
        <f t="shared" si="562"/>
        <v>1</v>
      </c>
      <c r="M901" s="15">
        <f t="shared" si="562"/>
        <v>1</v>
      </c>
      <c r="N901" s="15">
        <f t="shared" si="562"/>
        <v>0</v>
      </c>
      <c r="O901" s="15">
        <f t="shared" si="562"/>
        <v>0</v>
      </c>
      <c r="P901" s="15">
        <f t="shared" si="562"/>
        <v>0</v>
      </c>
      <c r="Q901" s="15">
        <f t="shared" si="562"/>
        <v>0</v>
      </c>
      <c r="R901" s="15">
        <f t="shared" si="562"/>
        <v>0</v>
      </c>
      <c r="S901" s="15">
        <f t="shared" si="562"/>
        <v>0</v>
      </c>
      <c r="T901" s="15">
        <f t="shared" si="562"/>
        <v>0</v>
      </c>
      <c r="U901" s="15">
        <f t="shared" si="562"/>
        <v>0</v>
      </c>
      <c r="V901" s="15">
        <f t="shared" si="562"/>
        <v>2</v>
      </c>
      <c r="W901" s="15">
        <f t="shared" si="562"/>
        <v>0</v>
      </c>
      <c r="X901" s="15">
        <f t="shared" si="562"/>
        <v>0</v>
      </c>
      <c r="Y901" s="15">
        <f t="shared" si="562"/>
        <v>0</v>
      </c>
      <c r="Z901" s="15">
        <f t="shared" si="562"/>
        <v>1</v>
      </c>
      <c r="AA901" s="15">
        <f t="shared" si="562"/>
        <v>1</v>
      </c>
      <c r="AB901" s="15">
        <f t="shared" si="562"/>
        <v>0</v>
      </c>
      <c r="AC901" s="15">
        <f t="shared" si="562"/>
        <v>0</v>
      </c>
      <c r="AD901" s="15">
        <f t="shared" si="562"/>
        <v>0</v>
      </c>
      <c r="AE901" s="15">
        <f t="shared" si="562"/>
        <v>0</v>
      </c>
      <c r="AF901" s="15">
        <f t="shared" si="562"/>
        <v>0</v>
      </c>
      <c r="AG901" s="15">
        <f t="shared" si="562"/>
        <v>0</v>
      </c>
      <c r="AH901" s="15">
        <f t="shared" si="562"/>
        <v>1</v>
      </c>
      <c r="AI901" s="15">
        <f t="shared" si="562"/>
        <v>0</v>
      </c>
      <c r="AJ901" s="15">
        <f t="shared" si="562"/>
        <v>2</v>
      </c>
      <c r="AK901" s="15">
        <f t="shared" si="562"/>
        <v>0</v>
      </c>
      <c r="AL901" s="15">
        <f t="shared" si="562"/>
        <v>1</v>
      </c>
      <c r="AM901" s="15">
        <f t="shared" si="562"/>
        <v>0</v>
      </c>
      <c r="AN901" s="15">
        <f t="shared" si="562"/>
        <v>0</v>
      </c>
      <c r="AO901" s="15">
        <f t="shared" si="562"/>
        <v>0</v>
      </c>
      <c r="AP901" s="15">
        <f t="shared" si="562"/>
        <v>0</v>
      </c>
      <c r="AQ901" s="15">
        <f t="shared" si="562"/>
        <v>0</v>
      </c>
      <c r="AR901" s="15">
        <f t="shared" si="562"/>
        <v>0</v>
      </c>
      <c r="AS901" s="15">
        <f t="shared" si="562"/>
        <v>0</v>
      </c>
      <c r="AT901" s="15">
        <f t="shared" si="562"/>
        <v>2</v>
      </c>
      <c r="AU901" s="15">
        <f t="shared" si="562"/>
        <v>0</v>
      </c>
      <c r="AV901" s="15">
        <f t="shared" si="562"/>
        <v>0</v>
      </c>
      <c r="AW901" s="15">
        <f t="shared" si="562"/>
        <v>0</v>
      </c>
      <c r="AX901" s="15">
        <f t="shared" si="562"/>
        <v>1</v>
      </c>
      <c r="AY901" s="15">
        <f t="shared" si="562"/>
        <v>0</v>
      </c>
      <c r="AZ901" s="15">
        <f t="shared" si="562"/>
        <v>0</v>
      </c>
      <c r="BA901" s="15">
        <f t="shared" si="562"/>
        <v>0</v>
      </c>
      <c r="BB901" s="15">
        <f t="shared" si="562"/>
        <v>0</v>
      </c>
      <c r="BC901" s="15">
        <f t="shared" si="562"/>
        <v>0</v>
      </c>
      <c r="BD901" s="15">
        <f t="shared" si="562"/>
        <v>0</v>
      </c>
      <c r="BE901" s="15">
        <f t="shared" si="562"/>
        <v>0</v>
      </c>
      <c r="BF901" s="15">
        <f t="shared" si="562"/>
        <v>0</v>
      </c>
      <c r="BG901" s="33">
        <f t="shared" si="561"/>
        <v>14</v>
      </c>
    </row>
    <row r="902" spans="1:63" ht="12.95" customHeight="1" x14ac:dyDescent="0.2">
      <c r="A902" s="522"/>
      <c r="B902" s="519"/>
      <c r="C902" s="539"/>
      <c r="D902" s="534"/>
      <c r="E902" s="48" t="str">
        <f>Parameters!$B$15</f>
        <v>Fem.</v>
      </c>
      <c r="F902" s="11">
        <v>0</v>
      </c>
      <c r="G902" s="11">
        <v>0</v>
      </c>
      <c r="H902" s="11">
        <v>0</v>
      </c>
      <c r="I902" s="11">
        <v>0</v>
      </c>
      <c r="J902" s="11">
        <v>0</v>
      </c>
      <c r="K902" s="11">
        <v>0</v>
      </c>
      <c r="L902" s="11">
        <v>0</v>
      </c>
      <c r="M902" s="11">
        <v>0</v>
      </c>
      <c r="N902" s="11">
        <v>0</v>
      </c>
      <c r="O902" s="11">
        <v>0</v>
      </c>
      <c r="P902" s="11">
        <v>0</v>
      </c>
      <c r="Q902" s="11">
        <v>0</v>
      </c>
      <c r="R902" s="11">
        <v>0</v>
      </c>
      <c r="S902" s="11">
        <v>0</v>
      </c>
      <c r="T902" s="11">
        <v>0</v>
      </c>
      <c r="U902" s="11">
        <v>0</v>
      </c>
      <c r="V902" s="11">
        <v>1</v>
      </c>
      <c r="W902" s="11">
        <v>0</v>
      </c>
      <c r="X902" s="11">
        <v>0</v>
      </c>
      <c r="Y902" s="11">
        <v>0</v>
      </c>
      <c r="Z902" s="11">
        <v>1</v>
      </c>
      <c r="AA902" s="11">
        <v>0</v>
      </c>
      <c r="AB902" s="11">
        <v>0</v>
      </c>
      <c r="AC902" s="11">
        <v>0</v>
      </c>
      <c r="AD902" s="11">
        <v>0</v>
      </c>
      <c r="AE902" s="11">
        <v>0</v>
      </c>
      <c r="AF902" s="11">
        <v>0</v>
      </c>
      <c r="AG902" s="11">
        <v>0</v>
      </c>
      <c r="AH902" s="11">
        <v>0</v>
      </c>
      <c r="AI902" s="11">
        <v>0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1</v>
      </c>
      <c r="AU902" s="11">
        <v>0</v>
      </c>
      <c r="AV902" s="11">
        <v>0</v>
      </c>
      <c r="AW902" s="11">
        <v>0</v>
      </c>
      <c r="AX902" s="11">
        <v>1</v>
      </c>
      <c r="AY902" s="11">
        <v>0</v>
      </c>
      <c r="AZ902" s="11">
        <v>0</v>
      </c>
      <c r="BA902" s="11"/>
      <c r="BB902" s="11"/>
      <c r="BC902" s="11"/>
      <c r="BD902" s="11"/>
      <c r="BE902" s="11"/>
      <c r="BF902" s="11"/>
      <c r="BG902" s="19">
        <f t="shared" si="561"/>
        <v>4</v>
      </c>
    </row>
    <row r="903" spans="1:63" ht="12.95" customHeight="1" x14ac:dyDescent="0.2">
      <c r="A903" s="522"/>
      <c r="B903" s="519"/>
      <c r="C903" s="539"/>
      <c r="D903" s="535"/>
      <c r="E903" s="48" t="str">
        <f>Parameters!$B$16</f>
        <v>Masc.</v>
      </c>
      <c r="F903" s="11">
        <v>0</v>
      </c>
      <c r="G903" s="11">
        <v>0</v>
      </c>
      <c r="H903" s="11">
        <v>0</v>
      </c>
      <c r="I903" s="11">
        <v>0</v>
      </c>
      <c r="J903" s="11">
        <v>1</v>
      </c>
      <c r="K903" s="11">
        <v>0</v>
      </c>
      <c r="L903" s="11">
        <v>1</v>
      </c>
      <c r="M903" s="11">
        <v>1</v>
      </c>
      <c r="N903" s="11">
        <v>0</v>
      </c>
      <c r="O903" s="11">
        <v>0</v>
      </c>
      <c r="P903" s="11">
        <v>0</v>
      </c>
      <c r="Q903" s="11">
        <v>0</v>
      </c>
      <c r="R903" s="11">
        <v>0</v>
      </c>
      <c r="S903" s="11">
        <v>0</v>
      </c>
      <c r="T903" s="11">
        <v>0</v>
      </c>
      <c r="U903" s="11">
        <v>0</v>
      </c>
      <c r="V903" s="11">
        <v>1</v>
      </c>
      <c r="W903" s="11">
        <v>0</v>
      </c>
      <c r="X903" s="11">
        <v>0</v>
      </c>
      <c r="Y903" s="11">
        <v>0</v>
      </c>
      <c r="Z903" s="11">
        <v>0</v>
      </c>
      <c r="AA903" s="11">
        <v>1</v>
      </c>
      <c r="AB903" s="11">
        <v>0</v>
      </c>
      <c r="AC903" s="11">
        <v>0</v>
      </c>
      <c r="AD903" s="11">
        <v>0</v>
      </c>
      <c r="AE903" s="11">
        <v>0</v>
      </c>
      <c r="AF903" s="11">
        <v>0</v>
      </c>
      <c r="AG903" s="11">
        <v>0</v>
      </c>
      <c r="AH903" s="11">
        <v>1</v>
      </c>
      <c r="AI903" s="11">
        <v>0</v>
      </c>
      <c r="AJ903" s="11">
        <v>2</v>
      </c>
      <c r="AK903" s="11">
        <v>0</v>
      </c>
      <c r="AL903" s="11">
        <v>1</v>
      </c>
      <c r="AM903" s="11">
        <v>0</v>
      </c>
      <c r="AN903" s="11">
        <v>0</v>
      </c>
      <c r="AO903" s="11">
        <v>0</v>
      </c>
      <c r="AP903" s="11">
        <v>0</v>
      </c>
      <c r="AQ903" s="11">
        <v>0</v>
      </c>
      <c r="AR903" s="11">
        <v>0</v>
      </c>
      <c r="AS903" s="11">
        <v>0</v>
      </c>
      <c r="AT903" s="11">
        <v>1</v>
      </c>
      <c r="AU903" s="11">
        <v>0</v>
      </c>
      <c r="AV903" s="11">
        <v>0</v>
      </c>
      <c r="AW903" s="11">
        <v>0</v>
      </c>
      <c r="AX903" s="11">
        <v>0</v>
      </c>
      <c r="AY903" s="11">
        <v>0</v>
      </c>
      <c r="AZ903" s="11">
        <v>0</v>
      </c>
      <c r="BA903" s="11"/>
      <c r="BB903" s="11"/>
      <c r="BC903" s="11"/>
      <c r="BD903" s="11"/>
      <c r="BE903" s="11"/>
      <c r="BF903" s="11"/>
      <c r="BG903" s="19">
        <f t="shared" si="561"/>
        <v>10</v>
      </c>
    </row>
    <row r="904" spans="1:63" ht="12.95" customHeight="1" x14ac:dyDescent="0.2">
      <c r="A904" s="522"/>
      <c r="B904" s="519"/>
      <c r="C904" s="539"/>
      <c r="D904" s="533" t="str">
        <f>Parameters!$B$12</f>
        <v>UCI</v>
      </c>
      <c r="E904" s="86" t="str">
        <f>Parameters!$B$14</f>
        <v>Total</v>
      </c>
      <c r="F904" s="15">
        <f t="shared" ref="F904:BF904" si="563">F905+F906</f>
        <v>0</v>
      </c>
      <c r="G904" s="15">
        <f t="shared" si="563"/>
        <v>0</v>
      </c>
      <c r="H904" s="15">
        <f t="shared" si="563"/>
        <v>0</v>
      </c>
      <c r="I904" s="15">
        <f t="shared" si="563"/>
        <v>0</v>
      </c>
      <c r="J904" s="15">
        <f t="shared" si="563"/>
        <v>0</v>
      </c>
      <c r="K904" s="15">
        <f t="shared" si="563"/>
        <v>0</v>
      </c>
      <c r="L904" s="15">
        <f t="shared" si="563"/>
        <v>0</v>
      </c>
      <c r="M904" s="15">
        <f t="shared" si="563"/>
        <v>0</v>
      </c>
      <c r="N904" s="15">
        <f t="shared" si="563"/>
        <v>0</v>
      </c>
      <c r="O904" s="15">
        <f t="shared" si="563"/>
        <v>0</v>
      </c>
      <c r="P904" s="15">
        <f t="shared" si="563"/>
        <v>0</v>
      </c>
      <c r="Q904" s="15">
        <f t="shared" si="563"/>
        <v>0</v>
      </c>
      <c r="R904" s="15">
        <f t="shared" si="563"/>
        <v>0</v>
      </c>
      <c r="S904" s="15">
        <f t="shared" si="563"/>
        <v>0</v>
      </c>
      <c r="T904" s="15">
        <f t="shared" si="563"/>
        <v>0</v>
      </c>
      <c r="U904" s="15">
        <f t="shared" si="563"/>
        <v>0</v>
      </c>
      <c r="V904" s="15">
        <f t="shared" si="563"/>
        <v>0</v>
      </c>
      <c r="W904" s="15">
        <f t="shared" si="563"/>
        <v>0</v>
      </c>
      <c r="X904" s="15">
        <f t="shared" si="563"/>
        <v>0</v>
      </c>
      <c r="Y904" s="15">
        <f t="shared" si="563"/>
        <v>0</v>
      </c>
      <c r="Z904" s="15">
        <f t="shared" si="563"/>
        <v>0</v>
      </c>
      <c r="AA904" s="15">
        <f t="shared" si="563"/>
        <v>0</v>
      </c>
      <c r="AB904" s="15">
        <f t="shared" si="563"/>
        <v>0</v>
      </c>
      <c r="AC904" s="15">
        <f t="shared" si="563"/>
        <v>0</v>
      </c>
      <c r="AD904" s="15">
        <f t="shared" si="563"/>
        <v>0</v>
      </c>
      <c r="AE904" s="15">
        <f t="shared" si="563"/>
        <v>0</v>
      </c>
      <c r="AF904" s="15">
        <f t="shared" si="563"/>
        <v>0</v>
      </c>
      <c r="AG904" s="15">
        <f t="shared" si="563"/>
        <v>0</v>
      </c>
      <c r="AH904" s="15">
        <f t="shared" si="563"/>
        <v>0</v>
      </c>
      <c r="AI904" s="15">
        <f t="shared" si="563"/>
        <v>0</v>
      </c>
      <c r="AJ904" s="15">
        <f t="shared" si="563"/>
        <v>0</v>
      </c>
      <c r="AK904" s="15">
        <f t="shared" si="563"/>
        <v>0</v>
      </c>
      <c r="AL904" s="15">
        <f t="shared" si="563"/>
        <v>0</v>
      </c>
      <c r="AM904" s="15">
        <f t="shared" si="563"/>
        <v>0</v>
      </c>
      <c r="AN904" s="15">
        <f t="shared" si="563"/>
        <v>0</v>
      </c>
      <c r="AO904" s="15">
        <f t="shared" si="563"/>
        <v>0</v>
      </c>
      <c r="AP904" s="15">
        <f t="shared" si="563"/>
        <v>0</v>
      </c>
      <c r="AQ904" s="15">
        <f t="shared" si="563"/>
        <v>0</v>
      </c>
      <c r="AR904" s="15">
        <f t="shared" si="563"/>
        <v>0</v>
      </c>
      <c r="AS904" s="15">
        <f t="shared" si="563"/>
        <v>0</v>
      </c>
      <c r="AT904" s="15">
        <f t="shared" si="563"/>
        <v>0</v>
      </c>
      <c r="AU904" s="15">
        <f t="shared" si="563"/>
        <v>0</v>
      </c>
      <c r="AV904" s="15">
        <f t="shared" si="563"/>
        <v>0</v>
      </c>
      <c r="AW904" s="15">
        <f t="shared" si="563"/>
        <v>0</v>
      </c>
      <c r="AX904" s="15">
        <f t="shared" si="563"/>
        <v>0</v>
      </c>
      <c r="AY904" s="15">
        <f t="shared" si="563"/>
        <v>0</v>
      </c>
      <c r="AZ904" s="15">
        <f t="shared" si="563"/>
        <v>0</v>
      </c>
      <c r="BA904" s="15">
        <f t="shared" si="563"/>
        <v>0</v>
      </c>
      <c r="BB904" s="15">
        <f t="shared" si="563"/>
        <v>0</v>
      </c>
      <c r="BC904" s="15">
        <f t="shared" si="563"/>
        <v>0</v>
      </c>
      <c r="BD904" s="15">
        <f t="shared" si="563"/>
        <v>0</v>
      </c>
      <c r="BE904" s="15">
        <f t="shared" si="563"/>
        <v>0</v>
      </c>
      <c r="BF904" s="15">
        <f t="shared" si="563"/>
        <v>0</v>
      </c>
      <c r="BG904" s="33">
        <f t="shared" si="561"/>
        <v>0</v>
      </c>
    </row>
    <row r="905" spans="1:63" ht="12.95" customHeight="1" x14ac:dyDescent="0.2">
      <c r="A905" s="522"/>
      <c r="B905" s="519"/>
      <c r="C905" s="539"/>
      <c r="D905" s="534"/>
      <c r="E905" s="48" t="str">
        <f>Parameters!$B$15</f>
        <v>Fem.</v>
      </c>
      <c r="F905" s="11">
        <v>0</v>
      </c>
      <c r="G905" s="11">
        <v>0</v>
      </c>
      <c r="H905" s="11">
        <v>0</v>
      </c>
      <c r="I905" s="11">
        <v>0</v>
      </c>
      <c r="J905" s="11">
        <v>0</v>
      </c>
      <c r="K905" s="11">
        <v>0</v>
      </c>
      <c r="L905" s="11">
        <v>0</v>
      </c>
      <c r="M905" s="11">
        <v>0</v>
      </c>
      <c r="N905" s="11">
        <v>0</v>
      </c>
      <c r="O905" s="11">
        <v>0</v>
      </c>
      <c r="P905" s="11">
        <v>0</v>
      </c>
      <c r="Q905" s="11">
        <v>0</v>
      </c>
      <c r="R905" s="11">
        <v>0</v>
      </c>
      <c r="S905" s="11">
        <v>0</v>
      </c>
      <c r="T905" s="11">
        <v>0</v>
      </c>
      <c r="U905" s="11">
        <v>0</v>
      </c>
      <c r="V905" s="11">
        <v>0</v>
      </c>
      <c r="W905" s="11">
        <v>0</v>
      </c>
      <c r="X905" s="11">
        <v>0</v>
      </c>
      <c r="Y905" s="11">
        <v>0</v>
      </c>
      <c r="Z905" s="11">
        <v>0</v>
      </c>
      <c r="AA905" s="11">
        <v>0</v>
      </c>
      <c r="AB905" s="11">
        <v>0</v>
      </c>
      <c r="AC905" s="11">
        <v>0</v>
      </c>
      <c r="AD905" s="11">
        <v>0</v>
      </c>
      <c r="AE905" s="11">
        <v>0</v>
      </c>
      <c r="AF905" s="11">
        <v>0</v>
      </c>
      <c r="AG905" s="11">
        <v>0</v>
      </c>
      <c r="AH905" s="11">
        <v>0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0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 s="11">
        <v>0</v>
      </c>
      <c r="AY905" s="11">
        <v>0</v>
      </c>
      <c r="AZ905" s="11">
        <v>0</v>
      </c>
      <c r="BA905" s="11"/>
      <c r="BB905" s="11"/>
      <c r="BC905" s="11"/>
      <c r="BD905" s="11"/>
      <c r="BE905" s="11"/>
      <c r="BF905" s="11"/>
      <c r="BG905" s="19">
        <f t="shared" si="561"/>
        <v>0</v>
      </c>
    </row>
    <row r="906" spans="1:63" ht="12.95" customHeight="1" x14ac:dyDescent="0.2">
      <c r="A906" s="522"/>
      <c r="B906" s="519"/>
      <c r="C906" s="539"/>
      <c r="D906" s="535"/>
      <c r="E906" s="48" t="str">
        <f>Parameters!$B$16</f>
        <v>Masc.</v>
      </c>
      <c r="F906" s="11">
        <v>0</v>
      </c>
      <c r="G906" s="11">
        <v>0</v>
      </c>
      <c r="H906" s="11">
        <v>0</v>
      </c>
      <c r="I906" s="11">
        <v>0</v>
      </c>
      <c r="J906" s="11">
        <v>0</v>
      </c>
      <c r="K906" s="11">
        <v>0</v>
      </c>
      <c r="L906" s="11">
        <v>0</v>
      </c>
      <c r="M906" s="11">
        <v>0</v>
      </c>
      <c r="N906" s="11">
        <v>0</v>
      </c>
      <c r="O906" s="11">
        <v>0</v>
      </c>
      <c r="P906" s="11">
        <v>0</v>
      </c>
      <c r="Q906" s="11">
        <v>0</v>
      </c>
      <c r="R906" s="11">
        <v>0</v>
      </c>
      <c r="S906" s="11">
        <v>0</v>
      </c>
      <c r="T906" s="11">
        <v>0</v>
      </c>
      <c r="U906" s="11">
        <v>0</v>
      </c>
      <c r="V906" s="11">
        <v>0</v>
      </c>
      <c r="W906" s="11">
        <v>0</v>
      </c>
      <c r="X906" s="11">
        <v>0</v>
      </c>
      <c r="Y906" s="11">
        <v>0</v>
      </c>
      <c r="Z906" s="11">
        <v>0</v>
      </c>
      <c r="AA906" s="11">
        <v>0</v>
      </c>
      <c r="AB906" s="11">
        <v>0</v>
      </c>
      <c r="AC906" s="11">
        <v>0</v>
      </c>
      <c r="AD906" s="11">
        <v>0</v>
      </c>
      <c r="AE906" s="11">
        <v>0</v>
      </c>
      <c r="AF906" s="11">
        <v>0</v>
      </c>
      <c r="AG906" s="11">
        <v>0</v>
      </c>
      <c r="AH906" s="11">
        <v>0</v>
      </c>
      <c r="AI906" s="11">
        <v>0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 s="11">
        <v>0</v>
      </c>
      <c r="AY906" s="11">
        <v>0</v>
      </c>
      <c r="AZ906" s="11">
        <v>0</v>
      </c>
      <c r="BA906" s="11"/>
      <c r="BB906" s="11"/>
      <c r="BC906" s="11"/>
      <c r="BD906" s="11"/>
      <c r="BE906" s="11"/>
      <c r="BF906" s="11"/>
      <c r="BG906" s="19">
        <f t="shared" si="561"/>
        <v>0</v>
      </c>
    </row>
    <row r="907" spans="1:63" ht="12.95" customHeight="1" x14ac:dyDescent="0.2">
      <c r="A907" s="522"/>
      <c r="B907" s="519"/>
      <c r="C907" s="539"/>
      <c r="D907" s="533" t="str">
        <f>Parameters!$B$13</f>
        <v>Def.</v>
      </c>
      <c r="E907" s="86" t="str">
        <f>Parameters!$B$14</f>
        <v>Total</v>
      </c>
      <c r="F907" s="15">
        <f t="shared" ref="F907:BF907" si="564">F908+F909</f>
        <v>0</v>
      </c>
      <c r="G907" s="15">
        <f t="shared" si="564"/>
        <v>0</v>
      </c>
      <c r="H907" s="15">
        <f t="shared" si="564"/>
        <v>0</v>
      </c>
      <c r="I907" s="15">
        <f t="shared" si="564"/>
        <v>0</v>
      </c>
      <c r="J907" s="15">
        <f t="shared" si="564"/>
        <v>0</v>
      </c>
      <c r="K907" s="15">
        <f t="shared" si="564"/>
        <v>0</v>
      </c>
      <c r="L907" s="15">
        <f t="shared" si="564"/>
        <v>0</v>
      </c>
      <c r="M907" s="15">
        <f t="shared" si="564"/>
        <v>0</v>
      </c>
      <c r="N907" s="15">
        <f t="shared" si="564"/>
        <v>0</v>
      </c>
      <c r="O907" s="15">
        <f t="shared" si="564"/>
        <v>0</v>
      </c>
      <c r="P907" s="15">
        <f t="shared" si="564"/>
        <v>0</v>
      </c>
      <c r="Q907" s="15">
        <f t="shared" si="564"/>
        <v>0</v>
      </c>
      <c r="R907" s="15">
        <f t="shared" si="564"/>
        <v>0</v>
      </c>
      <c r="S907" s="15">
        <f t="shared" si="564"/>
        <v>0</v>
      </c>
      <c r="T907" s="15">
        <f t="shared" si="564"/>
        <v>0</v>
      </c>
      <c r="U907" s="15">
        <f t="shared" si="564"/>
        <v>0</v>
      </c>
      <c r="V907" s="15">
        <f t="shared" si="564"/>
        <v>0</v>
      </c>
      <c r="W907" s="15">
        <f t="shared" si="564"/>
        <v>0</v>
      </c>
      <c r="X907" s="15">
        <f t="shared" si="564"/>
        <v>0</v>
      </c>
      <c r="Y907" s="15">
        <f t="shared" si="564"/>
        <v>0</v>
      </c>
      <c r="Z907" s="15">
        <f t="shared" si="564"/>
        <v>0</v>
      </c>
      <c r="AA907" s="15">
        <f t="shared" si="564"/>
        <v>0</v>
      </c>
      <c r="AB907" s="15">
        <f t="shared" si="564"/>
        <v>0</v>
      </c>
      <c r="AC907" s="15">
        <f t="shared" si="564"/>
        <v>0</v>
      </c>
      <c r="AD907" s="15">
        <f t="shared" si="564"/>
        <v>0</v>
      </c>
      <c r="AE907" s="15">
        <f t="shared" si="564"/>
        <v>0</v>
      </c>
      <c r="AF907" s="15">
        <f t="shared" si="564"/>
        <v>0</v>
      </c>
      <c r="AG907" s="15">
        <f t="shared" si="564"/>
        <v>0</v>
      </c>
      <c r="AH907" s="15">
        <f t="shared" si="564"/>
        <v>0</v>
      </c>
      <c r="AI907" s="15">
        <f t="shared" si="564"/>
        <v>0</v>
      </c>
      <c r="AJ907" s="15">
        <f t="shared" si="564"/>
        <v>0</v>
      </c>
      <c r="AK907" s="15">
        <f t="shared" si="564"/>
        <v>0</v>
      </c>
      <c r="AL907" s="15">
        <f t="shared" si="564"/>
        <v>0</v>
      </c>
      <c r="AM907" s="15">
        <f t="shared" si="564"/>
        <v>0</v>
      </c>
      <c r="AN907" s="15">
        <f t="shared" si="564"/>
        <v>0</v>
      </c>
      <c r="AO907" s="15">
        <f t="shared" si="564"/>
        <v>0</v>
      </c>
      <c r="AP907" s="15">
        <f t="shared" si="564"/>
        <v>0</v>
      </c>
      <c r="AQ907" s="15">
        <f t="shared" si="564"/>
        <v>0</v>
      </c>
      <c r="AR907" s="15">
        <f t="shared" si="564"/>
        <v>0</v>
      </c>
      <c r="AS907" s="15">
        <f t="shared" si="564"/>
        <v>0</v>
      </c>
      <c r="AT907" s="15">
        <f t="shared" si="564"/>
        <v>0</v>
      </c>
      <c r="AU907" s="15">
        <f t="shared" si="564"/>
        <v>0</v>
      </c>
      <c r="AV907" s="15">
        <f t="shared" si="564"/>
        <v>0</v>
      </c>
      <c r="AW907" s="15">
        <f t="shared" si="564"/>
        <v>0</v>
      </c>
      <c r="AX907" s="15">
        <f t="shared" si="564"/>
        <v>0</v>
      </c>
      <c r="AY907" s="15">
        <f t="shared" si="564"/>
        <v>0</v>
      </c>
      <c r="AZ907" s="15">
        <f t="shared" si="564"/>
        <v>0</v>
      </c>
      <c r="BA907" s="15">
        <f t="shared" si="564"/>
        <v>0</v>
      </c>
      <c r="BB907" s="15">
        <f t="shared" si="564"/>
        <v>0</v>
      </c>
      <c r="BC907" s="15">
        <f t="shared" si="564"/>
        <v>0</v>
      </c>
      <c r="BD907" s="15">
        <f t="shared" si="564"/>
        <v>0</v>
      </c>
      <c r="BE907" s="15">
        <f t="shared" si="564"/>
        <v>0</v>
      </c>
      <c r="BF907" s="15">
        <f t="shared" si="564"/>
        <v>0</v>
      </c>
      <c r="BG907" s="33">
        <f t="shared" si="561"/>
        <v>0</v>
      </c>
    </row>
    <row r="908" spans="1:63" ht="12.95" customHeight="1" x14ac:dyDescent="0.2">
      <c r="A908" s="522"/>
      <c r="B908" s="519"/>
      <c r="C908" s="539"/>
      <c r="D908" s="534"/>
      <c r="E908" s="48" t="str">
        <f>Parameters!$B$15</f>
        <v>Fem.</v>
      </c>
      <c r="F908" s="11">
        <v>0</v>
      </c>
      <c r="G908" s="11">
        <v>0</v>
      </c>
      <c r="H908" s="11">
        <v>0</v>
      </c>
      <c r="I908" s="11">
        <v>0</v>
      </c>
      <c r="J908" s="11">
        <v>0</v>
      </c>
      <c r="K908" s="11">
        <v>0</v>
      </c>
      <c r="L908" s="11">
        <v>0</v>
      </c>
      <c r="M908" s="11">
        <v>0</v>
      </c>
      <c r="N908" s="11">
        <v>0</v>
      </c>
      <c r="O908" s="11">
        <v>0</v>
      </c>
      <c r="P908" s="11">
        <v>0</v>
      </c>
      <c r="Q908" s="11">
        <v>0</v>
      </c>
      <c r="R908" s="11">
        <v>0</v>
      </c>
      <c r="S908" s="11">
        <v>0</v>
      </c>
      <c r="T908" s="11">
        <v>0</v>
      </c>
      <c r="U908" s="11">
        <v>0</v>
      </c>
      <c r="V908" s="11">
        <v>0</v>
      </c>
      <c r="W908" s="11">
        <v>0</v>
      </c>
      <c r="X908" s="11">
        <v>0</v>
      </c>
      <c r="Y908" s="11">
        <v>0</v>
      </c>
      <c r="Z908" s="11">
        <v>0</v>
      </c>
      <c r="AA908" s="11">
        <v>0</v>
      </c>
      <c r="AB908" s="11">
        <v>0</v>
      </c>
      <c r="AC908" s="11">
        <v>0</v>
      </c>
      <c r="AD908" s="11">
        <v>0</v>
      </c>
      <c r="AE908" s="11">
        <v>0</v>
      </c>
      <c r="AF908" s="11">
        <v>0</v>
      </c>
      <c r="AG908" s="11">
        <v>0</v>
      </c>
      <c r="AH908" s="11">
        <v>0</v>
      </c>
      <c r="AI908" s="11">
        <v>0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0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 s="11">
        <v>0</v>
      </c>
      <c r="AY908" s="11">
        <v>0</v>
      </c>
      <c r="AZ908" s="11">
        <v>0</v>
      </c>
      <c r="BA908" s="11"/>
      <c r="BB908" s="11"/>
      <c r="BC908" s="11"/>
      <c r="BD908" s="11"/>
      <c r="BE908" s="11"/>
      <c r="BF908" s="11"/>
      <c r="BG908" s="19">
        <f t="shared" si="561"/>
        <v>0</v>
      </c>
    </row>
    <row r="909" spans="1:63" ht="12.95" customHeight="1" thickBot="1" x14ac:dyDescent="0.25">
      <c r="A909" s="522"/>
      <c r="B909" s="519"/>
      <c r="C909" s="540"/>
      <c r="D909" s="536"/>
      <c r="E909" s="48" t="str">
        <f>Parameters!$B$16</f>
        <v>Masc.</v>
      </c>
      <c r="F909" s="36">
        <v>0</v>
      </c>
      <c r="G909" s="36">
        <v>0</v>
      </c>
      <c r="H909" s="36">
        <v>0</v>
      </c>
      <c r="I909" s="36">
        <v>0</v>
      </c>
      <c r="J909" s="36">
        <v>0</v>
      </c>
      <c r="K909" s="36">
        <v>0</v>
      </c>
      <c r="L909" s="36">
        <v>0</v>
      </c>
      <c r="M909" s="36">
        <v>0</v>
      </c>
      <c r="N909" s="36">
        <v>0</v>
      </c>
      <c r="O909" s="36">
        <v>0</v>
      </c>
      <c r="P909" s="36">
        <v>0</v>
      </c>
      <c r="Q909" s="36">
        <v>0</v>
      </c>
      <c r="R909" s="36">
        <v>0</v>
      </c>
      <c r="S909" s="36">
        <v>0</v>
      </c>
      <c r="T909" s="36">
        <v>0</v>
      </c>
      <c r="U909" s="36">
        <v>0</v>
      </c>
      <c r="V909" s="36">
        <v>0</v>
      </c>
      <c r="W909" s="36">
        <v>0</v>
      </c>
      <c r="X909" s="36">
        <v>0</v>
      </c>
      <c r="Y909" s="36">
        <v>0</v>
      </c>
      <c r="Z909" s="36">
        <v>0</v>
      </c>
      <c r="AA909" s="36">
        <v>0</v>
      </c>
      <c r="AB909" s="36">
        <v>0</v>
      </c>
      <c r="AC909" s="36">
        <v>0</v>
      </c>
      <c r="AD909" s="36">
        <v>0</v>
      </c>
      <c r="AE909" s="36">
        <v>0</v>
      </c>
      <c r="AF909" s="36">
        <v>0</v>
      </c>
      <c r="AG909" s="36">
        <v>0</v>
      </c>
      <c r="AH909" s="36">
        <v>0</v>
      </c>
      <c r="AI909" s="36">
        <v>0</v>
      </c>
      <c r="AJ909" s="36">
        <v>0</v>
      </c>
      <c r="AK909" s="36">
        <v>0</v>
      </c>
      <c r="AL909" s="36">
        <v>0</v>
      </c>
      <c r="AM909" s="36">
        <v>0</v>
      </c>
      <c r="AN909" s="36">
        <v>0</v>
      </c>
      <c r="AO909" s="36">
        <v>0</v>
      </c>
      <c r="AP909" s="36">
        <v>0</v>
      </c>
      <c r="AQ909" s="36">
        <v>0</v>
      </c>
      <c r="AR909" s="36">
        <v>0</v>
      </c>
      <c r="AS909" s="36">
        <v>0</v>
      </c>
      <c r="AT909" s="36">
        <v>0</v>
      </c>
      <c r="AU909" s="36">
        <v>0</v>
      </c>
      <c r="AV909" s="36">
        <v>0</v>
      </c>
      <c r="AW909" s="36">
        <v>0</v>
      </c>
      <c r="AX909" s="36">
        <v>0</v>
      </c>
      <c r="AY909" s="36">
        <v>0</v>
      </c>
      <c r="AZ909" s="36">
        <v>0</v>
      </c>
      <c r="BA909" s="36"/>
      <c r="BB909" s="36"/>
      <c r="BC909" s="36"/>
      <c r="BD909" s="36"/>
      <c r="BE909" s="36"/>
      <c r="BF909" s="36"/>
      <c r="BG909" s="37">
        <f>SUM(F909:BF909)</f>
        <v>0</v>
      </c>
    </row>
    <row r="910" spans="1:63" ht="12.95" customHeight="1" x14ac:dyDescent="0.2">
      <c r="A910" s="522"/>
      <c r="B910" s="519"/>
      <c r="C910" s="537" t="str">
        <f>Parameters!$C$5</f>
        <v>5 a 19</v>
      </c>
      <c r="D910" s="530" t="str">
        <f>Parameters!$B$10</f>
        <v>Fiebre</v>
      </c>
      <c r="E910" s="83" t="str">
        <f>Parameters!$B$14</f>
        <v>Total</v>
      </c>
      <c r="F910" s="34">
        <f>F911+F912</f>
        <v>0</v>
      </c>
      <c r="G910" s="34">
        <f t="shared" ref="G910:BF910" si="565">G911+G912</f>
        <v>0</v>
      </c>
      <c r="H910" s="34">
        <f t="shared" si="565"/>
        <v>0</v>
      </c>
      <c r="I910" s="34">
        <f t="shared" si="565"/>
        <v>0</v>
      </c>
      <c r="J910" s="34">
        <f t="shared" si="565"/>
        <v>0</v>
      </c>
      <c r="K910" s="34">
        <f t="shared" si="565"/>
        <v>0</v>
      </c>
      <c r="L910" s="34">
        <f t="shared" si="565"/>
        <v>0</v>
      </c>
      <c r="M910" s="34">
        <f t="shared" si="565"/>
        <v>0</v>
      </c>
      <c r="N910" s="34">
        <f t="shared" si="565"/>
        <v>0</v>
      </c>
      <c r="O910" s="34">
        <f t="shared" si="565"/>
        <v>0</v>
      </c>
      <c r="P910" s="34">
        <f t="shared" si="565"/>
        <v>0</v>
      </c>
      <c r="Q910" s="34">
        <f t="shared" si="565"/>
        <v>0</v>
      </c>
      <c r="R910" s="34">
        <f t="shared" si="565"/>
        <v>0</v>
      </c>
      <c r="S910" s="34">
        <f t="shared" si="565"/>
        <v>0</v>
      </c>
      <c r="T910" s="34">
        <f t="shared" si="565"/>
        <v>0</v>
      </c>
      <c r="U910" s="34">
        <f t="shared" si="565"/>
        <v>0</v>
      </c>
      <c r="V910" s="34">
        <f t="shared" si="565"/>
        <v>0</v>
      </c>
      <c r="W910" s="34">
        <f t="shared" si="565"/>
        <v>0</v>
      </c>
      <c r="X910" s="34">
        <f t="shared" si="565"/>
        <v>0</v>
      </c>
      <c r="Y910" s="34">
        <f t="shared" si="565"/>
        <v>0</v>
      </c>
      <c r="Z910" s="34">
        <f t="shared" si="565"/>
        <v>0</v>
      </c>
      <c r="AA910" s="34">
        <f t="shared" si="565"/>
        <v>1</v>
      </c>
      <c r="AB910" s="34">
        <f t="shared" si="565"/>
        <v>0</v>
      </c>
      <c r="AC910" s="34">
        <f t="shared" si="565"/>
        <v>0</v>
      </c>
      <c r="AD910" s="34">
        <f t="shared" si="565"/>
        <v>0</v>
      </c>
      <c r="AE910" s="34">
        <f t="shared" si="565"/>
        <v>0</v>
      </c>
      <c r="AF910" s="34">
        <f t="shared" si="565"/>
        <v>0</v>
      </c>
      <c r="AG910" s="34">
        <f t="shared" si="565"/>
        <v>0</v>
      </c>
      <c r="AH910" s="34">
        <f t="shared" si="565"/>
        <v>0</v>
      </c>
      <c r="AI910" s="34">
        <f t="shared" si="565"/>
        <v>0</v>
      </c>
      <c r="AJ910" s="34">
        <f t="shared" si="565"/>
        <v>0</v>
      </c>
      <c r="AK910" s="34">
        <f t="shared" si="565"/>
        <v>0</v>
      </c>
      <c r="AL910" s="34">
        <f t="shared" si="565"/>
        <v>0</v>
      </c>
      <c r="AM910" s="34">
        <f t="shared" si="565"/>
        <v>1</v>
      </c>
      <c r="AN910" s="34">
        <f t="shared" si="565"/>
        <v>0</v>
      </c>
      <c r="AO910" s="34">
        <f t="shared" si="565"/>
        <v>0</v>
      </c>
      <c r="AP910" s="34">
        <f t="shared" si="565"/>
        <v>0</v>
      </c>
      <c r="AQ910" s="34">
        <f t="shared" si="565"/>
        <v>0</v>
      </c>
      <c r="AR910" s="34">
        <f t="shared" si="565"/>
        <v>0</v>
      </c>
      <c r="AS910" s="34">
        <f t="shared" si="565"/>
        <v>0</v>
      </c>
      <c r="AT910" s="34">
        <f t="shared" si="565"/>
        <v>0</v>
      </c>
      <c r="AU910" s="34">
        <f t="shared" si="565"/>
        <v>0</v>
      </c>
      <c r="AV910" s="34">
        <f t="shared" si="565"/>
        <v>0</v>
      </c>
      <c r="AW910" s="34">
        <f t="shared" si="565"/>
        <v>0</v>
      </c>
      <c r="AX910" s="34">
        <f t="shared" si="565"/>
        <v>0</v>
      </c>
      <c r="AY910" s="34">
        <f t="shared" si="565"/>
        <v>0</v>
      </c>
      <c r="AZ910" s="34">
        <f t="shared" si="565"/>
        <v>0</v>
      </c>
      <c r="BA910" s="34">
        <f t="shared" si="565"/>
        <v>0</v>
      </c>
      <c r="BB910" s="34">
        <f t="shared" si="565"/>
        <v>0</v>
      </c>
      <c r="BC910" s="34">
        <f t="shared" si="565"/>
        <v>0</v>
      </c>
      <c r="BD910" s="34">
        <f t="shared" si="565"/>
        <v>0</v>
      </c>
      <c r="BE910" s="34">
        <f t="shared" si="565"/>
        <v>0</v>
      </c>
      <c r="BF910" s="34">
        <f t="shared" si="565"/>
        <v>0</v>
      </c>
      <c r="BG910" s="35">
        <f>SUM(F910:BF910)</f>
        <v>2</v>
      </c>
    </row>
    <row r="911" spans="1:63" ht="12.95" customHeight="1" x14ac:dyDescent="0.2">
      <c r="A911" s="522"/>
      <c r="B911" s="519"/>
      <c r="C911" s="538"/>
      <c r="D911" s="531"/>
      <c r="E911" s="84" t="str">
        <f>Parameters!$B$15</f>
        <v>Fem.</v>
      </c>
      <c r="F911" s="31">
        <v>0</v>
      </c>
      <c r="G911" s="31">
        <v>0</v>
      </c>
      <c r="H911" s="31">
        <v>0</v>
      </c>
      <c r="I911" s="31">
        <v>0</v>
      </c>
      <c r="J911" s="31">
        <v>0</v>
      </c>
      <c r="K911" s="31">
        <v>0</v>
      </c>
      <c r="L911" s="31">
        <v>0</v>
      </c>
      <c r="M911" s="31">
        <v>0</v>
      </c>
      <c r="N911" s="31">
        <v>0</v>
      </c>
      <c r="O911" s="31">
        <v>0</v>
      </c>
      <c r="P911" s="31">
        <v>0</v>
      </c>
      <c r="Q911" s="31">
        <v>0</v>
      </c>
      <c r="R911" s="31">
        <v>0</v>
      </c>
      <c r="S911" s="31">
        <v>0</v>
      </c>
      <c r="T911" s="31">
        <v>0</v>
      </c>
      <c r="U911" s="31">
        <v>0</v>
      </c>
      <c r="V911" s="31">
        <v>0</v>
      </c>
      <c r="W911" s="31">
        <v>0</v>
      </c>
      <c r="X911" s="31">
        <v>0</v>
      </c>
      <c r="Y911" s="31">
        <v>0</v>
      </c>
      <c r="Z911" s="31">
        <v>0</v>
      </c>
      <c r="AA911" s="31">
        <v>1</v>
      </c>
      <c r="AB911" s="31">
        <v>0</v>
      </c>
      <c r="AC911" s="31">
        <v>0</v>
      </c>
      <c r="AD911" s="31">
        <v>0</v>
      </c>
      <c r="AE911" s="31">
        <v>0</v>
      </c>
      <c r="AF911" s="31">
        <v>0</v>
      </c>
      <c r="AG911" s="31">
        <v>0</v>
      </c>
      <c r="AH911" s="31">
        <v>0</v>
      </c>
      <c r="AI911" s="31">
        <v>0</v>
      </c>
      <c r="AJ911" s="31">
        <v>0</v>
      </c>
      <c r="AK911" s="31">
        <v>0</v>
      </c>
      <c r="AL911" s="31">
        <v>0</v>
      </c>
      <c r="AM911" s="31">
        <v>1</v>
      </c>
      <c r="AN911" s="31">
        <v>0</v>
      </c>
      <c r="AO911" s="31">
        <v>0</v>
      </c>
      <c r="AP911" s="31">
        <v>0</v>
      </c>
      <c r="AQ911" s="31">
        <v>0</v>
      </c>
      <c r="AR911" s="31">
        <v>0</v>
      </c>
      <c r="AS911" s="31">
        <v>0</v>
      </c>
      <c r="AT911" s="31">
        <v>0</v>
      </c>
      <c r="AU911" s="31">
        <v>0</v>
      </c>
      <c r="AV911" s="31">
        <v>0</v>
      </c>
      <c r="AW911" s="31">
        <v>0</v>
      </c>
      <c r="AX911" s="31">
        <v>0</v>
      </c>
      <c r="AY911" s="31">
        <v>0</v>
      </c>
      <c r="AZ911" s="31">
        <v>0</v>
      </c>
      <c r="BA911" s="31"/>
      <c r="BB911" s="31"/>
      <c r="BC911" s="31"/>
      <c r="BD911" s="31"/>
      <c r="BE911" s="31"/>
      <c r="BF911" s="31"/>
      <c r="BG911" s="32">
        <f t="shared" ref="BG911:BG920" si="566">SUM(F911:BF911)</f>
        <v>2</v>
      </c>
    </row>
    <row r="912" spans="1:63" ht="12.95" customHeight="1" x14ac:dyDescent="0.2">
      <c r="A912" s="522"/>
      <c r="B912" s="519"/>
      <c r="C912" s="538"/>
      <c r="D912" s="532"/>
      <c r="E912" s="84" t="str">
        <f>Parameters!$B$16</f>
        <v>Masc.</v>
      </c>
      <c r="F912" s="31">
        <v>0</v>
      </c>
      <c r="G912" s="31">
        <v>0</v>
      </c>
      <c r="H912" s="31">
        <v>0</v>
      </c>
      <c r="I912" s="31">
        <v>0</v>
      </c>
      <c r="J912" s="31">
        <v>0</v>
      </c>
      <c r="K912" s="31">
        <v>0</v>
      </c>
      <c r="L912" s="31">
        <v>0</v>
      </c>
      <c r="M912" s="31">
        <v>0</v>
      </c>
      <c r="N912" s="31">
        <v>0</v>
      </c>
      <c r="O912" s="31">
        <v>0</v>
      </c>
      <c r="P912" s="31">
        <v>0</v>
      </c>
      <c r="Q912" s="31">
        <v>0</v>
      </c>
      <c r="R912" s="31">
        <v>0</v>
      </c>
      <c r="S912" s="31">
        <v>0</v>
      </c>
      <c r="T912" s="31">
        <v>0</v>
      </c>
      <c r="U912" s="31">
        <v>0</v>
      </c>
      <c r="V912" s="31">
        <v>0</v>
      </c>
      <c r="W912" s="31">
        <v>0</v>
      </c>
      <c r="X912" s="31">
        <v>0</v>
      </c>
      <c r="Y912" s="31">
        <v>0</v>
      </c>
      <c r="Z912" s="31">
        <v>0</v>
      </c>
      <c r="AA912" s="31">
        <v>0</v>
      </c>
      <c r="AB912" s="31">
        <v>0</v>
      </c>
      <c r="AC912" s="31">
        <v>0</v>
      </c>
      <c r="AD912" s="31">
        <v>0</v>
      </c>
      <c r="AE912" s="31">
        <v>0</v>
      </c>
      <c r="AF912" s="31">
        <v>0</v>
      </c>
      <c r="AG912" s="31">
        <v>0</v>
      </c>
      <c r="AH912" s="31">
        <v>0</v>
      </c>
      <c r="AI912" s="31">
        <v>0</v>
      </c>
      <c r="AJ912" s="31">
        <v>0</v>
      </c>
      <c r="AK912" s="31">
        <v>0</v>
      </c>
      <c r="AL912" s="31">
        <v>0</v>
      </c>
      <c r="AM912" s="31">
        <v>0</v>
      </c>
      <c r="AN912" s="31">
        <v>0</v>
      </c>
      <c r="AO912" s="31">
        <v>0</v>
      </c>
      <c r="AP912" s="31">
        <v>0</v>
      </c>
      <c r="AQ912" s="31">
        <v>0</v>
      </c>
      <c r="AR912" s="31">
        <v>0</v>
      </c>
      <c r="AS912" s="31">
        <v>0</v>
      </c>
      <c r="AT912" s="31">
        <v>0</v>
      </c>
      <c r="AU912" s="31">
        <v>0</v>
      </c>
      <c r="AV912" s="31">
        <v>0</v>
      </c>
      <c r="AW912" s="31">
        <v>0</v>
      </c>
      <c r="AX912" s="31">
        <v>0</v>
      </c>
      <c r="AY912" s="31">
        <v>0</v>
      </c>
      <c r="AZ912" s="31">
        <v>0</v>
      </c>
      <c r="BA912" s="31"/>
      <c r="BB912" s="31"/>
      <c r="BC912" s="31"/>
      <c r="BD912" s="31"/>
      <c r="BE912" s="31"/>
      <c r="BF912" s="31"/>
      <c r="BG912" s="32">
        <f t="shared" si="566"/>
        <v>0</v>
      </c>
    </row>
    <row r="913" spans="1:62" ht="12.95" customHeight="1" x14ac:dyDescent="0.2">
      <c r="A913" s="522"/>
      <c r="B913" s="519"/>
      <c r="C913" s="539"/>
      <c r="D913" s="541" t="str">
        <f>Parameters!$B$11</f>
        <v>Hosp.</v>
      </c>
      <c r="E913" s="86" t="str">
        <f>Parameters!$B$14</f>
        <v>Total</v>
      </c>
      <c r="F913" s="15">
        <f t="shared" ref="F913:BF913" si="567">F914+F915</f>
        <v>0</v>
      </c>
      <c r="G913" s="15">
        <f t="shared" si="567"/>
        <v>0</v>
      </c>
      <c r="H913" s="15">
        <f t="shared" si="567"/>
        <v>0</v>
      </c>
      <c r="I913" s="15">
        <f t="shared" si="567"/>
        <v>0</v>
      </c>
      <c r="J913" s="15">
        <f t="shared" si="567"/>
        <v>0</v>
      </c>
      <c r="K913" s="15">
        <f t="shared" si="567"/>
        <v>0</v>
      </c>
      <c r="L913" s="15">
        <f t="shared" si="567"/>
        <v>0</v>
      </c>
      <c r="M913" s="15">
        <f t="shared" si="567"/>
        <v>0</v>
      </c>
      <c r="N913" s="15">
        <f t="shared" si="567"/>
        <v>0</v>
      </c>
      <c r="O913" s="15">
        <f t="shared" si="567"/>
        <v>0</v>
      </c>
      <c r="P913" s="15">
        <f t="shared" si="567"/>
        <v>0</v>
      </c>
      <c r="Q913" s="15">
        <f t="shared" si="567"/>
        <v>0</v>
      </c>
      <c r="R913" s="15">
        <f t="shared" si="567"/>
        <v>0</v>
      </c>
      <c r="S913" s="15">
        <f t="shared" si="567"/>
        <v>0</v>
      </c>
      <c r="T913" s="15">
        <f t="shared" si="567"/>
        <v>0</v>
      </c>
      <c r="U913" s="15">
        <f t="shared" si="567"/>
        <v>0</v>
      </c>
      <c r="V913" s="15">
        <f t="shared" si="567"/>
        <v>0</v>
      </c>
      <c r="W913" s="15">
        <f t="shared" si="567"/>
        <v>0</v>
      </c>
      <c r="X913" s="15">
        <f t="shared" si="567"/>
        <v>0</v>
      </c>
      <c r="Y913" s="15">
        <f t="shared" si="567"/>
        <v>0</v>
      </c>
      <c r="Z913" s="15">
        <f t="shared" si="567"/>
        <v>0</v>
      </c>
      <c r="AA913" s="15">
        <f t="shared" si="567"/>
        <v>1</v>
      </c>
      <c r="AB913" s="15">
        <f t="shared" si="567"/>
        <v>0</v>
      </c>
      <c r="AC913" s="15">
        <f t="shared" si="567"/>
        <v>0</v>
      </c>
      <c r="AD913" s="15">
        <f t="shared" si="567"/>
        <v>0</v>
      </c>
      <c r="AE913" s="15">
        <f t="shared" si="567"/>
        <v>0</v>
      </c>
      <c r="AF913" s="15">
        <f t="shared" si="567"/>
        <v>0</v>
      </c>
      <c r="AG913" s="15">
        <f t="shared" si="567"/>
        <v>0</v>
      </c>
      <c r="AH913" s="15">
        <f t="shared" si="567"/>
        <v>0</v>
      </c>
      <c r="AI913" s="15">
        <f t="shared" si="567"/>
        <v>0</v>
      </c>
      <c r="AJ913" s="15">
        <f t="shared" si="567"/>
        <v>0</v>
      </c>
      <c r="AK913" s="15">
        <f t="shared" si="567"/>
        <v>0</v>
      </c>
      <c r="AL913" s="15">
        <f t="shared" si="567"/>
        <v>0</v>
      </c>
      <c r="AM913" s="15">
        <f t="shared" si="567"/>
        <v>1</v>
      </c>
      <c r="AN913" s="15">
        <f t="shared" si="567"/>
        <v>0</v>
      </c>
      <c r="AO913" s="15">
        <f t="shared" si="567"/>
        <v>0</v>
      </c>
      <c r="AP913" s="15">
        <f t="shared" si="567"/>
        <v>0</v>
      </c>
      <c r="AQ913" s="15">
        <f t="shared" si="567"/>
        <v>0</v>
      </c>
      <c r="AR913" s="15">
        <f t="shared" si="567"/>
        <v>0</v>
      </c>
      <c r="AS913" s="15">
        <f t="shared" si="567"/>
        <v>0</v>
      </c>
      <c r="AT913" s="15">
        <f t="shared" si="567"/>
        <v>0</v>
      </c>
      <c r="AU913" s="15">
        <f t="shared" si="567"/>
        <v>0</v>
      </c>
      <c r="AV913" s="15">
        <f t="shared" si="567"/>
        <v>0</v>
      </c>
      <c r="AW913" s="15">
        <f t="shared" si="567"/>
        <v>0</v>
      </c>
      <c r="AX913" s="15">
        <f t="shared" si="567"/>
        <v>0</v>
      </c>
      <c r="AY913" s="15">
        <f t="shared" si="567"/>
        <v>0</v>
      </c>
      <c r="AZ913" s="15">
        <f t="shared" si="567"/>
        <v>0</v>
      </c>
      <c r="BA913" s="15">
        <f t="shared" si="567"/>
        <v>0</v>
      </c>
      <c r="BB913" s="15">
        <f t="shared" si="567"/>
        <v>0</v>
      </c>
      <c r="BC913" s="15">
        <f t="shared" si="567"/>
        <v>0</v>
      </c>
      <c r="BD913" s="15">
        <f t="shared" si="567"/>
        <v>0</v>
      </c>
      <c r="BE913" s="15">
        <f t="shared" si="567"/>
        <v>0</v>
      </c>
      <c r="BF913" s="15">
        <f t="shared" si="567"/>
        <v>0</v>
      </c>
      <c r="BG913" s="33">
        <f t="shared" si="566"/>
        <v>2</v>
      </c>
    </row>
    <row r="914" spans="1:62" ht="12.95" customHeight="1" x14ac:dyDescent="0.2">
      <c r="A914" s="522"/>
      <c r="B914" s="519"/>
      <c r="C914" s="539"/>
      <c r="D914" s="534"/>
      <c r="E914" s="48" t="str">
        <f>Parameters!$B$15</f>
        <v>Fem.</v>
      </c>
      <c r="F914" s="11">
        <v>0</v>
      </c>
      <c r="G914" s="11">
        <v>0</v>
      </c>
      <c r="H914" s="11">
        <v>0</v>
      </c>
      <c r="I914" s="11">
        <v>0</v>
      </c>
      <c r="J914" s="11">
        <v>0</v>
      </c>
      <c r="K914" s="11">
        <v>0</v>
      </c>
      <c r="L914" s="11">
        <v>0</v>
      </c>
      <c r="M914" s="11">
        <v>0</v>
      </c>
      <c r="N914" s="11">
        <v>0</v>
      </c>
      <c r="O914" s="11">
        <v>0</v>
      </c>
      <c r="P914" s="11">
        <v>0</v>
      </c>
      <c r="Q914" s="11">
        <v>0</v>
      </c>
      <c r="R914" s="11">
        <v>0</v>
      </c>
      <c r="S914" s="11">
        <v>0</v>
      </c>
      <c r="T914" s="11">
        <v>0</v>
      </c>
      <c r="U914" s="11">
        <v>0</v>
      </c>
      <c r="V914" s="11">
        <v>0</v>
      </c>
      <c r="W914" s="11">
        <v>0</v>
      </c>
      <c r="X914" s="11">
        <v>0</v>
      </c>
      <c r="Y914" s="11">
        <v>0</v>
      </c>
      <c r="Z914" s="11">
        <v>0</v>
      </c>
      <c r="AA914" s="11">
        <v>1</v>
      </c>
      <c r="AB914" s="11">
        <v>0</v>
      </c>
      <c r="AC914" s="11">
        <v>0</v>
      </c>
      <c r="AD914" s="11">
        <v>0</v>
      </c>
      <c r="AE914" s="11">
        <v>0</v>
      </c>
      <c r="AF914" s="11">
        <v>0</v>
      </c>
      <c r="AG914" s="11">
        <v>0</v>
      </c>
      <c r="AH914" s="11">
        <v>0</v>
      </c>
      <c r="AI914" s="11">
        <v>0</v>
      </c>
      <c r="AJ914" s="11">
        <v>0</v>
      </c>
      <c r="AK914" s="11">
        <v>0</v>
      </c>
      <c r="AL914" s="11">
        <v>0</v>
      </c>
      <c r="AM914" s="11">
        <v>1</v>
      </c>
      <c r="AN914" s="11">
        <v>0</v>
      </c>
      <c r="AO914" s="11">
        <v>0</v>
      </c>
      <c r="AP914" s="11">
        <v>0</v>
      </c>
      <c r="AQ914" s="11">
        <v>0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 s="11">
        <v>0</v>
      </c>
      <c r="AY914" s="11">
        <v>0</v>
      </c>
      <c r="AZ914" s="11">
        <v>0</v>
      </c>
      <c r="BA914" s="11"/>
      <c r="BB914" s="11"/>
      <c r="BC914" s="11"/>
      <c r="BD914" s="11"/>
      <c r="BE914" s="11"/>
      <c r="BF914" s="11"/>
      <c r="BG914" s="19">
        <f t="shared" si="566"/>
        <v>2</v>
      </c>
    </row>
    <row r="915" spans="1:62" ht="12.95" customHeight="1" x14ac:dyDescent="0.2">
      <c r="A915" s="522"/>
      <c r="B915" s="519"/>
      <c r="C915" s="539"/>
      <c r="D915" s="535"/>
      <c r="E915" s="48" t="str">
        <f>Parameters!$B$16</f>
        <v>Masc.</v>
      </c>
      <c r="F915" s="11">
        <v>0</v>
      </c>
      <c r="G915" s="11">
        <v>0</v>
      </c>
      <c r="H915" s="11">
        <v>0</v>
      </c>
      <c r="I915" s="11">
        <v>0</v>
      </c>
      <c r="J915" s="11">
        <v>0</v>
      </c>
      <c r="K915" s="11">
        <v>0</v>
      </c>
      <c r="L915" s="11">
        <v>0</v>
      </c>
      <c r="M915" s="11">
        <v>0</v>
      </c>
      <c r="N915" s="11">
        <v>0</v>
      </c>
      <c r="O915" s="11">
        <v>0</v>
      </c>
      <c r="P915" s="11">
        <v>0</v>
      </c>
      <c r="Q915" s="11">
        <v>0</v>
      </c>
      <c r="R915" s="11">
        <v>0</v>
      </c>
      <c r="S915" s="11">
        <v>0</v>
      </c>
      <c r="T915" s="11">
        <v>0</v>
      </c>
      <c r="U915" s="11">
        <v>0</v>
      </c>
      <c r="V915" s="11">
        <v>0</v>
      </c>
      <c r="W915" s="11">
        <v>0</v>
      </c>
      <c r="X915" s="11">
        <v>0</v>
      </c>
      <c r="Y915" s="11">
        <v>0</v>
      </c>
      <c r="Z915" s="11">
        <v>0</v>
      </c>
      <c r="AA915" s="11">
        <v>0</v>
      </c>
      <c r="AB915" s="11">
        <v>0</v>
      </c>
      <c r="AC915" s="11">
        <v>0</v>
      </c>
      <c r="AD915" s="11">
        <v>0</v>
      </c>
      <c r="AE915" s="11">
        <v>0</v>
      </c>
      <c r="AF915" s="11">
        <v>0</v>
      </c>
      <c r="AG915" s="11">
        <v>0</v>
      </c>
      <c r="AH915" s="11">
        <v>0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0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  <c r="AW915" s="11">
        <v>0</v>
      </c>
      <c r="AX915" s="11">
        <v>0</v>
      </c>
      <c r="AY915" s="11">
        <v>0</v>
      </c>
      <c r="AZ915" s="11">
        <v>0</v>
      </c>
      <c r="BA915" s="11"/>
      <c r="BB915" s="11"/>
      <c r="BC915" s="11"/>
      <c r="BD915" s="11"/>
      <c r="BE915" s="11"/>
      <c r="BF915" s="11"/>
      <c r="BG915" s="19">
        <f t="shared" si="566"/>
        <v>0</v>
      </c>
    </row>
    <row r="916" spans="1:62" ht="12.95" customHeight="1" x14ac:dyDescent="0.2">
      <c r="A916" s="522"/>
      <c r="B916" s="519"/>
      <c r="C916" s="539"/>
      <c r="D916" s="533" t="str">
        <f>Parameters!$B$12</f>
        <v>UCI</v>
      </c>
      <c r="E916" s="86" t="str">
        <f>Parameters!$B$14</f>
        <v>Total</v>
      </c>
      <c r="F916" s="15">
        <f t="shared" ref="F916:BF916" si="568">F917+F918</f>
        <v>0</v>
      </c>
      <c r="G916" s="15">
        <f t="shared" si="568"/>
        <v>0</v>
      </c>
      <c r="H916" s="15">
        <f t="shared" si="568"/>
        <v>0</v>
      </c>
      <c r="I916" s="15">
        <f t="shared" si="568"/>
        <v>0</v>
      </c>
      <c r="J916" s="15">
        <f t="shared" si="568"/>
        <v>0</v>
      </c>
      <c r="K916" s="15">
        <f t="shared" si="568"/>
        <v>0</v>
      </c>
      <c r="L916" s="15">
        <f t="shared" si="568"/>
        <v>0</v>
      </c>
      <c r="M916" s="15">
        <f t="shared" si="568"/>
        <v>0</v>
      </c>
      <c r="N916" s="15">
        <f t="shared" si="568"/>
        <v>0</v>
      </c>
      <c r="O916" s="15">
        <f t="shared" si="568"/>
        <v>0</v>
      </c>
      <c r="P916" s="15">
        <f t="shared" si="568"/>
        <v>0</v>
      </c>
      <c r="Q916" s="15">
        <f t="shared" si="568"/>
        <v>0</v>
      </c>
      <c r="R916" s="15">
        <f t="shared" si="568"/>
        <v>0</v>
      </c>
      <c r="S916" s="15">
        <f t="shared" si="568"/>
        <v>0</v>
      </c>
      <c r="T916" s="15">
        <f t="shared" si="568"/>
        <v>0</v>
      </c>
      <c r="U916" s="15">
        <f t="shared" si="568"/>
        <v>0</v>
      </c>
      <c r="V916" s="15">
        <f t="shared" si="568"/>
        <v>0</v>
      </c>
      <c r="W916" s="15">
        <f t="shared" si="568"/>
        <v>0</v>
      </c>
      <c r="X916" s="15">
        <f t="shared" si="568"/>
        <v>0</v>
      </c>
      <c r="Y916" s="15">
        <f t="shared" si="568"/>
        <v>0</v>
      </c>
      <c r="Z916" s="15">
        <f t="shared" si="568"/>
        <v>0</v>
      </c>
      <c r="AA916" s="15">
        <f t="shared" si="568"/>
        <v>0</v>
      </c>
      <c r="AB916" s="15">
        <f t="shared" si="568"/>
        <v>0</v>
      </c>
      <c r="AC916" s="15">
        <f t="shared" si="568"/>
        <v>0</v>
      </c>
      <c r="AD916" s="15">
        <f t="shared" si="568"/>
        <v>0</v>
      </c>
      <c r="AE916" s="15">
        <f t="shared" si="568"/>
        <v>0</v>
      </c>
      <c r="AF916" s="15">
        <f t="shared" si="568"/>
        <v>0</v>
      </c>
      <c r="AG916" s="15">
        <f t="shared" si="568"/>
        <v>0</v>
      </c>
      <c r="AH916" s="15">
        <f t="shared" si="568"/>
        <v>0</v>
      </c>
      <c r="AI916" s="15">
        <f t="shared" si="568"/>
        <v>0</v>
      </c>
      <c r="AJ916" s="15">
        <f t="shared" si="568"/>
        <v>0</v>
      </c>
      <c r="AK916" s="15">
        <f t="shared" si="568"/>
        <v>0</v>
      </c>
      <c r="AL916" s="15">
        <f t="shared" si="568"/>
        <v>0</v>
      </c>
      <c r="AM916" s="15">
        <f t="shared" si="568"/>
        <v>0</v>
      </c>
      <c r="AN916" s="15">
        <f t="shared" si="568"/>
        <v>0</v>
      </c>
      <c r="AO916" s="15">
        <f t="shared" si="568"/>
        <v>0</v>
      </c>
      <c r="AP916" s="15">
        <f t="shared" si="568"/>
        <v>0</v>
      </c>
      <c r="AQ916" s="15">
        <f t="shared" si="568"/>
        <v>0</v>
      </c>
      <c r="AR916" s="15">
        <f t="shared" si="568"/>
        <v>0</v>
      </c>
      <c r="AS916" s="15">
        <f t="shared" si="568"/>
        <v>0</v>
      </c>
      <c r="AT916" s="15">
        <f t="shared" si="568"/>
        <v>0</v>
      </c>
      <c r="AU916" s="15">
        <f t="shared" si="568"/>
        <v>0</v>
      </c>
      <c r="AV916" s="15">
        <f t="shared" si="568"/>
        <v>0</v>
      </c>
      <c r="AW916" s="15">
        <f t="shared" si="568"/>
        <v>0</v>
      </c>
      <c r="AX916" s="15">
        <f t="shared" si="568"/>
        <v>0</v>
      </c>
      <c r="AY916" s="15">
        <f t="shared" si="568"/>
        <v>0</v>
      </c>
      <c r="AZ916" s="15">
        <f t="shared" si="568"/>
        <v>0</v>
      </c>
      <c r="BA916" s="15">
        <f t="shared" si="568"/>
        <v>0</v>
      </c>
      <c r="BB916" s="15">
        <f t="shared" si="568"/>
        <v>0</v>
      </c>
      <c r="BC916" s="15">
        <f t="shared" si="568"/>
        <v>0</v>
      </c>
      <c r="BD916" s="15">
        <f t="shared" si="568"/>
        <v>0</v>
      </c>
      <c r="BE916" s="15">
        <f t="shared" si="568"/>
        <v>0</v>
      </c>
      <c r="BF916" s="15">
        <f t="shared" si="568"/>
        <v>0</v>
      </c>
      <c r="BG916" s="33">
        <f t="shared" si="566"/>
        <v>0</v>
      </c>
    </row>
    <row r="917" spans="1:62" ht="12.95" customHeight="1" x14ac:dyDescent="0.2">
      <c r="A917" s="522"/>
      <c r="B917" s="519"/>
      <c r="C917" s="539"/>
      <c r="D917" s="534"/>
      <c r="E917" s="48" t="str">
        <f>Parameters!$B$15</f>
        <v>Fem.</v>
      </c>
      <c r="F917" s="11">
        <v>0</v>
      </c>
      <c r="G917" s="11">
        <v>0</v>
      </c>
      <c r="H917" s="11">
        <v>0</v>
      </c>
      <c r="I917" s="11">
        <v>0</v>
      </c>
      <c r="J917" s="11">
        <v>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0</v>
      </c>
      <c r="T917" s="11">
        <v>0</v>
      </c>
      <c r="U917" s="11">
        <v>0</v>
      </c>
      <c r="V917" s="11">
        <v>0</v>
      </c>
      <c r="W917" s="11">
        <v>0</v>
      </c>
      <c r="X917" s="11">
        <v>0</v>
      </c>
      <c r="Y917" s="11">
        <v>0</v>
      </c>
      <c r="Z917" s="11">
        <v>0</v>
      </c>
      <c r="AA917" s="11">
        <v>0</v>
      </c>
      <c r="AB917" s="11">
        <v>0</v>
      </c>
      <c r="AC917" s="11">
        <v>0</v>
      </c>
      <c r="AD917" s="11">
        <v>0</v>
      </c>
      <c r="AE917" s="11">
        <v>0</v>
      </c>
      <c r="AF917" s="11">
        <v>0</v>
      </c>
      <c r="AG917" s="11">
        <v>0</v>
      </c>
      <c r="AH917" s="11">
        <v>0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0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 s="11">
        <v>0</v>
      </c>
      <c r="AY917" s="11">
        <v>0</v>
      </c>
      <c r="AZ917" s="11">
        <v>0</v>
      </c>
      <c r="BA917" s="11"/>
      <c r="BB917" s="11"/>
      <c r="BC917" s="11"/>
      <c r="BD917" s="11"/>
      <c r="BE917" s="11"/>
      <c r="BF917" s="11"/>
      <c r="BG917" s="19">
        <f t="shared" si="566"/>
        <v>0</v>
      </c>
    </row>
    <row r="918" spans="1:62" ht="12.95" customHeight="1" x14ac:dyDescent="0.2">
      <c r="A918" s="522"/>
      <c r="B918" s="519"/>
      <c r="C918" s="539"/>
      <c r="D918" s="535"/>
      <c r="E918" s="48" t="str">
        <f>Parameters!$B$16</f>
        <v>Masc.</v>
      </c>
      <c r="F918" s="11">
        <v>0</v>
      </c>
      <c r="G918" s="11">
        <v>0</v>
      </c>
      <c r="H918" s="11">
        <v>0</v>
      </c>
      <c r="I918" s="11">
        <v>0</v>
      </c>
      <c r="J918" s="11">
        <v>0</v>
      </c>
      <c r="K918" s="11">
        <v>0</v>
      </c>
      <c r="L918" s="11">
        <v>0</v>
      </c>
      <c r="M918" s="11">
        <v>0</v>
      </c>
      <c r="N918" s="11">
        <v>0</v>
      </c>
      <c r="O918" s="11">
        <v>0</v>
      </c>
      <c r="P918" s="11">
        <v>0</v>
      </c>
      <c r="Q918" s="11">
        <v>0</v>
      </c>
      <c r="R918" s="11">
        <v>0</v>
      </c>
      <c r="S918" s="11">
        <v>0</v>
      </c>
      <c r="T918" s="11">
        <v>0</v>
      </c>
      <c r="U918" s="11">
        <v>0</v>
      </c>
      <c r="V918" s="11">
        <v>0</v>
      </c>
      <c r="W918" s="11">
        <v>0</v>
      </c>
      <c r="X918" s="11">
        <v>0</v>
      </c>
      <c r="Y918" s="11">
        <v>0</v>
      </c>
      <c r="Z918" s="11">
        <v>0</v>
      </c>
      <c r="AA918" s="11">
        <v>0</v>
      </c>
      <c r="AB918" s="11">
        <v>0</v>
      </c>
      <c r="AC918" s="11">
        <v>0</v>
      </c>
      <c r="AD918" s="11">
        <v>0</v>
      </c>
      <c r="AE918" s="11">
        <v>0</v>
      </c>
      <c r="AF918" s="11">
        <v>0</v>
      </c>
      <c r="AG918" s="11">
        <v>0</v>
      </c>
      <c r="AH918" s="11">
        <v>0</v>
      </c>
      <c r="AI918" s="11">
        <v>0</v>
      </c>
      <c r="AJ918" s="11">
        <v>0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0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 s="11">
        <v>0</v>
      </c>
      <c r="AY918" s="11">
        <v>0</v>
      </c>
      <c r="AZ918" s="11">
        <v>0</v>
      </c>
      <c r="BA918" s="11"/>
      <c r="BB918" s="11"/>
      <c r="BC918" s="11"/>
      <c r="BD918" s="11"/>
      <c r="BE918" s="11"/>
      <c r="BF918" s="11"/>
      <c r="BG918" s="19">
        <f t="shared" si="566"/>
        <v>0</v>
      </c>
    </row>
    <row r="919" spans="1:62" ht="12.95" customHeight="1" x14ac:dyDescent="0.2">
      <c r="A919" s="522"/>
      <c r="B919" s="519"/>
      <c r="C919" s="539"/>
      <c r="D919" s="533" t="str">
        <f>Parameters!$B$13</f>
        <v>Def.</v>
      </c>
      <c r="E919" s="86" t="str">
        <f>Parameters!$B$14</f>
        <v>Total</v>
      </c>
      <c r="F919" s="15">
        <f t="shared" ref="F919:BF919" si="569">F920+F921</f>
        <v>0</v>
      </c>
      <c r="G919" s="15">
        <f t="shared" si="569"/>
        <v>0</v>
      </c>
      <c r="H919" s="15">
        <f t="shared" si="569"/>
        <v>0</v>
      </c>
      <c r="I919" s="15">
        <f t="shared" si="569"/>
        <v>0</v>
      </c>
      <c r="J919" s="15">
        <f t="shared" si="569"/>
        <v>0</v>
      </c>
      <c r="K919" s="15">
        <f t="shared" si="569"/>
        <v>0</v>
      </c>
      <c r="L919" s="15">
        <f t="shared" si="569"/>
        <v>0</v>
      </c>
      <c r="M919" s="15">
        <f t="shared" si="569"/>
        <v>0</v>
      </c>
      <c r="N919" s="15">
        <f t="shared" si="569"/>
        <v>0</v>
      </c>
      <c r="O919" s="15">
        <f t="shared" si="569"/>
        <v>0</v>
      </c>
      <c r="P919" s="15">
        <f t="shared" si="569"/>
        <v>0</v>
      </c>
      <c r="Q919" s="15">
        <f t="shared" si="569"/>
        <v>0</v>
      </c>
      <c r="R919" s="15">
        <f t="shared" si="569"/>
        <v>0</v>
      </c>
      <c r="S919" s="15">
        <f t="shared" si="569"/>
        <v>0</v>
      </c>
      <c r="T919" s="15">
        <f t="shared" si="569"/>
        <v>0</v>
      </c>
      <c r="U919" s="15">
        <f t="shared" si="569"/>
        <v>0</v>
      </c>
      <c r="V919" s="15">
        <f t="shared" si="569"/>
        <v>0</v>
      </c>
      <c r="W919" s="15">
        <f t="shared" si="569"/>
        <v>0</v>
      </c>
      <c r="X919" s="15">
        <f t="shared" si="569"/>
        <v>0</v>
      </c>
      <c r="Y919" s="15">
        <f t="shared" si="569"/>
        <v>0</v>
      </c>
      <c r="Z919" s="15">
        <f t="shared" si="569"/>
        <v>0</v>
      </c>
      <c r="AA919" s="15">
        <f t="shared" si="569"/>
        <v>0</v>
      </c>
      <c r="AB919" s="15">
        <f t="shared" si="569"/>
        <v>0</v>
      </c>
      <c r="AC919" s="15">
        <f t="shared" si="569"/>
        <v>0</v>
      </c>
      <c r="AD919" s="15">
        <f t="shared" si="569"/>
        <v>0</v>
      </c>
      <c r="AE919" s="15">
        <f t="shared" si="569"/>
        <v>0</v>
      </c>
      <c r="AF919" s="15">
        <f t="shared" si="569"/>
        <v>0</v>
      </c>
      <c r="AG919" s="15">
        <f t="shared" si="569"/>
        <v>0</v>
      </c>
      <c r="AH919" s="15">
        <f t="shared" si="569"/>
        <v>0</v>
      </c>
      <c r="AI919" s="15">
        <f t="shared" si="569"/>
        <v>0</v>
      </c>
      <c r="AJ919" s="15">
        <f t="shared" si="569"/>
        <v>0</v>
      </c>
      <c r="AK919" s="15">
        <f t="shared" si="569"/>
        <v>0</v>
      </c>
      <c r="AL919" s="15">
        <f t="shared" si="569"/>
        <v>0</v>
      </c>
      <c r="AM919" s="15">
        <f t="shared" si="569"/>
        <v>0</v>
      </c>
      <c r="AN919" s="15">
        <f t="shared" si="569"/>
        <v>0</v>
      </c>
      <c r="AO919" s="15">
        <f t="shared" si="569"/>
        <v>0</v>
      </c>
      <c r="AP919" s="15">
        <f t="shared" si="569"/>
        <v>0</v>
      </c>
      <c r="AQ919" s="15">
        <f t="shared" si="569"/>
        <v>0</v>
      </c>
      <c r="AR919" s="15">
        <f t="shared" si="569"/>
        <v>0</v>
      </c>
      <c r="AS919" s="15">
        <f t="shared" si="569"/>
        <v>0</v>
      </c>
      <c r="AT919" s="15">
        <f t="shared" si="569"/>
        <v>0</v>
      </c>
      <c r="AU919" s="15">
        <f t="shared" si="569"/>
        <v>0</v>
      </c>
      <c r="AV919" s="15">
        <f t="shared" si="569"/>
        <v>0</v>
      </c>
      <c r="AW919" s="15">
        <f t="shared" si="569"/>
        <v>0</v>
      </c>
      <c r="AX919" s="15">
        <f t="shared" si="569"/>
        <v>0</v>
      </c>
      <c r="AY919" s="15">
        <f t="shared" si="569"/>
        <v>0</v>
      </c>
      <c r="AZ919" s="15">
        <f t="shared" si="569"/>
        <v>0</v>
      </c>
      <c r="BA919" s="15">
        <f t="shared" si="569"/>
        <v>0</v>
      </c>
      <c r="BB919" s="15">
        <f t="shared" si="569"/>
        <v>0</v>
      </c>
      <c r="BC919" s="15">
        <f t="shared" si="569"/>
        <v>0</v>
      </c>
      <c r="BD919" s="15">
        <f t="shared" si="569"/>
        <v>0</v>
      </c>
      <c r="BE919" s="15">
        <f t="shared" si="569"/>
        <v>0</v>
      </c>
      <c r="BF919" s="15">
        <f t="shared" si="569"/>
        <v>0</v>
      </c>
      <c r="BG919" s="33">
        <f t="shared" si="566"/>
        <v>0</v>
      </c>
      <c r="BI919" s="9"/>
      <c r="BJ919" s="73"/>
    </row>
    <row r="920" spans="1:62" ht="12.95" customHeight="1" x14ac:dyDescent="0.2">
      <c r="A920" s="522"/>
      <c r="B920" s="519"/>
      <c r="C920" s="539"/>
      <c r="D920" s="534"/>
      <c r="E920" s="48" t="str">
        <f>Parameters!$B$15</f>
        <v>Fem.</v>
      </c>
      <c r="F920" s="11">
        <v>0</v>
      </c>
      <c r="G920" s="11">
        <v>0</v>
      </c>
      <c r="H920" s="11">
        <v>0</v>
      </c>
      <c r="I920" s="11">
        <v>0</v>
      </c>
      <c r="J920" s="11">
        <v>0</v>
      </c>
      <c r="K920" s="11">
        <v>0</v>
      </c>
      <c r="L920" s="11">
        <v>0</v>
      </c>
      <c r="M920" s="11">
        <v>0</v>
      </c>
      <c r="N920" s="11">
        <v>0</v>
      </c>
      <c r="O920" s="11">
        <v>0</v>
      </c>
      <c r="P920" s="11">
        <v>0</v>
      </c>
      <c r="Q920" s="11">
        <v>0</v>
      </c>
      <c r="R920" s="11">
        <v>0</v>
      </c>
      <c r="S920" s="11">
        <v>0</v>
      </c>
      <c r="T920" s="11">
        <v>0</v>
      </c>
      <c r="U920" s="11">
        <v>0</v>
      </c>
      <c r="V920" s="11">
        <v>0</v>
      </c>
      <c r="W920" s="11">
        <v>0</v>
      </c>
      <c r="X920" s="11">
        <v>0</v>
      </c>
      <c r="Y920" s="11">
        <v>0</v>
      </c>
      <c r="Z920" s="11">
        <v>0</v>
      </c>
      <c r="AA920" s="11">
        <v>0</v>
      </c>
      <c r="AB920" s="11">
        <v>0</v>
      </c>
      <c r="AC920" s="11">
        <v>0</v>
      </c>
      <c r="AD920" s="11">
        <v>0</v>
      </c>
      <c r="AE920" s="11">
        <v>0</v>
      </c>
      <c r="AF920" s="11">
        <v>0</v>
      </c>
      <c r="AG920" s="11">
        <v>0</v>
      </c>
      <c r="AH920" s="11">
        <v>0</v>
      </c>
      <c r="AI920" s="11">
        <v>0</v>
      </c>
      <c r="AJ920" s="11">
        <v>0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0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 s="11">
        <v>0</v>
      </c>
      <c r="AY920" s="11">
        <v>0</v>
      </c>
      <c r="AZ920" s="11">
        <v>0</v>
      </c>
      <c r="BA920" s="11"/>
      <c r="BB920" s="11"/>
      <c r="BC920" s="11"/>
      <c r="BD920" s="11"/>
      <c r="BE920" s="11"/>
      <c r="BF920" s="11"/>
      <c r="BG920" s="19">
        <f t="shared" si="566"/>
        <v>0</v>
      </c>
    </row>
    <row r="921" spans="1:62" ht="12.95" customHeight="1" thickBot="1" x14ac:dyDescent="0.25">
      <c r="A921" s="522"/>
      <c r="B921" s="519"/>
      <c r="C921" s="540"/>
      <c r="D921" s="536"/>
      <c r="E921" s="48" t="str">
        <f>Parameters!$B$16</f>
        <v>Masc.</v>
      </c>
      <c r="F921" s="36">
        <v>0</v>
      </c>
      <c r="G921" s="36">
        <v>0</v>
      </c>
      <c r="H921" s="36">
        <v>0</v>
      </c>
      <c r="I921" s="36">
        <v>0</v>
      </c>
      <c r="J921" s="36">
        <v>0</v>
      </c>
      <c r="K921" s="36">
        <v>0</v>
      </c>
      <c r="L921" s="36">
        <v>0</v>
      </c>
      <c r="M921" s="36">
        <v>0</v>
      </c>
      <c r="N921" s="36">
        <v>0</v>
      </c>
      <c r="O921" s="36">
        <v>0</v>
      </c>
      <c r="P921" s="36">
        <v>0</v>
      </c>
      <c r="Q921" s="36">
        <v>0</v>
      </c>
      <c r="R921" s="36">
        <v>0</v>
      </c>
      <c r="S921" s="36">
        <v>0</v>
      </c>
      <c r="T921" s="36">
        <v>0</v>
      </c>
      <c r="U921" s="36">
        <v>0</v>
      </c>
      <c r="V921" s="36">
        <v>0</v>
      </c>
      <c r="W921" s="36">
        <v>0</v>
      </c>
      <c r="X921" s="36">
        <v>0</v>
      </c>
      <c r="Y921" s="36">
        <v>0</v>
      </c>
      <c r="Z921" s="36">
        <v>0</v>
      </c>
      <c r="AA921" s="36">
        <v>0</v>
      </c>
      <c r="AB921" s="36">
        <v>0</v>
      </c>
      <c r="AC921" s="36">
        <v>0</v>
      </c>
      <c r="AD921" s="36">
        <v>0</v>
      </c>
      <c r="AE921" s="36">
        <v>0</v>
      </c>
      <c r="AF921" s="36">
        <v>0</v>
      </c>
      <c r="AG921" s="36">
        <v>0</v>
      </c>
      <c r="AH921" s="36">
        <v>0</v>
      </c>
      <c r="AI921" s="36">
        <v>0</v>
      </c>
      <c r="AJ921" s="36">
        <v>0</v>
      </c>
      <c r="AK921" s="36">
        <v>0</v>
      </c>
      <c r="AL921" s="36">
        <v>0</v>
      </c>
      <c r="AM921" s="36">
        <v>0</v>
      </c>
      <c r="AN921" s="36">
        <v>0</v>
      </c>
      <c r="AO921" s="36">
        <v>0</v>
      </c>
      <c r="AP921" s="36">
        <v>0</v>
      </c>
      <c r="AQ921" s="36">
        <v>0</v>
      </c>
      <c r="AR921" s="36">
        <v>0</v>
      </c>
      <c r="AS921" s="36">
        <v>0</v>
      </c>
      <c r="AT921" s="36">
        <v>0</v>
      </c>
      <c r="AU921" s="36">
        <v>0</v>
      </c>
      <c r="AV921" s="36">
        <v>0</v>
      </c>
      <c r="AW921" s="36">
        <v>0</v>
      </c>
      <c r="AX921" s="36">
        <v>0</v>
      </c>
      <c r="AY921" s="36">
        <v>0</v>
      </c>
      <c r="AZ921" s="36">
        <v>0</v>
      </c>
      <c r="BA921" s="36"/>
      <c r="BB921" s="36"/>
      <c r="BC921" s="36"/>
      <c r="BD921" s="36"/>
      <c r="BE921" s="36"/>
      <c r="BF921" s="36"/>
      <c r="BG921" s="37">
        <f>SUM(F921:BF921)</f>
        <v>0</v>
      </c>
    </row>
    <row r="922" spans="1:62" ht="12.95" customHeight="1" x14ac:dyDescent="0.2">
      <c r="A922" s="522"/>
      <c r="B922" s="519"/>
      <c r="C922" s="537" t="str">
        <f>Parameters!$C$6</f>
        <v>20 a 39</v>
      </c>
      <c r="D922" s="530" t="str">
        <f>Parameters!$B$10</f>
        <v>Fiebre</v>
      </c>
      <c r="E922" s="83" t="str">
        <f>Parameters!$B$14</f>
        <v>Total</v>
      </c>
      <c r="F922" s="34">
        <f>F923+F924</f>
        <v>0</v>
      </c>
      <c r="G922" s="34">
        <f t="shared" ref="G922:BF922" si="570">G923+G924</f>
        <v>0</v>
      </c>
      <c r="H922" s="34">
        <f t="shared" si="570"/>
        <v>0</v>
      </c>
      <c r="I922" s="34">
        <f t="shared" si="570"/>
        <v>0</v>
      </c>
      <c r="J922" s="34">
        <f t="shared" si="570"/>
        <v>0</v>
      </c>
      <c r="K922" s="34">
        <f t="shared" si="570"/>
        <v>0</v>
      </c>
      <c r="L922" s="34">
        <f t="shared" si="570"/>
        <v>0</v>
      </c>
      <c r="M922" s="34">
        <f t="shared" si="570"/>
        <v>0</v>
      </c>
      <c r="N922" s="34">
        <f t="shared" si="570"/>
        <v>0</v>
      </c>
      <c r="O922" s="34">
        <f t="shared" si="570"/>
        <v>0</v>
      </c>
      <c r="P922" s="34">
        <f t="shared" si="570"/>
        <v>0</v>
      </c>
      <c r="Q922" s="34">
        <f t="shared" si="570"/>
        <v>0</v>
      </c>
      <c r="R922" s="34">
        <f t="shared" si="570"/>
        <v>0</v>
      </c>
      <c r="S922" s="34">
        <f t="shared" si="570"/>
        <v>0</v>
      </c>
      <c r="T922" s="34">
        <f t="shared" si="570"/>
        <v>0</v>
      </c>
      <c r="U922" s="34">
        <f t="shared" si="570"/>
        <v>0</v>
      </c>
      <c r="V922" s="34">
        <f t="shared" si="570"/>
        <v>0</v>
      </c>
      <c r="W922" s="34">
        <f t="shared" si="570"/>
        <v>0</v>
      </c>
      <c r="X922" s="34">
        <f t="shared" si="570"/>
        <v>0</v>
      </c>
      <c r="Y922" s="34">
        <f t="shared" si="570"/>
        <v>0</v>
      </c>
      <c r="Z922" s="34">
        <f t="shared" si="570"/>
        <v>0</v>
      </c>
      <c r="AA922" s="34">
        <f t="shared" si="570"/>
        <v>0</v>
      </c>
      <c r="AB922" s="34">
        <f t="shared" si="570"/>
        <v>0</v>
      </c>
      <c r="AC922" s="34">
        <f t="shared" si="570"/>
        <v>0</v>
      </c>
      <c r="AD922" s="34">
        <f t="shared" si="570"/>
        <v>0</v>
      </c>
      <c r="AE922" s="34">
        <f t="shared" si="570"/>
        <v>0</v>
      </c>
      <c r="AF922" s="34">
        <f t="shared" si="570"/>
        <v>0</v>
      </c>
      <c r="AG922" s="34">
        <f t="shared" si="570"/>
        <v>0</v>
      </c>
      <c r="AH922" s="34">
        <f t="shared" si="570"/>
        <v>0</v>
      </c>
      <c r="AI922" s="34">
        <f t="shared" si="570"/>
        <v>0</v>
      </c>
      <c r="AJ922" s="34">
        <f t="shared" si="570"/>
        <v>0</v>
      </c>
      <c r="AK922" s="34">
        <f t="shared" si="570"/>
        <v>0</v>
      </c>
      <c r="AL922" s="34">
        <f t="shared" si="570"/>
        <v>0</v>
      </c>
      <c r="AM922" s="34">
        <f t="shared" si="570"/>
        <v>0</v>
      </c>
      <c r="AN922" s="34">
        <f t="shared" si="570"/>
        <v>0</v>
      </c>
      <c r="AO922" s="34">
        <f t="shared" si="570"/>
        <v>0</v>
      </c>
      <c r="AP922" s="34">
        <f t="shared" si="570"/>
        <v>0</v>
      </c>
      <c r="AQ922" s="34">
        <f t="shared" si="570"/>
        <v>0</v>
      </c>
      <c r="AR922" s="34">
        <f t="shared" si="570"/>
        <v>0</v>
      </c>
      <c r="AS922" s="34">
        <f t="shared" si="570"/>
        <v>0</v>
      </c>
      <c r="AT922" s="34">
        <f t="shared" si="570"/>
        <v>0</v>
      </c>
      <c r="AU922" s="34">
        <f t="shared" si="570"/>
        <v>0</v>
      </c>
      <c r="AV922" s="34">
        <f t="shared" si="570"/>
        <v>0</v>
      </c>
      <c r="AW922" s="34">
        <f t="shared" si="570"/>
        <v>0</v>
      </c>
      <c r="AX922" s="34">
        <f t="shared" si="570"/>
        <v>0</v>
      </c>
      <c r="AY922" s="34">
        <f t="shared" si="570"/>
        <v>0</v>
      </c>
      <c r="AZ922" s="34">
        <f t="shared" si="570"/>
        <v>0</v>
      </c>
      <c r="BA922" s="34">
        <f t="shared" si="570"/>
        <v>0</v>
      </c>
      <c r="BB922" s="34">
        <f t="shared" si="570"/>
        <v>0</v>
      </c>
      <c r="BC922" s="34">
        <f t="shared" si="570"/>
        <v>0</v>
      </c>
      <c r="BD922" s="34">
        <f t="shared" si="570"/>
        <v>0</v>
      </c>
      <c r="BE922" s="34">
        <f t="shared" si="570"/>
        <v>0</v>
      </c>
      <c r="BF922" s="34">
        <f t="shared" si="570"/>
        <v>0</v>
      </c>
      <c r="BG922" s="35">
        <f>SUM(F922:BF922)</f>
        <v>0</v>
      </c>
    </row>
    <row r="923" spans="1:62" ht="12.95" customHeight="1" x14ac:dyDescent="0.2">
      <c r="A923" s="522"/>
      <c r="B923" s="519"/>
      <c r="C923" s="538"/>
      <c r="D923" s="531"/>
      <c r="E923" s="84" t="str">
        <f>Parameters!$B$15</f>
        <v>Fem.</v>
      </c>
      <c r="F923" s="31">
        <v>0</v>
      </c>
      <c r="G923" s="31">
        <v>0</v>
      </c>
      <c r="H923" s="31">
        <v>0</v>
      </c>
      <c r="I923" s="31">
        <v>0</v>
      </c>
      <c r="J923" s="31">
        <v>0</v>
      </c>
      <c r="K923" s="31">
        <v>0</v>
      </c>
      <c r="L923" s="31">
        <v>0</v>
      </c>
      <c r="M923" s="31">
        <v>0</v>
      </c>
      <c r="N923" s="31">
        <v>0</v>
      </c>
      <c r="O923" s="31">
        <v>0</v>
      </c>
      <c r="P923" s="31">
        <v>0</v>
      </c>
      <c r="Q923" s="31">
        <v>0</v>
      </c>
      <c r="R923" s="31">
        <v>0</v>
      </c>
      <c r="S923" s="31">
        <v>0</v>
      </c>
      <c r="T923" s="31">
        <v>0</v>
      </c>
      <c r="U923" s="31">
        <v>0</v>
      </c>
      <c r="V923" s="31">
        <v>0</v>
      </c>
      <c r="W923" s="31">
        <v>0</v>
      </c>
      <c r="X923" s="31">
        <v>0</v>
      </c>
      <c r="Y923" s="31">
        <v>0</v>
      </c>
      <c r="Z923" s="31">
        <v>0</v>
      </c>
      <c r="AA923" s="31">
        <v>0</v>
      </c>
      <c r="AB923" s="31">
        <v>0</v>
      </c>
      <c r="AC923" s="31">
        <v>0</v>
      </c>
      <c r="AD923" s="31">
        <v>0</v>
      </c>
      <c r="AE923" s="31">
        <v>0</v>
      </c>
      <c r="AF923" s="31">
        <v>0</v>
      </c>
      <c r="AG923" s="31">
        <v>0</v>
      </c>
      <c r="AH923" s="31">
        <v>0</v>
      </c>
      <c r="AI923" s="31">
        <v>0</v>
      </c>
      <c r="AJ923" s="31">
        <v>0</v>
      </c>
      <c r="AK923" s="31">
        <v>0</v>
      </c>
      <c r="AL923" s="31">
        <v>0</v>
      </c>
      <c r="AM923" s="31">
        <v>0</v>
      </c>
      <c r="AN923" s="31">
        <v>0</v>
      </c>
      <c r="AO923" s="31">
        <v>0</v>
      </c>
      <c r="AP923" s="31">
        <v>0</v>
      </c>
      <c r="AQ923" s="31">
        <v>0</v>
      </c>
      <c r="AR923" s="31">
        <v>0</v>
      </c>
      <c r="AS923" s="31">
        <v>0</v>
      </c>
      <c r="AT923" s="31">
        <v>0</v>
      </c>
      <c r="AU923" s="31">
        <v>0</v>
      </c>
      <c r="AV923" s="31">
        <v>0</v>
      </c>
      <c r="AW923" s="31">
        <v>0</v>
      </c>
      <c r="AX923" s="31">
        <v>0</v>
      </c>
      <c r="AY923" s="31">
        <v>0</v>
      </c>
      <c r="AZ923" s="31">
        <v>0</v>
      </c>
      <c r="BA923" s="31"/>
      <c r="BB923" s="31"/>
      <c r="BC923" s="31"/>
      <c r="BD923" s="31"/>
      <c r="BE923" s="31"/>
      <c r="BF923" s="31"/>
      <c r="BG923" s="32">
        <f t="shared" ref="BG923:BG932" si="571">SUM(F923:BF923)</f>
        <v>0</v>
      </c>
    </row>
    <row r="924" spans="1:62" ht="12.95" customHeight="1" x14ac:dyDescent="0.2">
      <c r="A924" s="522"/>
      <c r="B924" s="519"/>
      <c r="C924" s="538"/>
      <c r="D924" s="532"/>
      <c r="E924" s="84" t="str">
        <f>Parameters!$B$16</f>
        <v>Masc.</v>
      </c>
      <c r="F924" s="31">
        <v>0</v>
      </c>
      <c r="G924" s="31">
        <v>0</v>
      </c>
      <c r="H924" s="31">
        <v>0</v>
      </c>
      <c r="I924" s="31">
        <v>0</v>
      </c>
      <c r="J924" s="31">
        <v>0</v>
      </c>
      <c r="K924" s="31">
        <v>0</v>
      </c>
      <c r="L924" s="31">
        <v>0</v>
      </c>
      <c r="M924" s="31">
        <v>0</v>
      </c>
      <c r="N924" s="31">
        <v>0</v>
      </c>
      <c r="O924" s="31">
        <v>0</v>
      </c>
      <c r="P924" s="31">
        <v>0</v>
      </c>
      <c r="Q924" s="31">
        <v>0</v>
      </c>
      <c r="R924" s="31">
        <v>0</v>
      </c>
      <c r="S924" s="31">
        <v>0</v>
      </c>
      <c r="T924" s="31">
        <v>0</v>
      </c>
      <c r="U924" s="31">
        <v>0</v>
      </c>
      <c r="V924" s="31">
        <v>0</v>
      </c>
      <c r="W924" s="31">
        <v>0</v>
      </c>
      <c r="X924" s="31">
        <v>0</v>
      </c>
      <c r="Y924" s="31">
        <v>0</v>
      </c>
      <c r="Z924" s="31">
        <v>0</v>
      </c>
      <c r="AA924" s="31">
        <v>0</v>
      </c>
      <c r="AB924" s="31">
        <v>0</v>
      </c>
      <c r="AC924" s="31">
        <v>0</v>
      </c>
      <c r="AD924" s="31">
        <v>0</v>
      </c>
      <c r="AE924" s="31">
        <v>0</v>
      </c>
      <c r="AF924" s="31">
        <v>0</v>
      </c>
      <c r="AG924" s="31">
        <v>0</v>
      </c>
      <c r="AH924" s="31">
        <v>0</v>
      </c>
      <c r="AI924" s="31">
        <v>0</v>
      </c>
      <c r="AJ924" s="31">
        <v>0</v>
      </c>
      <c r="AK924" s="31">
        <v>0</v>
      </c>
      <c r="AL924" s="31">
        <v>0</v>
      </c>
      <c r="AM924" s="31">
        <v>0</v>
      </c>
      <c r="AN924" s="31">
        <v>0</v>
      </c>
      <c r="AO924" s="31">
        <v>0</v>
      </c>
      <c r="AP924" s="31">
        <v>0</v>
      </c>
      <c r="AQ924" s="31">
        <v>0</v>
      </c>
      <c r="AR924" s="31">
        <v>0</v>
      </c>
      <c r="AS924" s="31">
        <v>0</v>
      </c>
      <c r="AT924" s="31">
        <v>0</v>
      </c>
      <c r="AU924" s="31">
        <v>0</v>
      </c>
      <c r="AV924" s="31">
        <v>0</v>
      </c>
      <c r="AW924" s="31">
        <v>0</v>
      </c>
      <c r="AX924" s="31">
        <v>0</v>
      </c>
      <c r="AY924" s="31">
        <v>0</v>
      </c>
      <c r="AZ924" s="31">
        <v>0</v>
      </c>
      <c r="BA924" s="31"/>
      <c r="BB924" s="31"/>
      <c r="BC924" s="31"/>
      <c r="BD924" s="31"/>
      <c r="BE924" s="31"/>
      <c r="BF924" s="31"/>
      <c r="BG924" s="32">
        <f t="shared" si="571"/>
        <v>0</v>
      </c>
    </row>
    <row r="925" spans="1:62" ht="12.95" customHeight="1" x14ac:dyDescent="0.2">
      <c r="A925" s="522"/>
      <c r="B925" s="519"/>
      <c r="C925" s="539"/>
      <c r="D925" s="541" t="str">
        <f>Parameters!$B$11</f>
        <v>Hosp.</v>
      </c>
      <c r="E925" s="86" t="str">
        <f>Parameters!$B$14</f>
        <v>Total</v>
      </c>
      <c r="F925" s="15">
        <f t="shared" ref="F925:BF925" si="572">F926+F927</f>
        <v>0</v>
      </c>
      <c r="G925" s="15">
        <f t="shared" si="572"/>
        <v>0</v>
      </c>
      <c r="H925" s="15">
        <f t="shared" si="572"/>
        <v>0</v>
      </c>
      <c r="I925" s="15">
        <f t="shared" si="572"/>
        <v>0</v>
      </c>
      <c r="J925" s="15">
        <f t="shared" si="572"/>
        <v>0</v>
      </c>
      <c r="K925" s="15">
        <f t="shared" si="572"/>
        <v>0</v>
      </c>
      <c r="L925" s="15">
        <f t="shared" si="572"/>
        <v>0</v>
      </c>
      <c r="M925" s="15">
        <f t="shared" si="572"/>
        <v>0</v>
      </c>
      <c r="N925" s="15">
        <f t="shared" si="572"/>
        <v>0</v>
      </c>
      <c r="O925" s="15">
        <f t="shared" si="572"/>
        <v>0</v>
      </c>
      <c r="P925" s="15">
        <f t="shared" si="572"/>
        <v>0</v>
      </c>
      <c r="Q925" s="15">
        <f t="shared" si="572"/>
        <v>0</v>
      </c>
      <c r="R925" s="15">
        <f t="shared" si="572"/>
        <v>0</v>
      </c>
      <c r="S925" s="15">
        <f t="shared" si="572"/>
        <v>0</v>
      </c>
      <c r="T925" s="15">
        <f t="shared" si="572"/>
        <v>0</v>
      </c>
      <c r="U925" s="15">
        <f t="shared" si="572"/>
        <v>0</v>
      </c>
      <c r="V925" s="15">
        <f t="shared" si="572"/>
        <v>0</v>
      </c>
      <c r="W925" s="15">
        <f t="shared" si="572"/>
        <v>0</v>
      </c>
      <c r="X925" s="15">
        <f t="shared" si="572"/>
        <v>0</v>
      </c>
      <c r="Y925" s="15">
        <f t="shared" si="572"/>
        <v>0</v>
      </c>
      <c r="Z925" s="15">
        <f t="shared" si="572"/>
        <v>0</v>
      </c>
      <c r="AA925" s="15">
        <f t="shared" si="572"/>
        <v>0</v>
      </c>
      <c r="AB925" s="15">
        <f t="shared" si="572"/>
        <v>0</v>
      </c>
      <c r="AC925" s="15">
        <f t="shared" si="572"/>
        <v>0</v>
      </c>
      <c r="AD925" s="15">
        <f t="shared" si="572"/>
        <v>0</v>
      </c>
      <c r="AE925" s="15">
        <f t="shared" si="572"/>
        <v>0</v>
      </c>
      <c r="AF925" s="15">
        <f t="shared" si="572"/>
        <v>0</v>
      </c>
      <c r="AG925" s="15">
        <f t="shared" si="572"/>
        <v>0</v>
      </c>
      <c r="AH925" s="15">
        <f t="shared" si="572"/>
        <v>0</v>
      </c>
      <c r="AI925" s="15">
        <f t="shared" si="572"/>
        <v>0</v>
      </c>
      <c r="AJ925" s="15">
        <f t="shared" si="572"/>
        <v>0</v>
      </c>
      <c r="AK925" s="15">
        <f t="shared" si="572"/>
        <v>0</v>
      </c>
      <c r="AL925" s="15">
        <f t="shared" si="572"/>
        <v>0</v>
      </c>
      <c r="AM925" s="15">
        <f t="shared" si="572"/>
        <v>0</v>
      </c>
      <c r="AN925" s="15">
        <f t="shared" si="572"/>
        <v>0</v>
      </c>
      <c r="AO925" s="15">
        <f t="shared" si="572"/>
        <v>0</v>
      </c>
      <c r="AP925" s="15">
        <f t="shared" si="572"/>
        <v>0</v>
      </c>
      <c r="AQ925" s="15">
        <f t="shared" si="572"/>
        <v>0</v>
      </c>
      <c r="AR925" s="15">
        <f t="shared" si="572"/>
        <v>0</v>
      </c>
      <c r="AS925" s="15">
        <f t="shared" si="572"/>
        <v>0</v>
      </c>
      <c r="AT925" s="15">
        <f t="shared" si="572"/>
        <v>0</v>
      </c>
      <c r="AU925" s="15">
        <f t="shared" si="572"/>
        <v>0</v>
      </c>
      <c r="AV925" s="15">
        <f t="shared" si="572"/>
        <v>0</v>
      </c>
      <c r="AW925" s="15">
        <f t="shared" si="572"/>
        <v>0</v>
      </c>
      <c r="AX925" s="15">
        <f t="shared" si="572"/>
        <v>0</v>
      </c>
      <c r="AY925" s="15">
        <f t="shared" si="572"/>
        <v>0</v>
      </c>
      <c r="AZ925" s="15">
        <f t="shared" si="572"/>
        <v>0</v>
      </c>
      <c r="BA925" s="15">
        <f t="shared" si="572"/>
        <v>0</v>
      </c>
      <c r="BB925" s="15">
        <f t="shared" si="572"/>
        <v>0</v>
      </c>
      <c r="BC925" s="15">
        <f t="shared" si="572"/>
        <v>0</v>
      </c>
      <c r="BD925" s="15">
        <f t="shared" si="572"/>
        <v>0</v>
      </c>
      <c r="BE925" s="15">
        <f t="shared" si="572"/>
        <v>0</v>
      </c>
      <c r="BF925" s="15">
        <f t="shared" si="572"/>
        <v>0</v>
      </c>
      <c r="BG925" s="33">
        <f t="shared" si="571"/>
        <v>0</v>
      </c>
    </row>
    <row r="926" spans="1:62" ht="12.95" customHeight="1" x14ac:dyDescent="0.2">
      <c r="A926" s="522"/>
      <c r="B926" s="519"/>
      <c r="C926" s="539"/>
      <c r="D926" s="534"/>
      <c r="E926" s="48" t="str">
        <f>Parameters!$B$15</f>
        <v>Fem.</v>
      </c>
      <c r="F926" s="11">
        <v>0</v>
      </c>
      <c r="G926" s="11">
        <v>0</v>
      </c>
      <c r="H926" s="11">
        <v>0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0</v>
      </c>
      <c r="O926" s="11">
        <v>0</v>
      </c>
      <c r="P926" s="11">
        <v>0</v>
      </c>
      <c r="Q926" s="11">
        <v>0</v>
      </c>
      <c r="R926" s="11">
        <v>0</v>
      </c>
      <c r="S926" s="11">
        <v>0</v>
      </c>
      <c r="T926" s="11">
        <v>0</v>
      </c>
      <c r="U926" s="11">
        <v>0</v>
      </c>
      <c r="V926" s="11">
        <v>0</v>
      </c>
      <c r="W926" s="11">
        <v>0</v>
      </c>
      <c r="X926" s="11">
        <v>0</v>
      </c>
      <c r="Y926" s="11">
        <v>0</v>
      </c>
      <c r="Z926" s="11">
        <v>0</v>
      </c>
      <c r="AA926" s="11">
        <v>0</v>
      </c>
      <c r="AB926" s="11">
        <v>0</v>
      </c>
      <c r="AC926" s="11">
        <v>0</v>
      </c>
      <c r="AD926" s="11">
        <v>0</v>
      </c>
      <c r="AE926" s="11">
        <v>0</v>
      </c>
      <c r="AF926" s="11">
        <v>0</v>
      </c>
      <c r="AG926" s="11">
        <v>0</v>
      </c>
      <c r="AH926" s="11">
        <v>0</v>
      </c>
      <c r="AI926" s="11">
        <v>0</v>
      </c>
      <c r="AJ926" s="11">
        <v>0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0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 s="11">
        <v>0</v>
      </c>
      <c r="AY926" s="11">
        <v>0</v>
      </c>
      <c r="AZ926" s="11">
        <v>0</v>
      </c>
      <c r="BA926" s="11"/>
      <c r="BB926" s="11"/>
      <c r="BC926" s="11"/>
      <c r="BD926" s="11"/>
      <c r="BE926" s="11"/>
      <c r="BF926" s="11"/>
      <c r="BG926" s="19">
        <f t="shared" si="571"/>
        <v>0</v>
      </c>
    </row>
    <row r="927" spans="1:62" ht="12.95" customHeight="1" x14ac:dyDescent="0.2">
      <c r="A927" s="522"/>
      <c r="B927" s="519"/>
      <c r="C927" s="539"/>
      <c r="D927" s="535"/>
      <c r="E927" s="48" t="str">
        <f>Parameters!$B$16</f>
        <v>Masc.</v>
      </c>
      <c r="F927" s="11">
        <v>0</v>
      </c>
      <c r="G927" s="11">
        <v>0</v>
      </c>
      <c r="H927" s="11">
        <v>0</v>
      </c>
      <c r="I927" s="11">
        <v>0</v>
      </c>
      <c r="J927" s="11">
        <v>0</v>
      </c>
      <c r="K927" s="11">
        <v>0</v>
      </c>
      <c r="L927" s="11">
        <v>0</v>
      </c>
      <c r="M927" s="11">
        <v>0</v>
      </c>
      <c r="N927" s="11">
        <v>0</v>
      </c>
      <c r="O927" s="11">
        <v>0</v>
      </c>
      <c r="P927" s="11">
        <v>0</v>
      </c>
      <c r="Q927" s="11">
        <v>0</v>
      </c>
      <c r="R927" s="11">
        <v>0</v>
      </c>
      <c r="S927" s="11">
        <v>0</v>
      </c>
      <c r="T927" s="11">
        <v>0</v>
      </c>
      <c r="U927" s="11">
        <v>0</v>
      </c>
      <c r="V927" s="11">
        <v>0</v>
      </c>
      <c r="W927" s="11">
        <v>0</v>
      </c>
      <c r="X927" s="11">
        <v>0</v>
      </c>
      <c r="Y927" s="11">
        <v>0</v>
      </c>
      <c r="Z927" s="11">
        <v>0</v>
      </c>
      <c r="AA927" s="11">
        <v>0</v>
      </c>
      <c r="AB927" s="11">
        <v>0</v>
      </c>
      <c r="AC927" s="11">
        <v>0</v>
      </c>
      <c r="AD927" s="11">
        <v>0</v>
      </c>
      <c r="AE927" s="11">
        <v>0</v>
      </c>
      <c r="AF927" s="11">
        <v>0</v>
      </c>
      <c r="AG927" s="11">
        <v>0</v>
      </c>
      <c r="AH927" s="11">
        <v>0</v>
      </c>
      <c r="AI927" s="11">
        <v>0</v>
      </c>
      <c r="AJ927" s="11">
        <v>0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 s="11">
        <v>0</v>
      </c>
      <c r="AY927" s="11">
        <v>0</v>
      </c>
      <c r="AZ927" s="11">
        <v>0</v>
      </c>
      <c r="BA927" s="11"/>
      <c r="BB927" s="11"/>
      <c r="BC927" s="11"/>
      <c r="BD927" s="11"/>
      <c r="BE927" s="11"/>
      <c r="BF927" s="11"/>
      <c r="BG927" s="19">
        <f t="shared" si="571"/>
        <v>0</v>
      </c>
    </row>
    <row r="928" spans="1:62" ht="12.95" customHeight="1" x14ac:dyDescent="0.2">
      <c r="A928" s="522"/>
      <c r="B928" s="519"/>
      <c r="C928" s="539"/>
      <c r="D928" s="533" t="str">
        <f>Parameters!$B$12</f>
        <v>UCI</v>
      </c>
      <c r="E928" s="86" t="str">
        <f>Parameters!$B$14</f>
        <v>Total</v>
      </c>
      <c r="F928" s="15">
        <f t="shared" ref="F928:BF928" si="573">F929+F930</f>
        <v>0</v>
      </c>
      <c r="G928" s="15">
        <f t="shared" si="573"/>
        <v>0</v>
      </c>
      <c r="H928" s="15">
        <f t="shared" si="573"/>
        <v>0</v>
      </c>
      <c r="I928" s="15">
        <f t="shared" si="573"/>
        <v>0</v>
      </c>
      <c r="J928" s="15">
        <f t="shared" si="573"/>
        <v>0</v>
      </c>
      <c r="K928" s="15">
        <f t="shared" si="573"/>
        <v>0</v>
      </c>
      <c r="L928" s="15">
        <f t="shared" si="573"/>
        <v>0</v>
      </c>
      <c r="M928" s="15">
        <f t="shared" si="573"/>
        <v>0</v>
      </c>
      <c r="N928" s="15">
        <f t="shared" si="573"/>
        <v>0</v>
      </c>
      <c r="O928" s="15">
        <f t="shared" si="573"/>
        <v>0</v>
      </c>
      <c r="P928" s="15">
        <f t="shared" si="573"/>
        <v>0</v>
      </c>
      <c r="Q928" s="15">
        <f t="shared" si="573"/>
        <v>0</v>
      </c>
      <c r="R928" s="15">
        <f t="shared" si="573"/>
        <v>0</v>
      </c>
      <c r="S928" s="15">
        <f t="shared" si="573"/>
        <v>0</v>
      </c>
      <c r="T928" s="15">
        <f t="shared" si="573"/>
        <v>0</v>
      </c>
      <c r="U928" s="15">
        <f t="shared" si="573"/>
        <v>0</v>
      </c>
      <c r="V928" s="15">
        <f t="shared" si="573"/>
        <v>0</v>
      </c>
      <c r="W928" s="15">
        <f t="shared" si="573"/>
        <v>0</v>
      </c>
      <c r="X928" s="15">
        <f t="shared" si="573"/>
        <v>0</v>
      </c>
      <c r="Y928" s="15">
        <f t="shared" si="573"/>
        <v>0</v>
      </c>
      <c r="Z928" s="15">
        <f t="shared" si="573"/>
        <v>0</v>
      </c>
      <c r="AA928" s="15">
        <f t="shared" si="573"/>
        <v>0</v>
      </c>
      <c r="AB928" s="15">
        <f t="shared" si="573"/>
        <v>0</v>
      </c>
      <c r="AC928" s="15">
        <f t="shared" si="573"/>
        <v>0</v>
      </c>
      <c r="AD928" s="15">
        <f t="shared" si="573"/>
        <v>0</v>
      </c>
      <c r="AE928" s="15">
        <f t="shared" si="573"/>
        <v>0</v>
      </c>
      <c r="AF928" s="15">
        <f t="shared" si="573"/>
        <v>0</v>
      </c>
      <c r="AG928" s="15">
        <f t="shared" si="573"/>
        <v>0</v>
      </c>
      <c r="AH928" s="15">
        <f t="shared" si="573"/>
        <v>0</v>
      </c>
      <c r="AI928" s="15">
        <f t="shared" si="573"/>
        <v>0</v>
      </c>
      <c r="AJ928" s="15">
        <f t="shared" si="573"/>
        <v>0</v>
      </c>
      <c r="AK928" s="15">
        <f t="shared" si="573"/>
        <v>0</v>
      </c>
      <c r="AL928" s="15">
        <f t="shared" si="573"/>
        <v>0</v>
      </c>
      <c r="AM928" s="15">
        <f t="shared" si="573"/>
        <v>0</v>
      </c>
      <c r="AN928" s="15">
        <f t="shared" si="573"/>
        <v>0</v>
      </c>
      <c r="AO928" s="15">
        <f t="shared" si="573"/>
        <v>0</v>
      </c>
      <c r="AP928" s="15">
        <f t="shared" si="573"/>
        <v>0</v>
      </c>
      <c r="AQ928" s="15">
        <f t="shared" si="573"/>
        <v>0</v>
      </c>
      <c r="AR928" s="15">
        <f t="shared" si="573"/>
        <v>0</v>
      </c>
      <c r="AS928" s="15">
        <f t="shared" si="573"/>
        <v>0</v>
      </c>
      <c r="AT928" s="15">
        <f t="shared" si="573"/>
        <v>0</v>
      </c>
      <c r="AU928" s="15">
        <f t="shared" si="573"/>
        <v>0</v>
      </c>
      <c r="AV928" s="15">
        <f t="shared" si="573"/>
        <v>0</v>
      </c>
      <c r="AW928" s="15">
        <f t="shared" si="573"/>
        <v>0</v>
      </c>
      <c r="AX928" s="15">
        <f t="shared" si="573"/>
        <v>0</v>
      </c>
      <c r="AY928" s="15">
        <f t="shared" si="573"/>
        <v>0</v>
      </c>
      <c r="AZ928" s="15">
        <f t="shared" si="573"/>
        <v>0</v>
      </c>
      <c r="BA928" s="15">
        <f t="shared" si="573"/>
        <v>0</v>
      </c>
      <c r="BB928" s="15">
        <f t="shared" si="573"/>
        <v>0</v>
      </c>
      <c r="BC928" s="15">
        <f t="shared" si="573"/>
        <v>0</v>
      </c>
      <c r="BD928" s="15">
        <f t="shared" si="573"/>
        <v>0</v>
      </c>
      <c r="BE928" s="15">
        <f t="shared" si="573"/>
        <v>0</v>
      </c>
      <c r="BF928" s="15">
        <f t="shared" si="573"/>
        <v>0</v>
      </c>
      <c r="BG928" s="33">
        <f t="shared" si="571"/>
        <v>0</v>
      </c>
    </row>
    <row r="929" spans="1:62" ht="12.95" customHeight="1" x14ac:dyDescent="0.2">
      <c r="A929" s="522"/>
      <c r="B929" s="519"/>
      <c r="C929" s="539"/>
      <c r="D929" s="534"/>
      <c r="E929" s="48" t="str">
        <f>Parameters!$B$15</f>
        <v>Fem.</v>
      </c>
      <c r="F929" s="11">
        <v>0</v>
      </c>
      <c r="G929" s="11">
        <v>0</v>
      </c>
      <c r="H929" s="11">
        <v>0</v>
      </c>
      <c r="I929" s="11">
        <v>0</v>
      </c>
      <c r="J929" s="11">
        <v>0</v>
      </c>
      <c r="K929" s="11">
        <v>0</v>
      </c>
      <c r="L929" s="11">
        <v>0</v>
      </c>
      <c r="M929" s="11">
        <v>0</v>
      </c>
      <c r="N929" s="11">
        <v>0</v>
      </c>
      <c r="O929" s="11">
        <v>0</v>
      </c>
      <c r="P929" s="11">
        <v>0</v>
      </c>
      <c r="Q929" s="11">
        <v>0</v>
      </c>
      <c r="R929" s="11">
        <v>0</v>
      </c>
      <c r="S929" s="11">
        <v>0</v>
      </c>
      <c r="T929" s="11">
        <v>0</v>
      </c>
      <c r="U929" s="11">
        <v>0</v>
      </c>
      <c r="V929" s="11">
        <v>0</v>
      </c>
      <c r="W929" s="11">
        <v>0</v>
      </c>
      <c r="X929" s="11">
        <v>0</v>
      </c>
      <c r="Y929" s="11">
        <v>0</v>
      </c>
      <c r="Z929" s="11">
        <v>0</v>
      </c>
      <c r="AA929" s="11">
        <v>0</v>
      </c>
      <c r="AB929" s="11">
        <v>0</v>
      </c>
      <c r="AC929" s="11">
        <v>0</v>
      </c>
      <c r="AD929" s="11">
        <v>0</v>
      </c>
      <c r="AE929" s="11">
        <v>0</v>
      </c>
      <c r="AF929" s="11">
        <v>0</v>
      </c>
      <c r="AG929" s="11">
        <v>0</v>
      </c>
      <c r="AH929" s="11">
        <v>0</v>
      </c>
      <c r="AI929" s="11">
        <v>0</v>
      </c>
      <c r="AJ929" s="11">
        <v>0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0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 s="11">
        <v>0</v>
      </c>
      <c r="AY929" s="11">
        <v>0</v>
      </c>
      <c r="AZ929" s="11">
        <v>0</v>
      </c>
      <c r="BA929" s="11"/>
      <c r="BB929" s="11"/>
      <c r="BC929" s="11"/>
      <c r="BD929" s="11"/>
      <c r="BE929" s="11"/>
      <c r="BF929" s="11"/>
      <c r="BG929" s="19">
        <f t="shared" si="571"/>
        <v>0</v>
      </c>
    </row>
    <row r="930" spans="1:62" ht="12.95" customHeight="1" x14ac:dyDescent="0.2">
      <c r="A930" s="522"/>
      <c r="B930" s="519"/>
      <c r="C930" s="539"/>
      <c r="D930" s="535"/>
      <c r="E930" s="48" t="str">
        <f>Parameters!$B$16</f>
        <v>Masc.</v>
      </c>
      <c r="F930" s="11">
        <v>0</v>
      </c>
      <c r="G930" s="11">
        <v>0</v>
      </c>
      <c r="H930" s="11">
        <v>0</v>
      </c>
      <c r="I930" s="11">
        <v>0</v>
      </c>
      <c r="J930" s="11">
        <v>0</v>
      </c>
      <c r="K930" s="11">
        <v>0</v>
      </c>
      <c r="L930" s="11">
        <v>0</v>
      </c>
      <c r="M930" s="11">
        <v>0</v>
      </c>
      <c r="N930" s="11">
        <v>0</v>
      </c>
      <c r="O930" s="11">
        <v>0</v>
      </c>
      <c r="P930" s="11">
        <v>0</v>
      </c>
      <c r="Q930" s="11">
        <v>0</v>
      </c>
      <c r="R930" s="11">
        <v>0</v>
      </c>
      <c r="S930" s="11">
        <v>0</v>
      </c>
      <c r="T930" s="11">
        <v>0</v>
      </c>
      <c r="U930" s="11">
        <v>0</v>
      </c>
      <c r="V930" s="11">
        <v>0</v>
      </c>
      <c r="W930" s="11">
        <v>0</v>
      </c>
      <c r="X930" s="11">
        <v>0</v>
      </c>
      <c r="Y930" s="11">
        <v>0</v>
      </c>
      <c r="Z930" s="11">
        <v>0</v>
      </c>
      <c r="AA930" s="11">
        <v>0</v>
      </c>
      <c r="AB930" s="11">
        <v>0</v>
      </c>
      <c r="AC930" s="11">
        <v>0</v>
      </c>
      <c r="AD930" s="11">
        <v>0</v>
      </c>
      <c r="AE930" s="11">
        <v>0</v>
      </c>
      <c r="AF930" s="11">
        <v>0</v>
      </c>
      <c r="AG930" s="11">
        <v>0</v>
      </c>
      <c r="AH930" s="11">
        <v>0</v>
      </c>
      <c r="AI930" s="11">
        <v>0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 s="11">
        <v>0</v>
      </c>
      <c r="AY930" s="11">
        <v>0</v>
      </c>
      <c r="AZ930" s="11">
        <v>0</v>
      </c>
      <c r="BA930" s="11"/>
      <c r="BB930" s="11"/>
      <c r="BC930" s="11"/>
      <c r="BD930" s="11"/>
      <c r="BE930" s="11"/>
      <c r="BF930" s="11"/>
      <c r="BG930" s="19">
        <f t="shared" si="571"/>
        <v>0</v>
      </c>
    </row>
    <row r="931" spans="1:62" ht="12.95" customHeight="1" x14ac:dyDescent="0.2">
      <c r="A931" s="522"/>
      <c r="B931" s="519"/>
      <c r="C931" s="539"/>
      <c r="D931" s="533" t="str">
        <f>Parameters!$B$13</f>
        <v>Def.</v>
      </c>
      <c r="E931" s="86" t="str">
        <f>Parameters!$B$14</f>
        <v>Total</v>
      </c>
      <c r="F931" s="15">
        <f t="shared" ref="F931:BF931" si="574">F932+F933</f>
        <v>0</v>
      </c>
      <c r="G931" s="15">
        <f t="shared" si="574"/>
        <v>0</v>
      </c>
      <c r="H931" s="15">
        <f t="shared" si="574"/>
        <v>0</v>
      </c>
      <c r="I931" s="15">
        <f t="shared" si="574"/>
        <v>0</v>
      </c>
      <c r="J931" s="15">
        <f t="shared" si="574"/>
        <v>0</v>
      </c>
      <c r="K931" s="15">
        <f t="shared" si="574"/>
        <v>0</v>
      </c>
      <c r="L931" s="15">
        <f t="shared" si="574"/>
        <v>0</v>
      </c>
      <c r="M931" s="15">
        <f t="shared" si="574"/>
        <v>0</v>
      </c>
      <c r="N931" s="15">
        <f t="shared" si="574"/>
        <v>0</v>
      </c>
      <c r="O931" s="15">
        <f t="shared" si="574"/>
        <v>0</v>
      </c>
      <c r="P931" s="15">
        <f t="shared" si="574"/>
        <v>0</v>
      </c>
      <c r="Q931" s="15">
        <f t="shared" si="574"/>
        <v>0</v>
      </c>
      <c r="R931" s="15">
        <f t="shared" si="574"/>
        <v>0</v>
      </c>
      <c r="S931" s="15">
        <f t="shared" si="574"/>
        <v>0</v>
      </c>
      <c r="T931" s="15">
        <f t="shared" si="574"/>
        <v>0</v>
      </c>
      <c r="U931" s="15">
        <f t="shared" si="574"/>
        <v>0</v>
      </c>
      <c r="V931" s="15">
        <f t="shared" si="574"/>
        <v>0</v>
      </c>
      <c r="W931" s="15">
        <f t="shared" si="574"/>
        <v>0</v>
      </c>
      <c r="X931" s="15">
        <f t="shared" si="574"/>
        <v>0</v>
      </c>
      <c r="Y931" s="15">
        <f t="shared" si="574"/>
        <v>0</v>
      </c>
      <c r="Z931" s="15">
        <f t="shared" si="574"/>
        <v>0</v>
      </c>
      <c r="AA931" s="15">
        <f t="shared" si="574"/>
        <v>0</v>
      </c>
      <c r="AB931" s="15">
        <f t="shared" si="574"/>
        <v>0</v>
      </c>
      <c r="AC931" s="15">
        <f t="shared" si="574"/>
        <v>0</v>
      </c>
      <c r="AD931" s="15">
        <f t="shared" si="574"/>
        <v>0</v>
      </c>
      <c r="AE931" s="15">
        <f t="shared" si="574"/>
        <v>0</v>
      </c>
      <c r="AF931" s="15">
        <f t="shared" si="574"/>
        <v>0</v>
      </c>
      <c r="AG931" s="15">
        <f t="shared" si="574"/>
        <v>0</v>
      </c>
      <c r="AH931" s="15">
        <f t="shared" si="574"/>
        <v>0</v>
      </c>
      <c r="AI931" s="15">
        <f t="shared" si="574"/>
        <v>0</v>
      </c>
      <c r="AJ931" s="15">
        <f t="shared" si="574"/>
        <v>0</v>
      </c>
      <c r="AK931" s="15">
        <f t="shared" si="574"/>
        <v>0</v>
      </c>
      <c r="AL931" s="15">
        <f t="shared" si="574"/>
        <v>0</v>
      </c>
      <c r="AM931" s="15">
        <f t="shared" si="574"/>
        <v>0</v>
      </c>
      <c r="AN931" s="15">
        <f t="shared" si="574"/>
        <v>0</v>
      </c>
      <c r="AO931" s="15">
        <f t="shared" si="574"/>
        <v>0</v>
      </c>
      <c r="AP931" s="15">
        <f t="shared" si="574"/>
        <v>0</v>
      </c>
      <c r="AQ931" s="15">
        <f t="shared" si="574"/>
        <v>0</v>
      </c>
      <c r="AR931" s="15">
        <f t="shared" si="574"/>
        <v>0</v>
      </c>
      <c r="AS931" s="15">
        <f t="shared" si="574"/>
        <v>0</v>
      </c>
      <c r="AT931" s="15">
        <f t="shared" si="574"/>
        <v>0</v>
      </c>
      <c r="AU931" s="15">
        <f t="shared" si="574"/>
        <v>0</v>
      </c>
      <c r="AV931" s="15">
        <f t="shared" si="574"/>
        <v>0</v>
      </c>
      <c r="AW931" s="15">
        <f t="shared" si="574"/>
        <v>0</v>
      </c>
      <c r="AX931" s="15">
        <f t="shared" si="574"/>
        <v>0</v>
      </c>
      <c r="AY931" s="15">
        <f t="shared" si="574"/>
        <v>0</v>
      </c>
      <c r="AZ931" s="15">
        <f t="shared" si="574"/>
        <v>0</v>
      </c>
      <c r="BA931" s="15">
        <f t="shared" si="574"/>
        <v>0</v>
      </c>
      <c r="BB931" s="15">
        <f t="shared" si="574"/>
        <v>0</v>
      </c>
      <c r="BC931" s="15">
        <f t="shared" si="574"/>
        <v>0</v>
      </c>
      <c r="BD931" s="15">
        <f t="shared" si="574"/>
        <v>0</v>
      </c>
      <c r="BE931" s="15">
        <f t="shared" si="574"/>
        <v>0</v>
      </c>
      <c r="BF931" s="15">
        <f t="shared" si="574"/>
        <v>0</v>
      </c>
      <c r="BG931" s="33">
        <f t="shared" si="571"/>
        <v>0</v>
      </c>
      <c r="BI931" s="9"/>
      <c r="BJ931" s="73"/>
    </row>
    <row r="932" spans="1:62" ht="12.95" customHeight="1" x14ac:dyDescent="0.2">
      <c r="A932" s="522"/>
      <c r="B932" s="519"/>
      <c r="C932" s="539"/>
      <c r="D932" s="534"/>
      <c r="E932" s="48" t="str">
        <f>Parameters!$B$15</f>
        <v>Fem.</v>
      </c>
      <c r="F932" s="11">
        <v>0</v>
      </c>
      <c r="G932" s="11">
        <v>0</v>
      </c>
      <c r="H932" s="11">
        <v>0</v>
      </c>
      <c r="I932" s="11">
        <v>0</v>
      </c>
      <c r="J932" s="11">
        <v>0</v>
      </c>
      <c r="K932" s="11">
        <v>0</v>
      </c>
      <c r="L932" s="11">
        <v>0</v>
      </c>
      <c r="M932" s="11">
        <v>0</v>
      </c>
      <c r="N932" s="11">
        <v>0</v>
      </c>
      <c r="O932" s="11">
        <v>0</v>
      </c>
      <c r="P932" s="11">
        <v>0</v>
      </c>
      <c r="Q932" s="11">
        <v>0</v>
      </c>
      <c r="R932" s="11">
        <v>0</v>
      </c>
      <c r="S932" s="11">
        <v>0</v>
      </c>
      <c r="T932" s="11">
        <v>0</v>
      </c>
      <c r="U932" s="11">
        <v>0</v>
      </c>
      <c r="V932" s="11">
        <v>0</v>
      </c>
      <c r="W932" s="11">
        <v>0</v>
      </c>
      <c r="X932" s="11">
        <v>0</v>
      </c>
      <c r="Y932" s="11">
        <v>0</v>
      </c>
      <c r="Z932" s="11">
        <v>0</v>
      </c>
      <c r="AA932" s="11">
        <v>0</v>
      </c>
      <c r="AB932" s="11">
        <v>0</v>
      </c>
      <c r="AC932" s="11">
        <v>0</v>
      </c>
      <c r="AD932" s="11">
        <v>0</v>
      </c>
      <c r="AE932" s="11">
        <v>0</v>
      </c>
      <c r="AF932" s="11">
        <v>0</v>
      </c>
      <c r="AG932" s="11">
        <v>0</v>
      </c>
      <c r="AH932" s="11">
        <v>0</v>
      </c>
      <c r="AI932" s="11">
        <v>0</v>
      </c>
      <c r="AJ932" s="11">
        <v>0</v>
      </c>
      <c r="AK932" s="11">
        <v>0</v>
      </c>
      <c r="AL932" s="11">
        <v>0</v>
      </c>
      <c r="AM932" s="11">
        <v>0</v>
      </c>
      <c r="AN932" s="11">
        <v>0</v>
      </c>
      <c r="AO932" s="11">
        <v>0</v>
      </c>
      <c r="AP932" s="11">
        <v>0</v>
      </c>
      <c r="AQ932" s="11">
        <v>0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 s="11">
        <v>0</v>
      </c>
      <c r="AY932" s="11">
        <v>0</v>
      </c>
      <c r="AZ932" s="11">
        <v>0</v>
      </c>
      <c r="BA932" s="11"/>
      <c r="BB932" s="11"/>
      <c r="BC932" s="11"/>
      <c r="BD932" s="11"/>
      <c r="BE932" s="11"/>
      <c r="BF932" s="11"/>
      <c r="BG932" s="19">
        <f t="shared" si="571"/>
        <v>0</v>
      </c>
      <c r="BI932" s="9"/>
      <c r="BJ932" s="73"/>
    </row>
    <row r="933" spans="1:62" ht="12.95" customHeight="1" thickBot="1" x14ac:dyDescent="0.25">
      <c r="A933" s="522"/>
      <c r="B933" s="519"/>
      <c r="C933" s="540"/>
      <c r="D933" s="536"/>
      <c r="E933" s="48" t="str">
        <f>Parameters!$B$16</f>
        <v>Masc.</v>
      </c>
      <c r="F933" s="36">
        <v>0</v>
      </c>
      <c r="G933" s="36">
        <v>0</v>
      </c>
      <c r="H933" s="36">
        <v>0</v>
      </c>
      <c r="I933" s="36">
        <v>0</v>
      </c>
      <c r="J933" s="36">
        <v>0</v>
      </c>
      <c r="K933" s="36">
        <v>0</v>
      </c>
      <c r="L933" s="36">
        <v>0</v>
      </c>
      <c r="M933" s="36">
        <v>0</v>
      </c>
      <c r="N933" s="36">
        <v>0</v>
      </c>
      <c r="O933" s="36">
        <v>0</v>
      </c>
      <c r="P933" s="36">
        <v>0</v>
      </c>
      <c r="Q933" s="36">
        <v>0</v>
      </c>
      <c r="R933" s="36">
        <v>0</v>
      </c>
      <c r="S933" s="36">
        <v>0</v>
      </c>
      <c r="T933" s="36">
        <v>0</v>
      </c>
      <c r="U933" s="36">
        <v>0</v>
      </c>
      <c r="V933" s="36">
        <v>0</v>
      </c>
      <c r="W933" s="36">
        <v>0</v>
      </c>
      <c r="X933" s="36">
        <v>0</v>
      </c>
      <c r="Y933" s="36">
        <v>0</v>
      </c>
      <c r="Z933" s="36">
        <v>0</v>
      </c>
      <c r="AA933" s="36">
        <v>0</v>
      </c>
      <c r="AB933" s="36">
        <v>0</v>
      </c>
      <c r="AC933" s="36">
        <v>0</v>
      </c>
      <c r="AD933" s="36">
        <v>0</v>
      </c>
      <c r="AE933" s="36">
        <v>0</v>
      </c>
      <c r="AF933" s="36">
        <v>0</v>
      </c>
      <c r="AG933" s="36">
        <v>0</v>
      </c>
      <c r="AH933" s="36">
        <v>0</v>
      </c>
      <c r="AI933" s="36">
        <v>0</v>
      </c>
      <c r="AJ933" s="36">
        <v>0</v>
      </c>
      <c r="AK933" s="36">
        <v>0</v>
      </c>
      <c r="AL933" s="36">
        <v>0</v>
      </c>
      <c r="AM933" s="36">
        <v>0</v>
      </c>
      <c r="AN933" s="36">
        <v>0</v>
      </c>
      <c r="AO933" s="36">
        <v>0</v>
      </c>
      <c r="AP933" s="36">
        <v>0</v>
      </c>
      <c r="AQ933" s="36">
        <v>0</v>
      </c>
      <c r="AR933" s="36">
        <v>0</v>
      </c>
      <c r="AS933" s="36">
        <v>0</v>
      </c>
      <c r="AT933" s="36">
        <v>0</v>
      </c>
      <c r="AU933" s="36">
        <v>0</v>
      </c>
      <c r="AV933" s="36">
        <v>0</v>
      </c>
      <c r="AW933" s="36">
        <v>0</v>
      </c>
      <c r="AX933" s="36">
        <v>0</v>
      </c>
      <c r="AY933" s="36">
        <v>0</v>
      </c>
      <c r="AZ933" s="36">
        <v>0</v>
      </c>
      <c r="BA933" s="36"/>
      <c r="BB933" s="36"/>
      <c r="BC933" s="36"/>
      <c r="BD933" s="36"/>
      <c r="BE933" s="36"/>
      <c r="BF933" s="36"/>
      <c r="BG933" s="37">
        <f>SUM(F933:BF933)</f>
        <v>0</v>
      </c>
      <c r="BI933" s="9"/>
      <c r="BJ933" s="73"/>
    </row>
    <row r="934" spans="1:62" ht="12.95" customHeight="1" x14ac:dyDescent="0.2">
      <c r="A934" s="522"/>
      <c r="B934" s="519"/>
      <c r="C934" s="537" t="str">
        <f>Parameters!$C$7</f>
        <v>40 a 59</v>
      </c>
      <c r="D934" s="530" t="str">
        <f>Parameters!$B$10</f>
        <v>Fiebre</v>
      </c>
      <c r="E934" s="83" t="str">
        <f>Parameters!$B$14</f>
        <v>Total</v>
      </c>
      <c r="F934" s="34">
        <f>F935+F936</f>
        <v>0</v>
      </c>
      <c r="G934" s="34">
        <f t="shared" ref="G934:BF934" si="575">G935+G936</f>
        <v>0</v>
      </c>
      <c r="H934" s="34">
        <f t="shared" si="575"/>
        <v>0</v>
      </c>
      <c r="I934" s="34">
        <f t="shared" si="575"/>
        <v>0</v>
      </c>
      <c r="J934" s="34">
        <f t="shared" si="575"/>
        <v>0</v>
      </c>
      <c r="K934" s="34">
        <f t="shared" si="575"/>
        <v>0</v>
      </c>
      <c r="L934" s="34">
        <f t="shared" si="575"/>
        <v>0</v>
      </c>
      <c r="M934" s="34">
        <f t="shared" si="575"/>
        <v>0</v>
      </c>
      <c r="N934" s="34">
        <f t="shared" si="575"/>
        <v>0</v>
      </c>
      <c r="O934" s="34">
        <f t="shared" si="575"/>
        <v>0</v>
      </c>
      <c r="P934" s="34">
        <f t="shared" si="575"/>
        <v>0</v>
      </c>
      <c r="Q934" s="34">
        <f t="shared" si="575"/>
        <v>0</v>
      </c>
      <c r="R934" s="34">
        <f t="shared" si="575"/>
        <v>0</v>
      </c>
      <c r="S934" s="34">
        <f t="shared" si="575"/>
        <v>0</v>
      </c>
      <c r="T934" s="34">
        <f t="shared" si="575"/>
        <v>0</v>
      </c>
      <c r="U934" s="34">
        <f t="shared" si="575"/>
        <v>0</v>
      </c>
      <c r="V934" s="34">
        <f t="shared" si="575"/>
        <v>0</v>
      </c>
      <c r="W934" s="34">
        <f t="shared" si="575"/>
        <v>0</v>
      </c>
      <c r="X934" s="34">
        <f t="shared" si="575"/>
        <v>0</v>
      </c>
      <c r="Y934" s="34">
        <f t="shared" si="575"/>
        <v>0</v>
      </c>
      <c r="Z934" s="34">
        <f t="shared" si="575"/>
        <v>0</v>
      </c>
      <c r="AA934" s="34">
        <f t="shared" si="575"/>
        <v>0</v>
      </c>
      <c r="AB934" s="34">
        <f t="shared" si="575"/>
        <v>0</v>
      </c>
      <c r="AC934" s="34">
        <f t="shared" si="575"/>
        <v>0</v>
      </c>
      <c r="AD934" s="34">
        <f t="shared" si="575"/>
        <v>0</v>
      </c>
      <c r="AE934" s="34">
        <f t="shared" si="575"/>
        <v>1</v>
      </c>
      <c r="AF934" s="34">
        <f t="shared" si="575"/>
        <v>0</v>
      </c>
      <c r="AG934" s="34">
        <f t="shared" si="575"/>
        <v>0</v>
      </c>
      <c r="AH934" s="34">
        <f t="shared" si="575"/>
        <v>0</v>
      </c>
      <c r="AI934" s="34">
        <f t="shared" si="575"/>
        <v>0</v>
      </c>
      <c r="AJ934" s="34">
        <f t="shared" si="575"/>
        <v>0</v>
      </c>
      <c r="AK934" s="34">
        <f t="shared" si="575"/>
        <v>0</v>
      </c>
      <c r="AL934" s="34">
        <f t="shared" si="575"/>
        <v>0</v>
      </c>
      <c r="AM934" s="34">
        <f t="shared" si="575"/>
        <v>0</v>
      </c>
      <c r="AN934" s="34">
        <f t="shared" si="575"/>
        <v>0</v>
      </c>
      <c r="AO934" s="34">
        <f t="shared" si="575"/>
        <v>0</v>
      </c>
      <c r="AP934" s="34">
        <f t="shared" si="575"/>
        <v>0</v>
      </c>
      <c r="AQ934" s="34">
        <f t="shared" si="575"/>
        <v>1</v>
      </c>
      <c r="AR934" s="34">
        <f t="shared" si="575"/>
        <v>0</v>
      </c>
      <c r="AS934" s="34">
        <f t="shared" si="575"/>
        <v>0</v>
      </c>
      <c r="AT934" s="34">
        <f t="shared" si="575"/>
        <v>0</v>
      </c>
      <c r="AU934" s="34">
        <f t="shared" si="575"/>
        <v>0</v>
      </c>
      <c r="AV934" s="34">
        <f t="shared" si="575"/>
        <v>0</v>
      </c>
      <c r="AW934" s="34">
        <f t="shared" si="575"/>
        <v>0</v>
      </c>
      <c r="AX934" s="34">
        <f t="shared" si="575"/>
        <v>0</v>
      </c>
      <c r="AY934" s="34">
        <f t="shared" si="575"/>
        <v>0</v>
      </c>
      <c r="AZ934" s="34">
        <f t="shared" si="575"/>
        <v>0</v>
      </c>
      <c r="BA934" s="34">
        <f t="shared" si="575"/>
        <v>0</v>
      </c>
      <c r="BB934" s="34">
        <f t="shared" si="575"/>
        <v>0</v>
      </c>
      <c r="BC934" s="34">
        <f t="shared" si="575"/>
        <v>0</v>
      </c>
      <c r="BD934" s="34">
        <f t="shared" si="575"/>
        <v>0</v>
      </c>
      <c r="BE934" s="34">
        <f t="shared" si="575"/>
        <v>0</v>
      </c>
      <c r="BF934" s="34">
        <f t="shared" si="575"/>
        <v>0</v>
      </c>
      <c r="BG934" s="35">
        <f>SUM(F934:BF934)</f>
        <v>2</v>
      </c>
      <c r="BI934" s="9"/>
      <c r="BJ934" s="73"/>
    </row>
    <row r="935" spans="1:62" ht="12.95" customHeight="1" x14ac:dyDescent="0.2">
      <c r="A935" s="522"/>
      <c r="B935" s="519"/>
      <c r="C935" s="538"/>
      <c r="D935" s="531"/>
      <c r="E935" s="84" t="str">
        <f>Parameters!$B$15</f>
        <v>Fem.</v>
      </c>
      <c r="F935" s="31">
        <v>0</v>
      </c>
      <c r="G935" s="31">
        <v>0</v>
      </c>
      <c r="H935" s="31">
        <v>0</v>
      </c>
      <c r="I935" s="31">
        <v>0</v>
      </c>
      <c r="J935" s="31">
        <v>0</v>
      </c>
      <c r="K935" s="31">
        <v>0</v>
      </c>
      <c r="L935" s="31">
        <v>0</v>
      </c>
      <c r="M935" s="31">
        <v>0</v>
      </c>
      <c r="N935" s="31">
        <v>0</v>
      </c>
      <c r="O935" s="31">
        <v>0</v>
      </c>
      <c r="P935" s="31">
        <v>0</v>
      </c>
      <c r="Q935" s="31">
        <v>0</v>
      </c>
      <c r="R935" s="31">
        <v>0</v>
      </c>
      <c r="S935" s="31">
        <v>0</v>
      </c>
      <c r="T935" s="31">
        <v>0</v>
      </c>
      <c r="U935" s="31">
        <v>0</v>
      </c>
      <c r="V935" s="31">
        <v>0</v>
      </c>
      <c r="W935" s="31">
        <v>0</v>
      </c>
      <c r="X935" s="31">
        <v>0</v>
      </c>
      <c r="Y935" s="31">
        <v>0</v>
      </c>
      <c r="Z935" s="31">
        <v>0</v>
      </c>
      <c r="AA935" s="31">
        <v>0</v>
      </c>
      <c r="AB935" s="31">
        <v>0</v>
      </c>
      <c r="AC935" s="31">
        <v>0</v>
      </c>
      <c r="AD935" s="31">
        <v>0</v>
      </c>
      <c r="AE935" s="31">
        <v>0</v>
      </c>
      <c r="AF935" s="31">
        <v>0</v>
      </c>
      <c r="AG935" s="31">
        <v>0</v>
      </c>
      <c r="AH935" s="31">
        <v>0</v>
      </c>
      <c r="AI935" s="31">
        <v>0</v>
      </c>
      <c r="AJ935" s="31">
        <v>0</v>
      </c>
      <c r="AK935" s="31">
        <v>0</v>
      </c>
      <c r="AL935" s="31">
        <v>0</v>
      </c>
      <c r="AM935" s="31">
        <v>0</v>
      </c>
      <c r="AN935" s="31">
        <v>0</v>
      </c>
      <c r="AO935" s="31">
        <v>0</v>
      </c>
      <c r="AP935" s="31">
        <v>0</v>
      </c>
      <c r="AQ935" s="31">
        <v>0</v>
      </c>
      <c r="AR935" s="31">
        <v>0</v>
      </c>
      <c r="AS935" s="31">
        <v>0</v>
      </c>
      <c r="AT935" s="31">
        <v>0</v>
      </c>
      <c r="AU935" s="31">
        <v>0</v>
      </c>
      <c r="AV935" s="31">
        <v>0</v>
      </c>
      <c r="AW935" s="31">
        <v>0</v>
      </c>
      <c r="AX935" s="31">
        <v>0</v>
      </c>
      <c r="AY935" s="31">
        <v>0</v>
      </c>
      <c r="AZ935" s="31">
        <v>0</v>
      </c>
      <c r="BA935" s="31"/>
      <c r="BB935" s="31"/>
      <c r="BC935" s="31"/>
      <c r="BD935" s="31"/>
      <c r="BE935" s="31"/>
      <c r="BF935" s="31"/>
      <c r="BG935" s="32">
        <f t="shared" ref="BG935:BG944" si="576">SUM(F935:BF935)</f>
        <v>0</v>
      </c>
      <c r="BI935" s="9"/>
      <c r="BJ935" s="73"/>
    </row>
    <row r="936" spans="1:62" ht="12.95" customHeight="1" x14ac:dyDescent="0.2">
      <c r="A936" s="522"/>
      <c r="B936" s="519"/>
      <c r="C936" s="538"/>
      <c r="D936" s="532"/>
      <c r="E936" s="84" t="str">
        <f>Parameters!$B$16</f>
        <v>Masc.</v>
      </c>
      <c r="F936" s="31">
        <v>0</v>
      </c>
      <c r="G936" s="31">
        <v>0</v>
      </c>
      <c r="H936" s="31">
        <v>0</v>
      </c>
      <c r="I936" s="31">
        <v>0</v>
      </c>
      <c r="J936" s="31">
        <v>0</v>
      </c>
      <c r="K936" s="31">
        <v>0</v>
      </c>
      <c r="L936" s="31">
        <v>0</v>
      </c>
      <c r="M936" s="31">
        <v>0</v>
      </c>
      <c r="N936" s="31">
        <v>0</v>
      </c>
      <c r="O936" s="31">
        <v>0</v>
      </c>
      <c r="P936" s="31">
        <v>0</v>
      </c>
      <c r="Q936" s="31">
        <v>0</v>
      </c>
      <c r="R936" s="31">
        <v>0</v>
      </c>
      <c r="S936" s="31">
        <v>0</v>
      </c>
      <c r="T936" s="31">
        <v>0</v>
      </c>
      <c r="U936" s="31">
        <v>0</v>
      </c>
      <c r="V936" s="31">
        <v>0</v>
      </c>
      <c r="W936" s="31">
        <v>0</v>
      </c>
      <c r="X936" s="31">
        <v>0</v>
      </c>
      <c r="Y936" s="31">
        <v>0</v>
      </c>
      <c r="Z936" s="31">
        <v>0</v>
      </c>
      <c r="AA936" s="31">
        <v>0</v>
      </c>
      <c r="AB936" s="31">
        <v>0</v>
      </c>
      <c r="AC936" s="31">
        <v>0</v>
      </c>
      <c r="AD936" s="31">
        <v>0</v>
      </c>
      <c r="AE936" s="31">
        <v>1</v>
      </c>
      <c r="AF936" s="31">
        <v>0</v>
      </c>
      <c r="AG936" s="31">
        <v>0</v>
      </c>
      <c r="AH936" s="31">
        <v>0</v>
      </c>
      <c r="AI936" s="31">
        <v>0</v>
      </c>
      <c r="AJ936" s="31">
        <v>0</v>
      </c>
      <c r="AK936" s="31">
        <v>0</v>
      </c>
      <c r="AL936" s="31">
        <v>0</v>
      </c>
      <c r="AM936" s="31">
        <v>0</v>
      </c>
      <c r="AN936" s="31">
        <v>0</v>
      </c>
      <c r="AO936" s="31">
        <v>0</v>
      </c>
      <c r="AP936" s="31">
        <v>0</v>
      </c>
      <c r="AQ936" s="31">
        <v>1</v>
      </c>
      <c r="AR936" s="31">
        <v>0</v>
      </c>
      <c r="AS936" s="31">
        <v>0</v>
      </c>
      <c r="AT936" s="31">
        <v>0</v>
      </c>
      <c r="AU936" s="31">
        <v>0</v>
      </c>
      <c r="AV936" s="31">
        <v>0</v>
      </c>
      <c r="AW936" s="31">
        <v>0</v>
      </c>
      <c r="AX936" s="31">
        <v>0</v>
      </c>
      <c r="AY936" s="31">
        <v>0</v>
      </c>
      <c r="AZ936" s="31">
        <v>0</v>
      </c>
      <c r="BA936" s="31"/>
      <c r="BB936" s="31"/>
      <c r="BC936" s="31"/>
      <c r="BD936" s="31"/>
      <c r="BE936" s="31"/>
      <c r="BF936" s="31"/>
      <c r="BG936" s="32">
        <f t="shared" si="576"/>
        <v>2</v>
      </c>
      <c r="BI936" s="9"/>
      <c r="BJ936" s="73"/>
    </row>
    <row r="937" spans="1:62" ht="12.95" customHeight="1" x14ac:dyDescent="0.2">
      <c r="A937" s="522"/>
      <c r="B937" s="519"/>
      <c r="C937" s="539"/>
      <c r="D937" s="541" t="str">
        <f>Parameters!$B$11</f>
        <v>Hosp.</v>
      </c>
      <c r="E937" s="86" t="str">
        <f>Parameters!$B$14</f>
        <v>Total</v>
      </c>
      <c r="F937" s="15">
        <f t="shared" ref="F937:BF937" si="577">F938+F939</f>
        <v>0</v>
      </c>
      <c r="G937" s="15">
        <f t="shared" si="577"/>
        <v>0</v>
      </c>
      <c r="H937" s="15">
        <f t="shared" si="577"/>
        <v>0</v>
      </c>
      <c r="I937" s="15">
        <f t="shared" si="577"/>
        <v>0</v>
      </c>
      <c r="J937" s="15">
        <f t="shared" si="577"/>
        <v>0</v>
      </c>
      <c r="K937" s="15">
        <f t="shared" si="577"/>
        <v>0</v>
      </c>
      <c r="L937" s="15">
        <f t="shared" si="577"/>
        <v>0</v>
      </c>
      <c r="M937" s="15">
        <f t="shared" si="577"/>
        <v>0</v>
      </c>
      <c r="N937" s="15">
        <f t="shared" si="577"/>
        <v>0</v>
      </c>
      <c r="O937" s="15">
        <f t="shared" si="577"/>
        <v>0</v>
      </c>
      <c r="P937" s="15">
        <f t="shared" si="577"/>
        <v>0</v>
      </c>
      <c r="Q937" s="15">
        <f t="shared" si="577"/>
        <v>0</v>
      </c>
      <c r="R937" s="15">
        <f t="shared" si="577"/>
        <v>0</v>
      </c>
      <c r="S937" s="15">
        <f t="shared" si="577"/>
        <v>0</v>
      </c>
      <c r="T937" s="15">
        <f t="shared" si="577"/>
        <v>0</v>
      </c>
      <c r="U937" s="15">
        <f t="shared" si="577"/>
        <v>0</v>
      </c>
      <c r="V937" s="15">
        <f t="shared" si="577"/>
        <v>0</v>
      </c>
      <c r="W937" s="15">
        <f t="shared" si="577"/>
        <v>0</v>
      </c>
      <c r="X937" s="15">
        <f t="shared" si="577"/>
        <v>0</v>
      </c>
      <c r="Y937" s="15">
        <f t="shared" si="577"/>
        <v>0</v>
      </c>
      <c r="Z937" s="15">
        <f t="shared" si="577"/>
        <v>0</v>
      </c>
      <c r="AA937" s="15">
        <f t="shared" si="577"/>
        <v>0</v>
      </c>
      <c r="AB937" s="15">
        <f t="shared" si="577"/>
        <v>0</v>
      </c>
      <c r="AC937" s="15">
        <f t="shared" si="577"/>
        <v>0</v>
      </c>
      <c r="AD937" s="15">
        <f t="shared" si="577"/>
        <v>0</v>
      </c>
      <c r="AE937" s="15">
        <f t="shared" si="577"/>
        <v>0</v>
      </c>
      <c r="AF937" s="15">
        <f t="shared" si="577"/>
        <v>1</v>
      </c>
      <c r="AG937" s="15">
        <f t="shared" si="577"/>
        <v>0</v>
      </c>
      <c r="AH937" s="15">
        <f t="shared" si="577"/>
        <v>0</v>
      </c>
      <c r="AI937" s="15">
        <f t="shared" si="577"/>
        <v>0</v>
      </c>
      <c r="AJ937" s="15">
        <f t="shared" si="577"/>
        <v>0</v>
      </c>
      <c r="AK937" s="15">
        <f t="shared" si="577"/>
        <v>0</v>
      </c>
      <c r="AL937" s="15">
        <f t="shared" si="577"/>
        <v>0</v>
      </c>
      <c r="AM937" s="15">
        <f t="shared" si="577"/>
        <v>0</v>
      </c>
      <c r="AN937" s="15">
        <f t="shared" si="577"/>
        <v>0</v>
      </c>
      <c r="AO937" s="15">
        <f t="shared" si="577"/>
        <v>0</v>
      </c>
      <c r="AP937" s="15">
        <f t="shared" si="577"/>
        <v>0</v>
      </c>
      <c r="AQ937" s="15">
        <f t="shared" si="577"/>
        <v>1</v>
      </c>
      <c r="AR937" s="15">
        <f t="shared" si="577"/>
        <v>0</v>
      </c>
      <c r="AS937" s="15">
        <f t="shared" si="577"/>
        <v>0</v>
      </c>
      <c r="AT937" s="15">
        <f t="shared" si="577"/>
        <v>0</v>
      </c>
      <c r="AU937" s="15">
        <f t="shared" si="577"/>
        <v>0</v>
      </c>
      <c r="AV937" s="15">
        <f t="shared" si="577"/>
        <v>0</v>
      </c>
      <c r="AW937" s="15">
        <f t="shared" si="577"/>
        <v>0</v>
      </c>
      <c r="AX937" s="15">
        <f t="shared" si="577"/>
        <v>0</v>
      </c>
      <c r="AY937" s="15">
        <f t="shared" si="577"/>
        <v>0</v>
      </c>
      <c r="AZ937" s="15">
        <f t="shared" si="577"/>
        <v>0</v>
      </c>
      <c r="BA937" s="15">
        <f t="shared" si="577"/>
        <v>0</v>
      </c>
      <c r="BB937" s="15">
        <f t="shared" si="577"/>
        <v>0</v>
      </c>
      <c r="BC937" s="15">
        <f t="shared" si="577"/>
        <v>0</v>
      </c>
      <c r="BD937" s="15">
        <f t="shared" si="577"/>
        <v>0</v>
      </c>
      <c r="BE937" s="15">
        <f t="shared" si="577"/>
        <v>0</v>
      </c>
      <c r="BF937" s="15">
        <f t="shared" si="577"/>
        <v>0</v>
      </c>
      <c r="BG937" s="33">
        <f t="shared" si="576"/>
        <v>2</v>
      </c>
      <c r="BI937" s="9"/>
      <c r="BJ937" s="73"/>
    </row>
    <row r="938" spans="1:62" ht="12.95" customHeight="1" x14ac:dyDescent="0.2">
      <c r="A938" s="522"/>
      <c r="B938" s="519"/>
      <c r="C938" s="539"/>
      <c r="D938" s="534"/>
      <c r="E938" s="48" t="str">
        <f>Parameters!$B$15</f>
        <v>Fem.</v>
      </c>
      <c r="F938" s="11">
        <v>0</v>
      </c>
      <c r="G938" s="11">
        <v>0</v>
      </c>
      <c r="H938" s="11">
        <v>0</v>
      </c>
      <c r="I938" s="11">
        <v>0</v>
      </c>
      <c r="J938" s="11">
        <v>0</v>
      </c>
      <c r="K938" s="11">
        <v>0</v>
      </c>
      <c r="L938" s="11">
        <v>0</v>
      </c>
      <c r="M938" s="11">
        <v>0</v>
      </c>
      <c r="N938" s="11">
        <v>0</v>
      </c>
      <c r="O938" s="11">
        <v>0</v>
      </c>
      <c r="P938" s="11">
        <v>0</v>
      </c>
      <c r="Q938" s="11">
        <v>0</v>
      </c>
      <c r="R938" s="11">
        <v>0</v>
      </c>
      <c r="S938" s="11">
        <v>0</v>
      </c>
      <c r="T938" s="11">
        <v>0</v>
      </c>
      <c r="U938" s="11">
        <v>0</v>
      </c>
      <c r="V938" s="11">
        <v>0</v>
      </c>
      <c r="W938" s="11">
        <v>0</v>
      </c>
      <c r="X938" s="11">
        <v>0</v>
      </c>
      <c r="Y938" s="11">
        <v>0</v>
      </c>
      <c r="Z938" s="11">
        <v>0</v>
      </c>
      <c r="AA938" s="11">
        <v>0</v>
      </c>
      <c r="AB938" s="11">
        <v>0</v>
      </c>
      <c r="AC938" s="11">
        <v>0</v>
      </c>
      <c r="AD938" s="11">
        <v>0</v>
      </c>
      <c r="AE938" s="11">
        <v>0</v>
      </c>
      <c r="AF938" s="11">
        <v>0</v>
      </c>
      <c r="AG938" s="11">
        <v>0</v>
      </c>
      <c r="AH938" s="11">
        <v>0</v>
      </c>
      <c r="AI938" s="11">
        <v>0</v>
      </c>
      <c r="AJ938" s="11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0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 s="11">
        <v>0</v>
      </c>
      <c r="AY938" s="11">
        <v>0</v>
      </c>
      <c r="AZ938" s="11">
        <v>0</v>
      </c>
      <c r="BA938" s="11"/>
      <c r="BB938" s="11"/>
      <c r="BC938" s="11"/>
      <c r="BD938" s="11"/>
      <c r="BE938" s="11"/>
      <c r="BF938" s="11"/>
      <c r="BG938" s="19">
        <f t="shared" si="576"/>
        <v>0</v>
      </c>
      <c r="BI938" s="9"/>
      <c r="BJ938" s="73"/>
    </row>
    <row r="939" spans="1:62" ht="12.95" customHeight="1" x14ac:dyDescent="0.2">
      <c r="A939" s="522"/>
      <c r="B939" s="519"/>
      <c r="C939" s="539"/>
      <c r="D939" s="535"/>
      <c r="E939" s="48" t="str">
        <f>Parameters!$B$16</f>
        <v>Masc.</v>
      </c>
      <c r="F939" s="11">
        <v>0</v>
      </c>
      <c r="G939" s="11">
        <v>0</v>
      </c>
      <c r="H939" s="11">
        <v>0</v>
      </c>
      <c r="I939" s="11">
        <v>0</v>
      </c>
      <c r="J939" s="11">
        <v>0</v>
      </c>
      <c r="K939" s="11">
        <v>0</v>
      </c>
      <c r="L939" s="11">
        <v>0</v>
      </c>
      <c r="M939" s="11">
        <v>0</v>
      </c>
      <c r="N939" s="11">
        <v>0</v>
      </c>
      <c r="O939" s="11">
        <v>0</v>
      </c>
      <c r="P939" s="11">
        <v>0</v>
      </c>
      <c r="Q939" s="11">
        <v>0</v>
      </c>
      <c r="R939" s="11">
        <v>0</v>
      </c>
      <c r="S939" s="11">
        <v>0</v>
      </c>
      <c r="T939" s="11">
        <v>0</v>
      </c>
      <c r="U939" s="11">
        <v>0</v>
      </c>
      <c r="V939" s="11">
        <v>0</v>
      </c>
      <c r="W939" s="11">
        <v>0</v>
      </c>
      <c r="X939" s="11">
        <v>0</v>
      </c>
      <c r="Y939" s="11">
        <v>0</v>
      </c>
      <c r="Z939" s="11">
        <v>0</v>
      </c>
      <c r="AA939" s="11">
        <v>0</v>
      </c>
      <c r="AB939" s="11">
        <v>0</v>
      </c>
      <c r="AC939" s="11">
        <v>0</v>
      </c>
      <c r="AD939" s="11">
        <v>0</v>
      </c>
      <c r="AE939" s="11">
        <v>0</v>
      </c>
      <c r="AF939" s="11">
        <v>1</v>
      </c>
      <c r="AG939" s="11">
        <v>0</v>
      </c>
      <c r="AH939" s="11">
        <v>0</v>
      </c>
      <c r="AI939" s="11">
        <v>0</v>
      </c>
      <c r="AJ939" s="11">
        <v>0</v>
      </c>
      <c r="AK939" s="11">
        <v>0</v>
      </c>
      <c r="AL939" s="11">
        <v>0</v>
      </c>
      <c r="AM939" s="11">
        <v>0</v>
      </c>
      <c r="AN939" s="11">
        <v>0</v>
      </c>
      <c r="AO939" s="11">
        <v>0</v>
      </c>
      <c r="AP939" s="11">
        <v>0</v>
      </c>
      <c r="AQ939" s="11">
        <v>1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  <c r="AW939" s="11">
        <v>0</v>
      </c>
      <c r="AX939" s="11">
        <v>0</v>
      </c>
      <c r="AY939" s="11">
        <v>0</v>
      </c>
      <c r="AZ939" s="11">
        <v>0</v>
      </c>
      <c r="BA939" s="11"/>
      <c r="BB939" s="11"/>
      <c r="BC939" s="11"/>
      <c r="BD939" s="11"/>
      <c r="BE939" s="11"/>
      <c r="BF939" s="11"/>
      <c r="BG939" s="19">
        <f t="shared" si="576"/>
        <v>2</v>
      </c>
      <c r="BI939" s="9"/>
      <c r="BJ939" s="73"/>
    </row>
    <row r="940" spans="1:62" ht="12.95" customHeight="1" x14ac:dyDescent="0.2">
      <c r="A940" s="522"/>
      <c r="B940" s="519"/>
      <c r="C940" s="539"/>
      <c r="D940" s="533" t="str">
        <f>Parameters!$B$12</f>
        <v>UCI</v>
      </c>
      <c r="E940" s="86" t="str">
        <f>Parameters!$B$14</f>
        <v>Total</v>
      </c>
      <c r="F940" s="15">
        <f t="shared" ref="F940:BF940" si="578">F941+F942</f>
        <v>0</v>
      </c>
      <c r="G940" s="15">
        <f t="shared" si="578"/>
        <v>0</v>
      </c>
      <c r="H940" s="15">
        <f t="shared" si="578"/>
        <v>0</v>
      </c>
      <c r="I940" s="15">
        <f t="shared" si="578"/>
        <v>0</v>
      </c>
      <c r="J940" s="15">
        <f t="shared" si="578"/>
        <v>0</v>
      </c>
      <c r="K940" s="15">
        <f t="shared" si="578"/>
        <v>0</v>
      </c>
      <c r="L940" s="15">
        <f t="shared" si="578"/>
        <v>0</v>
      </c>
      <c r="M940" s="15">
        <f t="shared" si="578"/>
        <v>0</v>
      </c>
      <c r="N940" s="15">
        <f t="shared" si="578"/>
        <v>0</v>
      </c>
      <c r="O940" s="15">
        <f t="shared" si="578"/>
        <v>0</v>
      </c>
      <c r="P940" s="15">
        <f t="shared" si="578"/>
        <v>0</v>
      </c>
      <c r="Q940" s="15">
        <f t="shared" si="578"/>
        <v>0</v>
      </c>
      <c r="R940" s="15">
        <f t="shared" si="578"/>
        <v>0</v>
      </c>
      <c r="S940" s="15">
        <f t="shared" si="578"/>
        <v>0</v>
      </c>
      <c r="T940" s="15">
        <f t="shared" si="578"/>
        <v>0</v>
      </c>
      <c r="U940" s="15">
        <f t="shared" si="578"/>
        <v>0</v>
      </c>
      <c r="V940" s="15">
        <f t="shared" si="578"/>
        <v>0</v>
      </c>
      <c r="W940" s="15">
        <f t="shared" si="578"/>
        <v>0</v>
      </c>
      <c r="X940" s="15">
        <f t="shared" si="578"/>
        <v>0</v>
      </c>
      <c r="Y940" s="15">
        <f t="shared" si="578"/>
        <v>0</v>
      </c>
      <c r="Z940" s="15">
        <f t="shared" si="578"/>
        <v>0</v>
      </c>
      <c r="AA940" s="15">
        <f t="shared" si="578"/>
        <v>0</v>
      </c>
      <c r="AB940" s="15">
        <f t="shared" si="578"/>
        <v>0</v>
      </c>
      <c r="AC940" s="15">
        <f t="shared" si="578"/>
        <v>0</v>
      </c>
      <c r="AD940" s="15">
        <f t="shared" si="578"/>
        <v>0</v>
      </c>
      <c r="AE940" s="15">
        <f t="shared" si="578"/>
        <v>0</v>
      </c>
      <c r="AF940" s="15">
        <f t="shared" si="578"/>
        <v>0</v>
      </c>
      <c r="AG940" s="15">
        <f t="shared" si="578"/>
        <v>0</v>
      </c>
      <c r="AH940" s="15">
        <f t="shared" si="578"/>
        <v>0</v>
      </c>
      <c r="AI940" s="15">
        <f t="shared" si="578"/>
        <v>0</v>
      </c>
      <c r="AJ940" s="15">
        <f t="shared" si="578"/>
        <v>0</v>
      </c>
      <c r="AK940" s="15">
        <f t="shared" si="578"/>
        <v>0</v>
      </c>
      <c r="AL940" s="15">
        <f t="shared" si="578"/>
        <v>0</v>
      </c>
      <c r="AM940" s="15">
        <f t="shared" si="578"/>
        <v>0</v>
      </c>
      <c r="AN940" s="15">
        <f t="shared" si="578"/>
        <v>0</v>
      </c>
      <c r="AO940" s="15">
        <f t="shared" si="578"/>
        <v>0</v>
      </c>
      <c r="AP940" s="15">
        <f t="shared" si="578"/>
        <v>0</v>
      </c>
      <c r="AQ940" s="15">
        <f t="shared" si="578"/>
        <v>0</v>
      </c>
      <c r="AR940" s="15">
        <f t="shared" si="578"/>
        <v>0</v>
      </c>
      <c r="AS940" s="15">
        <f t="shared" si="578"/>
        <v>0</v>
      </c>
      <c r="AT940" s="15">
        <f t="shared" si="578"/>
        <v>0</v>
      </c>
      <c r="AU940" s="15">
        <f t="shared" si="578"/>
        <v>0</v>
      </c>
      <c r="AV940" s="15">
        <f t="shared" si="578"/>
        <v>0</v>
      </c>
      <c r="AW940" s="15">
        <f t="shared" si="578"/>
        <v>0</v>
      </c>
      <c r="AX940" s="15">
        <f t="shared" si="578"/>
        <v>0</v>
      </c>
      <c r="AY940" s="15">
        <f t="shared" si="578"/>
        <v>0</v>
      </c>
      <c r="AZ940" s="15">
        <f t="shared" si="578"/>
        <v>0</v>
      </c>
      <c r="BA940" s="15">
        <f t="shared" si="578"/>
        <v>0</v>
      </c>
      <c r="BB940" s="15">
        <f t="shared" si="578"/>
        <v>0</v>
      </c>
      <c r="BC940" s="15">
        <f t="shared" si="578"/>
        <v>0</v>
      </c>
      <c r="BD940" s="15">
        <f t="shared" si="578"/>
        <v>0</v>
      </c>
      <c r="BE940" s="15">
        <f t="shared" si="578"/>
        <v>0</v>
      </c>
      <c r="BF940" s="15">
        <f t="shared" si="578"/>
        <v>0</v>
      </c>
      <c r="BG940" s="33">
        <f t="shared" si="576"/>
        <v>0</v>
      </c>
      <c r="BI940" s="9"/>
      <c r="BJ940" s="73"/>
    </row>
    <row r="941" spans="1:62" ht="12.95" customHeight="1" x14ac:dyDescent="0.2">
      <c r="A941" s="522"/>
      <c r="B941" s="519"/>
      <c r="C941" s="539"/>
      <c r="D941" s="534"/>
      <c r="E941" s="48" t="str">
        <f>Parameters!$B$15</f>
        <v>Fem.</v>
      </c>
      <c r="F941" s="11">
        <v>0</v>
      </c>
      <c r="G941" s="11">
        <v>0</v>
      </c>
      <c r="H941" s="11">
        <v>0</v>
      </c>
      <c r="I941" s="11">
        <v>0</v>
      </c>
      <c r="J941" s="11">
        <v>0</v>
      </c>
      <c r="K941" s="11">
        <v>0</v>
      </c>
      <c r="L941" s="11">
        <v>0</v>
      </c>
      <c r="M941" s="11">
        <v>0</v>
      </c>
      <c r="N941" s="11">
        <v>0</v>
      </c>
      <c r="O941" s="11">
        <v>0</v>
      </c>
      <c r="P941" s="11">
        <v>0</v>
      </c>
      <c r="Q941" s="11">
        <v>0</v>
      </c>
      <c r="R941" s="11">
        <v>0</v>
      </c>
      <c r="S941" s="11">
        <v>0</v>
      </c>
      <c r="T941" s="11">
        <v>0</v>
      </c>
      <c r="U941" s="11">
        <v>0</v>
      </c>
      <c r="V941" s="11">
        <v>0</v>
      </c>
      <c r="W941" s="11">
        <v>0</v>
      </c>
      <c r="X941" s="11">
        <v>0</v>
      </c>
      <c r="Y941" s="11">
        <v>0</v>
      </c>
      <c r="Z941" s="11">
        <v>0</v>
      </c>
      <c r="AA941" s="11">
        <v>0</v>
      </c>
      <c r="AB941" s="11">
        <v>0</v>
      </c>
      <c r="AC941" s="11">
        <v>0</v>
      </c>
      <c r="AD941" s="11">
        <v>0</v>
      </c>
      <c r="AE941" s="11">
        <v>0</v>
      </c>
      <c r="AF941" s="11">
        <v>0</v>
      </c>
      <c r="AG941" s="11">
        <v>0</v>
      </c>
      <c r="AH941" s="11">
        <v>0</v>
      </c>
      <c r="AI941" s="11">
        <v>0</v>
      </c>
      <c r="AJ941" s="11">
        <v>0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 s="11">
        <v>0</v>
      </c>
      <c r="AY941" s="11">
        <v>0</v>
      </c>
      <c r="AZ941" s="11">
        <v>0</v>
      </c>
      <c r="BA941" s="11"/>
      <c r="BB941" s="11"/>
      <c r="BC941" s="11"/>
      <c r="BD941" s="11"/>
      <c r="BE941" s="11"/>
      <c r="BF941" s="11"/>
      <c r="BG941" s="19">
        <f t="shared" si="576"/>
        <v>0</v>
      </c>
      <c r="BI941" s="9"/>
      <c r="BJ941" s="73"/>
    </row>
    <row r="942" spans="1:62" ht="12.95" customHeight="1" x14ac:dyDescent="0.2">
      <c r="A942" s="522"/>
      <c r="B942" s="519"/>
      <c r="C942" s="539"/>
      <c r="D942" s="535"/>
      <c r="E942" s="48" t="str">
        <f>Parameters!$B$16</f>
        <v>Masc.</v>
      </c>
      <c r="F942" s="11">
        <v>0</v>
      </c>
      <c r="G942" s="11">
        <v>0</v>
      </c>
      <c r="H942" s="11">
        <v>0</v>
      </c>
      <c r="I942" s="11">
        <v>0</v>
      </c>
      <c r="J942" s="11">
        <v>0</v>
      </c>
      <c r="K942" s="11">
        <v>0</v>
      </c>
      <c r="L942" s="11">
        <v>0</v>
      </c>
      <c r="M942" s="11">
        <v>0</v>
      </c>
      <c r="N942" s="11">
        <v>0</v>
      </c>
      <c r="O942" s="11">
        <v>0</v>
      </c>
      <c r="P942" s="11">
        <v>0</v>
      </c>
      <c r="Q942" s="11">
        <v>0</v>
      </c>
      <c r="R942" s="11">
        <v>0</v>
      </c>
      <c r="S942" s="11">
        <v>0</v>
      </c>
      <c r="T942" s="11">
        <v>0</v>
      </c>
      <c r="U942" s="11">
        <v>0</v>
      </c>
      <c r="V942" s="11">
        <v>0</v>
      </c>
      <c r="W942" s="11">
        <v>0</v>
      </c>
      <c r="X942" s="11">
        <v>0</v>
      </c>
      <c r="Y942" s="11">
        <v>0</v>
      </c>
      <c r="Z942" s="11">
        <v>0</v>
      </c>
      <c r="AA942" s="11">
        <v>0</v>
      </c>
      <c r="AB942" s="11">
        <v>0</v>
      </c>
      <c r="AC942" s="11">
        <v>0</v>
      </c>
      <c r="AD942" s="11">
        <v>0</v>
      </c>
      <c r="AE942" s="11">
        <v>0</v>
      </c>
      <c r="AF942" s="11">
        <v>0</v>
      </c>
      <c r="AG942" s="11">
        <v>0</v>
      </c>
      <c r="AH942" s="11">
        <v>0</v>
      </c>
      <c r="AI942" s="11">
        <v>0</v>
      </c>
      <c r="AJ942" s="11">
        <v>0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 s="11">
        <v>0</v>
      </c>
      <c r="AY942" s="11">
        <v>0</v>
      </c>
      <c r="AZ942" s="11">
        <v>0</v>
      </c>
      <c r="BA942" s="11"/>
      <c r="BB942" s="11"/>
      <c r="BC942" s="11"/>
      <c r="BD942" s="11"/>
      <c r="BE942" s="11"/>
      <c r="BF942" s="11"/>
      <c r="BG942" s="19">
        <f t="shared" si="576"/>
        <v>0</v>
      </c>
      <c r="BI942" s="9"/>
      <c r="BJ942" s="73"/>
    </row>
    <row r="943" spans="1:62" ht="12.95" customHeight="1" x14ac:dyDescent="0.2">
      <c r="A943" s="522"/>
      <c r="B943" s="519"/>
      <c r="C943" s="539"/>
      <c r="D943" s="533" t="str">
        <f>Parameters!$B$13</f>
        <v>Def.</v>
      </c>
      <c r="E943" s="86" t="str">
        <f>Parameters!$B$14</f>
        <v>Total</v>
      </c>
      <c r="F943" s="15">
        <f t="shared" ref="F943:BF943" si="579">F944+F945</f>
        <v>0</v>
      </c>
      <c r="G943" s="15">
        <f t="shared" si="579"/>
        <v>0</v>
      </c>
      <c r="H943" s="15">
        <f t="shared" si="579"/>
        <v>0</v>
      </c>
      <c r="I943" s="15">
        <f t="shared" si="579"/>
        <v>0</v>
      </c>
      <c r="J943" s="15">
        <f t="shared" si="579"/>
        <v>0</v>
      </c>
      <c r="K943" s="15">
        <f t="shared" si="579"/>
        <v>0</v>
      </c>
      <c r="L943" s="15">
        <f t="shared" si="579"/>
        <v>0</v>
      </c>
      <c r="M943" s="15">
        <f t="shared" si="579"/>
        <v>0</v>
      </c>
      <c r="N943" s="15">
        <f t="shared" si="579"/>
        <v>0</v>
      </c>
      <c r="O943" s="15">
        <f t="shared" si="579"/>
        <v>0</v>
      </c>
      <c r="P943" s="15">
        <f t="shared" si="579"/>
        <v>0</v>
      </c>
      <c r="Q943" s="15">
        <f t="shared" si="579"/>
        <v>0</v>
      </c>
      <c r="R943" s="15">
        <f t="shared" si="579"/>
        <v>0</v>
      </c>
      <c r="S943" s="15">
        <f t="shared" si="579"/>
        <v>0</v>
      </c>
      <c r="T943" s="15">
        <f t="shared" si="579"/>
        <v>0</v>
      </c>
      <c r="U943" s="15">
        <f t="shared" si="579"/>
        <v>0</v>
      </c>
      <c r="V943" s="15">
        <f t="shared" si="579"/>
        <v>0</v>
      </c>
      <c r="W943" s="15">
        <f t="shared" si="579"/>
        <v>0</v>
      </c>
      <c r="X943" s="15">
        <f t="shared" si="579"/>
        <v>0</v>
      </c>
      <c r="Y943" s="15">
        <f t="shared" si="579"/>
        <v>0</v>
      </c>
      <c r="Z943" s="15">
        <f t="shared" si="579"/>
        <v>0</v>
      </c>
      <c r="AA943" s="15">
        <f t="shared" si="579"/>
        <v>0</v>
      </c>
      <c r="AB943" s="15">
        <f t="shared" si="579"/>
        <v>0</v>
      </c>
      <c r="AC943" s="15">
        <f t="shared" si="579"/>
        <v>0</v>
      </c>
      <c r="AD943" s="15">
        <f t="shared" si="579"/>
        <v>0</v>
      </c>
      <c r="AE943" s="15">
        <f t="shared" si="579"/>
        <v>0</v>
      </c>
      <c r="AF943" s="15">
        <f t="shared" si="579"/>
        <v>0</v>
      </c>
      <c r="AG943" s="15">
        <f t="shared" si="579"/>
        <v>0</v>
      </c>
      <c r="AH943" s="15">
        <f t="shared" si="579"/>
        <v>0</v>
      </c>
      <c r="AI943" s="15">
        <f t="shared" si="579"/>
        <v>0</v>
      </c>
      <c r="AJ943" s="15">
        <f t="shared" si="579"/>
        <v>0</v>
      </c>
      <c r="AK943" s="15">
        <f t="shared" si="579"/>
        <v>0</v>
      </c>
      <c r="AL943" s="15">
        <f t="shared" si="579"/>
        <v>0</v>
      </c>
      <c r="AM943" s="15">
        <f t="shared" si="579"/>
        <v>0</v>
      </c>
      <c r="AN943" s="15">
        <f t="shared" si="579"/>
        <v>0</v>
      </c>
      <c r="AO943" s="15">
        <f t="shared" si="579"/>
        <v>0</v>
      </c>
      <c r="AP943" s="15">
        <f t="shared" si="579"/>
        <v>0</v>
      </c>
      <c r="AQ943" s="15">
        <f t="shared" si="579"/>
        <v>0</v>
      </c>
      <c r="AR943" s="15">
        <f t="shared" si="579"/>
        <v>0</v>
      </c>
      <c r="AS943" s="15">
        <f t="shared" si="579"/>
        <v>0</v>
      </c>
      <c r="AT943" s="15">
        <f t="shared" si="579"/>
        <v>0</v>
      </c>
      <c r="AU943" s="15">
        <f t="shared" si="579"/>
        <v>0</v>
      </c>
      <c r="AV943" s="15">
        <f t="shared" si="579"/>
        <v>0</v>
      </c>
      <c r="AW943" s="15">
        <f t="shared" si="579"/>
        <v>0</v>
      </c>
      <c r="AX943" s="15">
        <f t="shared" si="579"/>
        <v>0</v>
      </c>
      <c r="AY943" s="15">
        <f t="shared" si="579"/>
        <v>0</v>
      </c>
      <c r="AZ943" s="15">
        <f t="shared" si="579"/>
        <v>0</v>
      </c>
      <c r="BA943" s="15">
        <f t="shared" si="579"/>
        <v>0</v>
      </c>
      <c r="BB943" s="15">
        <f t="shared" si="579"/>
        <v>0</v>
      </c>
      <c r="BC943" s="15">
        <f t="shared" si="579"/>
        <v>0</v>
      </c>
      <c r="BD943" s="15">
        <f t="shared" si="579"/>
        <v>0</v>
      </c>
      <c r="BE943" s="15">
        <f t="shared" si="579"/>
        <v>0</v>
      </c>
      <c r="BF943" s="15">
        <f t="shared" si="579"/>
        <v>0</v>
      </c>
      <c r="BG943" s="33">
        <f t="shared" si="576"/>
        <v>0</v>
      </c>
    </row>
    <row r="944" spans="1:62" ht="12.95" customHeight="1" x14ac:dyDescent="0.2">
      <c r="A944" s="522"/>
      <c r="B944" s="519"/>
      <c r="C944" s="539"/>
      <c r="D944" s="534"/>
      <c r="E944" s="48" t="str">
        <f>Parameters!$B$15</f>
        <v>Fem.</v>
      </c>
      <c r="F944" s="11">
        <v>0</v>
      </c>
      <c r="G944" s="11">
        <v>0</v>
      </c>
      <c r="H944" s="11">
        <v>0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0</v>
      </c>
      <c r="O944" s="11">
        <v>0</v>
      </c>
      <c r="P944" s="11">
        <v>0</v>
      </c>
      <c r="Q944" s="11">
        <v>0</v>
      </c>
      <c r="R944" s="11">
        <v>0</v>
      </c>
      <c r="S944" s="11">
        <v>0</v>
      </c>
      <c r="T944" s="11">
        <v>0</v>
      </c>
      <c r="U944" s="11">
        <v>0</v>
      </c>
      <c r="V944" s="11">
        <v>0</v>
      </c>
      <c r="W944" s="11">
        <v>0</v>
      </c>
      <c r="X944" s="11">
        <v>0</v>
      </c>
      <c r="Y944" s="11">
        <v>0</v>
      </c>
      <c r="Z944" s="11">
        <v>0</v>
      </c>
      <c r="AA944" s="11">
        <v>0</v>
      </c>
      <c r="AB944" s="11">
        <v>0</v>
      </c>
      <c r="AC944" s="11">
        <v>0</v>
      </c>
      <c r="AD944" s="11">
        <v>0</v>
      </c>
      <c r="AE944" s="11">
        <v>0</v>
      </c>
      <c r="AF944" s="11">
        <v>0</v>
      </c>
      <c r="AG944" s="11">
        <v>0</v>
      </c>
      <c r="AH944" s="11">
        <v>0</v>
      </c>
      <c r="AI944" s="11">
        <v>0</v>
      </c>
      <c r="AJ944" s="11">
        <v>0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 s="11">
        <v>0</v>
      </c>
      <c r="AY944" s="11">
        <v>0</v>
      </c>
      <c r="AZ944" s="11">
        <v>0</v>
      </c>
      <c r="BA944" s="11"/>
      <c r="BB944" s="11"/>
      <c r="BC944" s="11"/>
      <c r="BD944" s="11"/>
      <c r="BE944" s="11"/>
      <c r="BF944" s="11"/>
      <c r="BG944" s="19">
        <f t="shared" si="576"/>
        <v>0</v>
      </c>
    </row>
    <row r="945" spans="1:62" ht="12.95" customHeight="1" thickBot="1" x14ac:dyDescent="0.25">
      <c r="A945" s="522"/>
      <c r="B945" s="519"/>
      <c r="C945" s="540"/>
      <c r="D945" s="536"/>
      <c r="E945" s="48" t="str">
        <f>Parameters!$B$16</f>
        <v>Masc.</v>
      </c>
      <c r="F945" s="36">
        <v>0</v>
      </c>
      <c r="G945" s="36">
        <v>0</v>
      </c>
      <c r="H945" s="36">
        <v>0</v>
      </c>
      <c r="I945" s="36">
        <v>0</v>
      </c>
      <c r="J945" s="36">
        <v>0</v>
      </c>
      <c r="K945" s="36">
        <v>0</v>
      </c>
      <c r="L945" s="36">
        <v>0</v>
      </c>
      <c r="M945" s="36">
        <v>0</v>
      </c>
      <c r="N945" s="36">
        <v>0</v>
      </c>
      <c r="O945" s="36">
        <v>0</v>
      </c>
      <c r="P945" s="36">
        <v>0</v>
      </c>
      <c r="Q945" s="36">
        <v>0</v>
      </c>
      <c r="R945" s="36">
        <v>0</v>
      </c>
      <c r="S945" s="36">
        <v>0</v>
      </c>
      <c r="T945" s="36">
        <v>0</v>
      </c>
      <c r="U945" s="36">
        <v>0</v>
      </c>
      <c r="V945" s="36">
        <v>0</v>
      </c>
      <c r="W945" s="36">
        <v>0</v>
      </c>
      <c r="X945" s="36">
        <v>0</v>
      </c>
      <c r="Y945" s="36">
        <v>0</v>
      </c>
      <c r="Z945" s="36">
        <v>0</v>
      </c>
      <c r="AA945" s="36">
        <v>0</v>
      </c>
      <c r="AB945" s="36">
        <v>0</v>
      </c>
      <c r="AC945" s="36">
        <v>0</v>
      </c>
      <c r="AD945" s="36">
        <v>0</v>
      </c>
      <c r="AE945" s="36">
        <v>0</v>
      </c>
      <c r="AF945" s="36">
        <v>0</v>
      </c>
      <c r="AG945" s="36">
        <v>0</v>
      </c>
      <c r="AH945" s="36">
        <v>0</v>
      </c>
      <c r="AI945" s="36">
        <v>0</v>
      </c>
      <c r="AJ945" s="36">
        <v>0</v>
      </c>
      <c r="AK945" s="36">
        <v>0</v>
      </c>
      <c r="AL945" s="36">
        <v>0</v>
      </c>
      <c r="AM945" s="36">
        <v>0</v>
      </c>
      <c r="AN945" s="36">
        <v>0</v>
      </c>
      <c r="AO945" s="36">
        <v>0</v>
      </c>
      <c r="AP945" s="36">
        <v>0</v>
      </c>
      <c r="AQ945" s="36">
        <v>0</v>
      </c>
      <c r="AR945" s="36">
        <v>0</v>
      </c>
      <c r="AS945" s="36">
        <v>0</v>
      </c>
      <c r="AT945" s="36">
        <v>0</v>
      </c>
      <c r="AU945" s="36">
        <v>0</v>
      </c>
      <c r="AV945" s="36">
        <v>0</v>
      </c>
      <c r="AW945" s="36">
        <v>0</v>
      </c>
      <c r="AX945" s="36">
        <v>0</v>
      </c>
      <c r="AY945" s="36">
        <v>0</v>
      </c>
      <c r="AZ945" s="36">
        <v>0</v>
      </c>
      <c r="BA945" s="36"/>
      <c r="BB945" s="36"/>
      <c r="BC945" s="36"/>
      <c r="BD945" s="36"/>
      <c r="BE945" s="36"/>
      <c r="BF945" s="36"/>
      <c r="BG945" s="37">
        <f>SUM(F945:BF945)</f>
        <v>0</v>
      </c>
    </row>
    <row r="946" spans="1:62" ht="12.95" customHeight="1" x14ac:dyDescent="0.2">
      <c r="A946" s="522"/>
      <c r="B946" s="519"/>
      <c r="C946" s="537" t="str">
        <f>Parameters!$C$8</f>
        <v>60 y +</v>
      </c>
      <c r="D946" s="530" t="str">
        <f>Parameters!$B$10</f>
        <v>Fiebre</v>
      </c>
      <c r="E946" s="83" t="str">
        <f>Parameters!$B$14</f>
        <v>Total</v>
      </c>
      <c r="F946" s="34">
        <f>F947+F948</f>
        <v>0</v>
      </c>
      <c r="G946" s="34">
        <f t="shared" ref="G946:BF946" si="580">G947+G948</f>
        <v>0</v>
      </c>
      <c r="H946" s="34">
        <f t="shared" si="580"/>
        <v>0</v>
      </c>
      <c r="I946" s="34">
        <f t="shared" si="580"/>
        <v>0</v>
      </c>
      <c r="J946" s="34">
        <f t="shared" si="580"/>
        <v>0</v>
      </c>
      <c r="K946" s="34">
        <f t="shared" si="580"/>
        <v>0</v>
      </c>
      <c r="L946" s="34">
        <f t="shared" si="580"/>
        <v>0</v>
      </c>
      <c r="M946" s="34">
        <f t="shared" si="580"/>
        <v>0</v>
      </c>
      <c r="N946" s="34">
        <f t="shared" si="580"/>
        <v>0</v>
      </c>
      <c r="O946" s="34">
        <f t="shared" si="580"/>
        <v>0</v>
      </c>
      <c r="P946" s="34">
        <f t="shared" si="580"/>
        <v>0</v>
      </c>
      <c r="Q946" s="34">
        <f t="shared" si="580"/>
        <v>0</v>
      </c>
      <c r="R946" s="34">
        <f t="shared" si="580"/>
        <v>0</v>
      </c>
      <c r="S946" s="34">
        <f t="shared" si="580"/>
        <v>0</v>
      </c>
      <c r="T946" s="34">
        <f t="shared" si="580"/>
        <v>0</v>
      </c>
      <c r="U946" s="34">
        <f t="shared" si="580"/>
        <v>0</v>
      </c>
      <c r="V946" s="34">
        <f t="shared" si="580"/>
        <v>0</v>
      </c>
      <c r="W946" s="34">
        <f t="shared" si="580"/>
        <v>0</v>
      </c>
      <c r="X946" s="34">
        <f t="shared" si="580"/>
        <v>0</v>
      </c>
      <c r="Y946" s="34">
        <f t="shared" si="580"/>
        <v>0</v>
      </c>
      <c r="Z946" s="34">
        <f t="shared" si="580"/>
        <v>0</v>
      </c>
      <c r="AA946" s="34">
        <f t="shared" si="580"/>
        <v>0</v>
      </c>
      <c r="AB946" s="34">
        <f t="shared" si="580"/>
        <v>0</v>
      </c>
      <c r="AC946" s="34">
        <f t="shared" si="580"/>
        <v>1</v>
      </c>
      <c r="AD946" s="34">
        <f t="shared" si="580"/>
        <v>0</v>
      </c>
      <c r="AE946" s="34">
        <f t="shared" si="580"/>
        <v>0</v>
      </c>
      <c r="AF946" s="34">
        <f t="shared" si="580"/>
        <v>1</v>
      </c>
      <c r="AG946" s="34">
        <f t="shared" si="580"/>
        <v>0</v>
      </c>
      <c r="AH946" s="34">
        <f t="shared" si="580"/>
        <v>2</v>
      </c>
      <c r="AI946" s="34">
        <f t="shared" si="580"/>
        <v>1</v>
      </c>
      <c r="AJ946" s="34">
        <f t="shared" si="580"/>
        <v>0</v>
      </c>
      <c r="AK946" s="34">
        <f t="shared" si="580"/>
        <v>1</v>
      </c>
      <c r="AL946" s="34">
        <f t="shared" si="580"/>
        <v>0</v>
      </c>
      <c r="AM946" s="34">
        <f t="shared" si="580"/>
        <v>0</v>
      </c>
      <c r="AN946" s="34">
        <f t="shared" si="580"/>
        <v>0</v>
      </c>
      <c r="AO946" s="34">
        <f t="shared" si="580"/>
        <v>1</v>
      </c>
      <c r="AP946" s="34">
        <f t="shared" si="580"/>
        <v>1</v>
      </c>
      <c r="AQ946" s="34">
        <f t="shared" si="580"/>
        <v>0</v>
      </c>
      <c r="AR946" s="34">
        <f t="shared" si="580"/>
        <v>0</v>
      </c>
      <c r="AS946" s="34">
        <f t="shared" si="580"/>
        <v>0</v>
      </c>
      <c r="AT946" s="34">
        <f t="shared" si="580"/>
        <v>0</v>
      </c>
      <c r="AU946" s="34">
        <f t="shared" si="580"/>
        <v>0</v>
      </c>
      <c r="AV946" s="34">
        <f t="shared" si="580"/>
        <v>0</v>
      </c>
      <c r="AW946" s="34">
        <f t="shared" si="580"/>
        <v>0</v>
      </c>
      <c r="AX946" s="34">
        <f t="shared" si="580"/>
        <v>0</v>
      </c>
      <c r="AY946" s="34">
        <f t="shared" si="580"/>
        <v>1</v>
      </c>
      <c r="AZ946" s="34">
        <f t="shared" si="580"/>
        <v>0</v>
      </c>
      <c r="BA946" s="34">
        <f t="shared" si="580"/>
        <v>0</v>
      </c>
      <c r="BB946" s="34">
        <f t="shared" si="580"/>
        <v>0</v>
      </c>
      <c r="BC946" s="34">
        <f t="shared" si="580"/>
        <v>0</v>
      </c>
      <c r="BD946" s="34">
        <f t="shared" si="580"/>
        <v>0</v>
      </c>
      <c r="BE946" s="34">
        <f t="shared" si="580"/>
        <v>0</v>
      </c>
      <c r="BF946" s="34">
        <f t="shared" si="580"/>
        <v>0</v>
      </c>
      <c r="BG946" s="35">
        <f>SUM(F946:BF946)</f>
        <v>9</v>
      </c>
      <c r="BI946" s="9"/>
      <c r="BJ946" s="73"/>
    </row>
    <row r="947" spans="1:62" ht="12.95" customHeight="1" x14ac:dyDescent="0.2">
      <c r="A947" s="522"/>
      <c r="B947" s="519"/>
      <c r="C947" s="538"/>
      <c r="D947" s="531"/>
      <c r="E947" s="84" t="str">
        <f>Parameters!$B$15</f>
        <v>Fem.</v>
      </c>
      <c r="F947" s="31">
        <v>0</v>
      </c>
      <c r="G947" s="31">
        <v>0</v>
      </c>
      <c r="H947" s="31">
        <v>0</v>
      </c>
      <c r="I947" s="31">
        <v>0</v>
      </c>
      <c r="J947" s="31">
        <v>0</v>
      </c>
      <c r="K947" s="31">
        <v>0</v>
      </c>
      <c r="L947" s="31">
        <v>0</v>
      </c>
      <c r="M947" s="31">
        <v>0</v>
      </c>
      <c r="N947" s="31">
        <v>0</v>
      </c>
      <c r="O947" s="31">
        <v>0</v>
      </c>
      <c r="P947" s="31">
        <v>0</v>
      </c>
      <c r="Q947" s="31">
        <v>0</v>
      </c>
      <c r="R947" s="31">
        <v>0</v>
      </c>
      <c r="S947" s="31">
        <v>0</v>
      </c>
      <c r="T947" s="31">
        <v>0</v>
      </c>
      <c r="U947" s="31">
        <v>0</v>
      </c>
      <c r="V947" s="31">
        <v>0</v>
      </c>
      <c r="W947" s="31">
        <v>0</v>
      </c>
      <c r="X947" s="31">
        <v>0</v>
      </c>
      <c r="Y947" s="31">
        <v>0</v>
      </c>
      <c r="Z947" s="31">
        <v>0</v>
      </c>
      <c r="AA947" s="31">
        <v>0</v>
      </c>
      <c r="AB947" s="31">
        <v>0</v>
      </c>
      <c r="AC947" s="31">
        <v>1</v>
      </c>
      <c r="AD947" s="31">
        <v>0</v>
      </c>
      <c r="AE947" s="31">
        <v>0</v>
      </c>
      <c r="AF947" s="31">
        <v>0</v>
      </c>
      <c r="AG947" s="31">
        <v>0</v>
      </c>
      <c r="AH947" s="31">
        <v>2</v>
      </c>
      <c r="AI947" s="31">
        <v>1</v>
      </c>
      <c r="AJ947" s="31">
        <v>0</v>
      </c>
      <c r="AK947" s="31">
        <v>1</v>
      </c>
      <c r="AL947" s="31">
        <v>0</v>
      </c>
      <c r="AM947" s="31">
        <v>0</v>
      </c>
      <c r="AN947" s="31">
        <v>0</v>
      </c>
      <c r="AO947" s="31">
        <v>1</v>
      </c>
      <c r="AP947" s="31">
        <v>1</v>
      </c>
      <c r="AQ947" s="31">
        <v>0</v>
      </c>
      <c r="AR947" s="31">
        <v>0</v>
      </c>
      <c r="AS947" s="31">
        <v>0</v>
      </c>
      <c r="AT947" s="31">
        <v>0</v>
      </c>
      <c r="AU947" s="31">
        <v>0</v>
      </c>
      <c r="AV947" s="31">
        <v>0</v>
      </c>
      <c r="AW947" s="31">
        <v>0</v>
      </c>
      <c r="AX947" s="31">
        <v>0</v>
      </c>
      <c r="AY947" s="31">
        <v>0</v>
      </c>
      <c r="AZ947" s="31">
        <v>0</v>
      </c>
      <c r="BA947" s="31"/>
      <c r="BB947" s="31"/>
      <c r="BC947" s="31"/>
      <c r="BD947" s="31"/>
      <c r="BE947" s="31"/>
      <c r="BF947" s="31"/>
      <c r="BG947" s="32">
        <f t="shared" ref="BG947:BG956" si="581">SUM(F947:BF947)</f>
        <v>7</v>
      </c>
      <c r="BI947" s="9"/>
      <c r="BJ947" s="73"/>
    </row>
    <row r="948" spans="1:62" ht="12.95" customHeight="1" x14ac:dyDescent="0.2">
      <c r="A948" s="522"/>
      <c r="B948" s="519"/>
      <c r="C948" s="538"/>
      <c r="D948" s="532"/>
      <c r="E948" s="84" t="str">
        <f>Parameters!$B$16</f>
        <v>Masc.</v>
      </c>
      <c r="F948" s="31">
        <v>0</v>
      </c>
      <c r="G948" s="31">
        <v>0</v>
      </c>
      <c r="H948" s="31">
        <v>0</v>
      </c>
      <c r="I948" s="31">
        <v>0</v>
      </c>
      <c r="J948" s="31">
        <v>0</v>
      </c>
      <c r="K948" s="31">
        <v>0</v>
      </c>
      <c r="L948" s="31">
        <v>0</v>
      </c>
      <c r="M948" s="31">
        <v>0</v>
      </c>
      <c r="N948" s="31">
        <v>0</v>
      </c>
      <c r="O948" s="31">
        <v>0</v>
      </c>
      <c r="P948" s="31">
        <v>0</v>
      </c>
      <c r="Q948" s="31">
        <v>0</v>
      </c>
      <c r="R948" s="31">
        <v>0</v>
      </c>
      <c r="S948" s="31">
        <v>0</v>
      </c>
      <c r="T948" s="31">
        <v>0</v>
      </c>
      <c r="U948" s="31">
        <v>0</v>
      </c>
      <c r="V948" s="31">
        <v>0</v>
      </c>
      <c r="W948" s="31">
        <v>0</v>
      </c>
      <c r="X948" s="31">
        <v>0</v>
      </c>
      <c r="Y948" s="31">
        <v>0</v>
      </c>
      <c r="Z948" s="31">
        <v>0</v>
      </c>
      <c r="AA948" s="31">
        <v>0</v>
      </c>
      <c r="AB948" s="31">
        <v>0</v>
      </c>
      <c r="AC948" s="31">
        <v>0</v>
      </c>
      <c r="AD948" s="31">
        <v>0</v>
      </c>
      <c r="AE948" s="31">
        <v>0</v>
      </c>
      <c r="AF948" s="31">
        <v>1</v>
      </c>
      <c r="AG948" s="31">
        <v>0</v>
      </c>
      <c r="AH948" s="31">
        <v>0</v>
      </c>
      <c r="AI948" s="31">
        <v>0</v>
      </c>
      <c r="AJ948" s="31">
        <v>0</v>
      </c>
      <c r="AK948" s="31">
        <v>0</v>
      </c>
      <c r="AL948" s="31">
        <v>0</v>
      </c>
      <c r="AM948" s="31">
        <v>0</v>
      </c>
      <c r="AN948" s="31">
        <v>0</v>
      </c>
      <c r="AO948" s="31">
        <v>0</v>
      </c>
      <c r="AP948" s="31">
        <v>0</v>
      </c>
      <c r="AQ948" s="31">
        <v>0</v>
      </c>
      <c r="AR948" s="31">
        <v>0</v>
      </c>
      <c r="AS948" s="31">
        <v>0</v>
      </c>
      <c r="AT948" s="31">
        <v>0</v>
      </c>
      <c r="AU948" s="31">
        <v>0</v>
      </c>
      <c r="AV948" s="31">
        <v>0</v>
      </c>
      <c r="AW948" s="31">
        <v>0</v>
      </c>
      <c r="AX948" s="31">
        <v>0</v>
      </c>
      <c r="AY948" s="31">
        <v>1</v>
      </c>
      <c r="AZ948" s="31">
        <v>0</v>
      </c>
      <c r="BA948" s="31"/>
      <c r="BB948" s="31"/>
      <c r="BC948" s="31"/>
      <c r="BD948" s="31"/>
      <c r="BE948" s="31"/>
      <c r="BF948" s="31"/>
      <c r="BG948" s="32">
        <f t="shared" si="581"/>
        <v>2</v>
      </c>
      <c r="BI948" s="9"/>
      <c r="BJ948" s="73"/>
    </row>
    <row r="949" spans="1:62" ht="12.95" customHeight="1" x14ac:dyDescent="0.2">
      <c r="A949" s="522"/>
      <c r="B949" s="519"/>
      <c r="C949" s="539"/>
      <c r="D949" s="541" t="str">
        <f>Parameters!$B$11</f>
        <v>Hosp.</v>
      </c>
      <c r="E949" s="86" t="str">
        <f>Parameters!$B$14</f>
        <v>Total</v>
      </c>
      <c r="F949" s="15">
        <f t="shared" ref="F949:BF949" si="582">F950+F951</f>
        <v>0</v>
      </c>
      <c r="G949" s="15">
        <f t="shared" si="582"/>
        <v>0</v>
      </c>
      <c r="H949" s="15">
        <f t="shared" si="582"/>
        <v>0</v>
      </c>
      <c r="I949" s="15">
        <f t="shared" si="582"/>
        <v>0</v>
      </c>
      <c r="J949" s="15">
        <f t="shared" si="582"/>
        <v>0</v>
      </c>
      <c r="K949" s="15">
        <f t="shared" si="582"/>
        <v>0</v>
      </c>
      <c r="L949" s="15">
        <f t="shared" si="582"/>
        <v>0</v>
      </c>
      <c r="M949" s="15">
        <f t="shared" si="582"/>
        <v>0</v>
      </c>
      <c r="N949" s="15">
        <f t="shared" si="582"/>
        <v>0</v>
      </c>
      <c r="O949" s="15">
        <f t="shared" si="582"/>
        <v>0</v>
      </c>
      <c r="P949" s="15">
        <f t="shared" si="582"/>
        <v>0</v>
      </c>
      <c r="Q949" s="15">
        <f t="shared" si="582"/>
        <v>0</v>
      </c>
      <c r="R949" s="15">
        <f t="shared" si="582"/>
        <v>0</v>
      </c>
      <c r="S949" s="15">
        <f t="shared" si="582"/>
        <v>0</v>
      </c>
      <c r="T949" s="15">
        <f t="shared" si="582"/>
        <v>0</v>
      </c>
      <c r="U949" s="15">
        <f t="shared" si="582"/>
        <v>0</v>
      </c>
      <c r="V949" s="15">
        <f t="shared" si="582"/>
        <v>0</v>
      </c>
      <c r="W949" s="15">
        <f t="shared" si="582"/>
        <v>0</v>
      </c>
      <c r="X949" s="15">
        <f t="shared" si="582"/>
        <v>0</v>
      </c>
      <c r="Y949" s="15">
        <f t="shared" si="582"/>
        <v>0</v>
      </c>
      <c r="Z949" s="15">
        <f t="shared" si="582"/>
        <v>0</v>
      </c>
      <c r="AA949" s="15">
        <f t="shared" si="582"/>
        <v>0</v>
      </c>
      <c r="AB949" s="15">
        <f t="shared" si="582"/>
        <v>0</v>
      </c>
      <c r="AC949" s="15">
        <f t="shared" si="582"/>
        <v>1</v>
      </c>
      <c r="AD949" s="15">
        <f t="shared" si="582"/>
        <v>0</v>
      </c>
      <c r="AE949" s="15">
        <f t="shared" si="582"/>
        <v>0</v>
      </c>
      <c r="AF949" s="15">
        <f t="shared" si="582"/>
        <v>1</v>
      </c>
      <c r="AG949" s="15">
        <f t="shared" si="582"/>
        <v>0</v>
      </c>
      <c r="AH949" s="15">
        <f t="shared" si="582"/>
        <v>2</v>
      </c>
      <c r="AI949" s="15">
        <f t="shared" si="582"/>
        <v>1</v>
      </c>
      <c r="AJ949" s="15">
        <f t="shared" si="582"/>
        <v>0</v>
      </c>
      <c r="AK949" s="15">
        <f t="shared" si="582"/>
        <v>1</v>
      </c>
      <c r="AL949" s="15">
        <f t="shared" si="582"/>
        <v>0</v>
      </c>
      <c r="AM949" s="15">
        <f t="shared" si="582"/>
        <v>0</v>
      </c>
      <c r="AN949" s="15">
        <f t="shared" si="582"/>
        <v>0</v>
      </c>
      <c r="AO949" s="15">
        <f t="shared" si="582"/>
        <v>1</v>
      </c>
      <c r="AP949" s="15">
        <f t="shared" si="582"/>
        <v>1</v>
      </c>
      <c r="AQ949" s="15">
        <f t="shared" si="582"/>
        <v>0</v>
      </c>
      <c r="AR949" s="15">
        <f t="shared" si="582"/>
        <v>0</v>
      </c>
      <c r="AS949" s="15">
        <f t="shared" si="582"/>
        <v>0</v>
      </c>
      <c r="AT949" s="15">
        <f t="shared" si="582"/>
        <v>0</v>
      </c>
      <c r="AU949" s="15">
        <f t="shared" si="582"/>
        <v>0</v>
      </c>
      <c r="AV949" s="15">
        <f t="shared" si="582"/>
        <v>0</v>
      </c>
      <c r="AW949" s="15">
        <f t="shared" si="582"/>
        <v>0</v>
      </c>
      <c r="AX949" s="15">
        <f t="shared" si="582"/>
        <v>0</v>
      </c>
      <c r="AY949" s="15">
        <f t="shared" si="582"/>
        <v>0</v>
      </c>
      <c r="AZ949" s="15">
        <f t="shared" si="582"/>
        <v>1</v>
      </c>
      <c r="BA949" s="15">
        <f t="shared" si="582"/>
        <v>0</v>
      </c>
      <c r="BB949" s="15">
        <f t="shared" si="582"/>
        <v>0</v>
      </c>
      <c r="BC949" s="15">
        <f t="shared" si="582"/>
        <v>0</v>
      </c>
      <c r="BD949" s="15">
        <f t="shared" si="582"/>
        <v>0</v>
      </c>
      <c r="BE949" s="15">
        <f t="shared" si="582"/>
        <v>0</v>
      </c>
      <c r="BF949" s="15">
        <f t="shared" si="582"/>
        <v>0</v>
      </c>
      <c r="BG949" s="33">
        <f t="shared" si="581"/>
        <v>9</v>
      </c>
      <c r="BI949" s="9"/>
      <c r="BJ949" s="73"/>
    </row>
    <row r="950" spans="1:62" ht="12.95" customHeight="1" x14ac:dyDescent="0.2">
      <c r="A950" s="522"/>
      <c r="B950" s="519"/>
      <c r="C950" s="539"/>
      <c r="D950" s="534"/>
      <c r="E950" s="48" t="str">
        <f>Parameters!$B$15</f>
        <v>Fem.</v>
      </c>
      <c r="F950" s="11">
        <v>0</v>
      </c>
      <c r="G950" s="11">
        <v>0</v>
      </c>
      <c r="H950" s="11">
        <v>0</v>
      </c>
      <c r="I950" s="11">
        <v>0</v>
      </c>
      <c r="J950" s="11">
        <v>0</v>
      </c>
      <c r="K950" s="11">
        <v>0</v>
      </c>
      <c r="L950" s="11">
        <v>0</v>
      </c>
      <c r="M950" s="11">
        <v>0</v>
      </c>
      <c r="N950" s="11">
        <v>0</v>
      </c>
      <c r="O950" s="11">
        <v>0</v>
      </c>
      <c r="P950" s="11">
        <v>0</v>
      </c>
      <c r="Q950" s="11">
        <v>0</v>
      </c>
      <c r="R950" s="11">
        <v>0</v>
      </c>
      <c r="S950" s="11">
        <v>0</v>
      </c>
      <c r="T950" s="11">
        <v>0</v>
      </c>
      <c r="U950" s="11">
        <v>0</v>
      </c>
      <c r="V950" s="11">
        <v>0</v>
      </c>
      <c r="W950" s="11">
        <v>0</v>
      </c>
      <c r="X950" s="11">
        <v>0</v>
      </c>
      <c r="Y950" s="11">
        <v>0</v>
      </c>
      <c r="Z950" s="11">
        <v>0</v>
      </c>
      <c r="AA950" s="11">
        <v>0</v>
      </c>
      <c r="AB950" s="11">
        <v>0</v>
      </c>
      <c r="AC950" s="11">
        <v>1</v>
      </c>
      <c r="AD950" s="11">
        <v>0</v>
      </c>
      <c r="AE950" s="11">
        <v>0</v>
      </c>
      <c r="AF950" s="11">
        <v>0</v>
      </c>
      <c r="AG950" s="11">
        <v>0</v>
      </c>
      <c r="AH950" s="11">
        <v>2</v>
      </c>
      <c r="AI950" s="11">
        <v>1</v>
      </c>
      <c r="AJ950" s="11">
        <v>0</v>
      </c>
      <c r="AK950" s="11">
        <v>1</v>
      </c>
      <c r="AL950" s="11">
        <v>0</v>
      </c>
      <c r="AM950" s="11">
        <v>0</v>
      </c>
      <c r="AN950" s="11">
        <v>0</v>
      </c>
      <c r="AO950" s="11">
        <v>1</v>
      </c>
      <c r="AP950" s="11">
        <v>1</v>
      </c>
      <c r="AQ950" s="11">
        <v>0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 s="11">
        <v>0</v>
      </c>
      <c r="AY950" s="11">
        <v>0</v>
      </c>
      <c r="AZ950" s="11">
        <v>0</v>
      </c>
      <c r="BA950" s="11"/>
      <c r="BB950" s="11"/>
      <c r="BC950" s="11"/>
      <c r="BD950" s="11"/>
      <c r="BE950" s="11"/>
      <c r="BF950" s="11"/>
      <c r="BG950" s="19">
        <f t="shared" si="581"/>
        <v>7</v>
      </c>
      <c r="BI950" s="9"/>
      <c r="BJ950" s="73"/>
    </row>
    <row r="951" spans="1:62" ht="12.95" customHeight="1" x14ac:dyDescent="0.2">
      <c r="A951" s="522"/>
      <c r="B951" s="519"/>
      <c r="C951" s="539"/>
      <c r="D951" s="535"/>
      <c r="E951" s="48" t="str">
        <f>Parameters!$B$16</f>
        <v>Masc.</v>
      </c>
      <c r="F951" s="11">
        <v>0</v>
      </c>
      <c r="G951" s="11">
        <v>0</v>
      </c>
      <c r="H951" s="11">
        <v>0</v>
      </c>
      <c r="I951" s="11">
        <v>0</v>
      </c>
      <c r="J951" s="11">
        <v>0</v>
      </c>
      <c r="K951" s="11">
        <v>0</v>
      </c>
      <c r="L951" s="11">
        <v>0</v>
      </c>
      <c r="M951" s="11">
        <v>0</v>
      </c>
      <c r="N951" s="11">
        <v>0</v>
      </c>
      <c r="O951" s="11">
        <v>0</v>
      </c>
      <c r="P951" s="11">
        <v>0</v>
      </c>
      <c r="Q951" s="11">
        <v>0</v>
      </c>
      <c r="R951" s="11">
        <v>0</v>
      </c>
      <c r="S951" s="11">
        <v>0</v>
      </c>
      <c r="T951" s="11">
        <v>0</v>
      </c>
      <c r="U951" s="11">
        <v>0</v>
      </c>
      <c r="V951" s="11">
        <v>0</v>
      </c>
      <c r="W951" s="11">
        <v>0</v>
      </c>
      <c r="X951" s="11">
        <v>0</v>
      </c>
      <c r="Y951" s="11">
        <v>0</v>
      </c>
      <c r="Z951" s="11">
        <v>0</v>
      </c>
      <c r="AA951" s="11">
        <v>0</v>
      </c>
      <c r="AB951" s="11">
        <v>0</v>
      </c>
      <c r="AC951" s="11">
        <v>0</v>
      </c>
      <c r="AD951" s="11">
        <v>0</v>
      </c>
      <c r="AE951" s="11">
        <v>0</v>
      </c>
      <c r="AF951" s="11">
        <v>1</v>
      </c>
      <c r="AG951" s="11">
        <v>0</v>
      </c>
      <c r="AH951" s="11">
        <v>0</v>
      </c>
      <c r="AI951" s="11">
        <v>0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0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 s="11">
        <v>0</v>
      </c>
      <c r="AY951" s="11">
        <v>0</v>
      </c>
      <c r="AZ951" s="11">
        <v>1</v>
      </c>
      <c r="BA951" s="11"/>
      <c r="BB951" s="11"/>
      <c r="BC951" s="11"/>
      <c r="BD951" s="11"/>
      <c r="BE951" s="11"/>
      <c r="BF951" s="11"/>
      <c r="BG951" s="19">
        <f t="shared" si="581"/>
        <v>2</v>
      </c>
      <c r="BI951" s="9"/>
      <c r="BJ951" s="73"/>
    </row>
    <row r="952" spans="1:62" ht="12.95" customHeight="1" x14ac:dyDescent="0.2">
      <c r="A952" s="522"/>
      <c r="B952" s="519"/>
      <c r="C952" s="539"/>
      <c r="D952" s="533" t="str">
        <f>Parameters!$B$12</f>
        <v>UCI</v>
      </c>
      <c r="E952" s="86" t="str">
        <f>Parameters!$B$14</f>
        <v>Total</v>
      </c>
      <c r="F952" s="15">
        <f t="shared" ref="F952:BF952" si="583">F953+F954</f>
        <v>0</v>
      </c>
      <c r="G952" s="15">
        <f t="shared" si="583"/>
        <v>0</v>
      </c>
      <c r="H952" s="15">
        <f t="shared" si="583"/>
        <v>0</v>
      </c>
      <c r="I952" s="15">
        <f t="shared" si="583"/>
        <v>0</v>
      </c>
      <c r="J952" s="15">
        <f t="shared" si="583"/>
        <v>0</v>
      </c>
      <c r="K952" s="15">
        <f t="shared" si="583"/>
        <v>0</v>
      </c>
      <c r="L952" s="15">
        <f t="shared" si="583"/>
        <v>0</v>
      </c>
      <c r="M952" s="15">
        <f t="shared" si="583"/>
        <v>0</v>
      </c>
      <c r="N952" s="15">
        <f t="shared" si="583"/>
        <v>0</v>
      </c>
      <c r="O952" s="15">
        <f t="shared" si="583"/>
        <v>0</v>
      </c>
      <c r="P952" s="15">
        <f t="shared" si="583"/>
        <v>0</v>
      </c>
      <c r="Q952" s="15">
        <f t="shared" si="583"/>
        <v>0</v>
      </c>
      <c r="R952" s="15">
        <f t="shared" si="583"/>
        <v>0</v>
      </c>
      <c r="S952" s="15">
        <f t="shared" si="583"/>
        <v>0</v>
      </c>
      <c r="T952" s="15">
        <f t="shared" si="583"/>
        <v>0</v>
      </c>
      <c r="U952" s="15">
        <f t="shared" si="583"/>
        <v>0</v>
      </c>
      <c r="V952" s="15">
        <f t="shared" si="583"/>
        <v>0</v>
      </c>
      <c r="W952" s="15">
        <f t="shared" si="583"/>
        <v>0</v>
      </c>
      <c r="X952" s="15">
        <f t="shared" si="583"/>
        <v>0</v>
      </c>
      <c r="Y952" s="15">
        <f t="shared" si="583"/>
        <v>0</v>
      </c>
      <c r="Z952" s="15">
        <f t="shared" si="583"/>
        <v>0</v>
      </c>
      <c r="AA952" s="15">
        <f t="shared" si="583"/>
        <v>0</v>
      </c>
      <c r="AB952" s="15">
        <f t="shared" si="583"/>
        <v>0</v>
      </c>
      <c r="AC952" s="15">
        <f t="shared" si="583"/>
        <v>0</v>
      </c>
      <c r="AD952" s="15">
        <f t="shared" si="583"/>
        <v>0</v>
      </c>
      <c r="AE952" s="15">
        <f t="shared" si="583"/>
        <v>0</v>
      </c>
      <c r="AF952" s="15">
        <f t="shared" si="583"/>
        <v>0</v>
      </c>
      <c r="AG952" s="15">
        <f t="shared" si="583"/>
        <v>0</v>
      </c>
      <c r="AH952" s="15">
        <f t="shared" si="583"/>
        <v>0</v>
      </c>
      <c r="AI952" s="15">
        <f t="shared" si="583"/>
        <v>0</v>
      </c>
      <c r="AJ952" s="15">
        <f t="shared" si="583"/>
        <v>0</v>
      </c>
      <c r="AK952" s="15">
        <f t="shared" si="583"/>
        <v>0</v>
      </c>
      <c r="AL952" s="15">
        <f t="shared" si="583"/>
        <v>1</v>
      </c>
      <c r="AM952" s="15">
        <f t="shared" si="583"/>
        <v>0</v>
      </c>
      <c r="AN952" s="15">
        <f t="shared" si="583"/>
        <v>0</v>
      </c>
      <c r="AO952" s="15">
        <f t="shared" si="583"/>
        <v>0</v>
      </c>
      <c r="AP952" s="15">
        <f t="shared" si="583"/>
        <v>0</v>
      </c>
      <c r="AQ952" s="15">
        <f t="shared" si="583"/>
        <v>0</v>
      </c>
      <c r="AR952" s="15">
        <f t="shared" si="583"/>
        <v>0</v>
      </c>
      <c r="AS952" s="15">
        <f t="shared" si="583"/>
        <v>0</v>
      </c>
      <c r="AT952" s="15">
        <f t="shared" si="583"/>
        <v>0</v>
      </c>
      <c r="AU952" s="15">
        <f t="shared" si="583"/>
        <v>0</v>
      </c>
      <c r="AV952" s="15">
        <f t="shared" si="583"/>
        <v>0</v>
      </c>
      <c r="AW952" s="15">
        <f t="shared" si="583"/>
        <v>0</v>
      </c>
      <c r="AX952" s="15">
        <f t="shared" si="583"/>
        <v>0</v>
      </c>
      <c r="AY952" s="15">
        <f t="shared" si="583"/>
        <v>0</v>
      </c>
      <c r="AZ952" s="15">
        <f t="shared" si="583"/>
        <v>0</v>
      </c>
      <c r="BA952" s="15">
        <f t="shared" si="583"/>
        <v>0</v>
      </c>
      <c r="BB952" s="15">
        <f t="shared" si="583"/>
        <v>0</v>
      </c>
      <c r="BC952" s="15">
        <f t="shared" si="583"/>
        <v>0</v>
      </c>
      <c r="BD952" s="15">
        <f t="shared" si="583"/>
        <v>0</v>
      </c>
      <c r="BE952" s="15">
        <f t="shared" si="583"/>
        <v>0</v>
      </c>
      <c r="BF952" s="15">
        <f t="shared" si="583"/>
        <v>0</v>
      </c>
      <c r="BG952" s="33">
        <f t="shared" si="581"/>
        <v>1</v>
      </c>
      <c r="BI952" s="9"/>
      <c r="BJ952" s="73"/>
    </row>
    <row r="953" spans="1:62" ht="12.95" customHeight="1" x14ac:dyDescent="0.2">
      <c r="A953" s="522"/>
      <c r="B953" s="519"/>
      <c r="C953" s="539"/>
      <c r="D953" s="534"/>
      <c r="E953" s="48" t="str">
        <f>Parameters!$B$15</f>
        <v>Fem.</v>
      </c>
      <c r="F953" s="11">
        <v>0</v>
      </c>
      <c r="G953" s="11">
        <v>0</v>
      </c>
      <c r="H953" s="11">
        <v>0</v>
      </c>
      <c r="I953" s="11">
        <v>0</v>
      </c>
      <c r="J953" s="11">
        <v>0</v>
      </c>
      <c r="K953" s="11">
        <v>0</v>
      </c>
      <c r="L953" s="11">
        <v>0</v>
      </c>
      <c r="M953" s="11">
        <v>0</v>
      </c>
      <c r="N953" s="11">
        <v>0</v>
      </c>
      <c r="O953" s="11">
        <v>0</v>
      </c>
      <c r="P953" s="11">
        <v>0</v>
      </c>
      <c r="Q953" s="11">
        <v>0</v>
      </c>
      <c r="R953" s="11">
        <v>0</v>
      </c>
      <c r="S953" s="11">
        <v>0</v>
      </c>
      <c r="T953" s="11">
        <v>0</v>
      </c>
      <c r="U953" s="11">
        <v>0</v>
      </c>
      <c r="V953" s="11">
        <v>0</v>
      </c>
      <c r="W953" s="11">
        <v>0</v>
      </c>
      <c r="X953" s="11">
        <v>0</v>
      </c>
      <c r="Y953" s="11">
        <v>0</v>
      </c>
      <c r="Z953" s="11">
        <v>0</v>
      </c>
      <c r="AA953" s="11">
        <v>0</v>
      </c>
      <c r="AB953" s="11">
        <v>0</v>
      </c>
      <c r="AC953" s="11">
        <v>0</v>
      </c>
      <c r="AD953" s="11">
        <v>0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11">
        <v>0</v>
      </c>
      <c r="AK953" s="11">
        <v>0</v>
      </c>
      <c r="AL953" s="11">
        <v>1</v>
      </c>
      <c r="AM953" s="11">
        <v>0</v>
      </c>
      <c r="AN953" s="11">
        <v>0</v>
      </c>
      <c r="AO953" s="11">
        <v>0</v>
      </c>
      <c r="AP953" s="11">
        <v>0</v>
      </c>
      <c r="AQ953" s="11">
        <v>0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 s="11">
        <v>0</v>
      </c>
      <c r="AY953" s="11">
        <v>0</v>
      </c>
      <c r="AZ953" s="11">
        <v>0</v>
      </c>
      <c r="BA953" s="11"/>
      <c r="BB953" s="11"/>
      <c r="BC953" s="11"/>
      <c r="BD953" s="11"/>
      <c r="BE953" s="11"/>
      <c r="BF953" s="11"/>
      <c r="BG953" s="19">
        <f t="shared" si="581"/>
        <v>1</v>
      </c>
      <c r="BI953" s="9"/>
      <c r="BJ953" s="73"/>
    </row>
    <row r="954" spans="1:62" ht="12.95" customHeight="1" x14ac:dyDescent="0.2">
      <c r="A954" s="522"/>
      <c r="B954" s="519"/>
      <c r="C954" s="539"/>
      <c r="D954" s="535"/>
      <c r="E954" s="48" t="str">
        <f>Parameters!$B$16</f>
        <v>Masc.</v>
      </c>
      <c r="F954" s="11">
        <v>0</v>
      </c>
      <c r="G954" s="11">
        <v>0</v>
      </c>
      <c r="H954" s="11">
        <v>0</v>
      </c>
      <c r="I954" s="11">
        <v>0</v>
      </c>
      <c r="J954" s="11">
        <v>0</v>
      </c>
      <c r="K954" s="11">
        <v>0</v>
      </c>
      <c r="L954" s="11">
        <v>0</v>
      </c>
      <c r="M954" s="11">
        <v>0</v>
      </c>
      <c r="N954" s="11">
        <v>0</v>
      </c>
      <c r="O954" s="11">
        <v>0</v>
      </c>
      <c r="P954" s="11">
        <v>0</v>
      </c>
      <c r="Q954" s="11">
        <v>0</v>
      </c>
      <c r="R954" s="11">
        <v>0</v>
      </c>
      <c r="S954" s="11">
        <v>0</v>
      </c>
      <c r="T954" s="11">
        <v>0</v>
      </c>
      <c r="U954" s="11">
        <v>0</v>
      </c>
      <c r="V954" s="11">
        <v>0</v>
      </c>
      <c r="W954" s="11">
        <v>0</v>
      </c>
      <c r="X954" s="11">
        <v>0</v>
      </c>
      <c r="Y954" s="11">
        <v>0</v>
      </c>
      <c r="Z954" s="11">
        <v>0</v>
      </c>
      <c r="AA954" s="11">
        <v>0</v>
      </c>
      <c r="AB954" s="11">
        <v>0</v>
      </c>
      <c r="AC954" s="11">
        <v>0</v>
      </c>
      <c r="AD954" s="11">
        <v>0</v>
      </c>
      <c r="AE954" s="11">
        <v>0</v>
      </c>
      <c r="AF954" s="11">
        <v>0</v>
      </c>
      <c r="AG954" s="11">
        <v>0</v>
      </c>
      <c r="AH954" s="11">
        <v>0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0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 s="11">
        <v>0</v>
      </c>
      <c r="AY954" s="11">
        <v>0</v>
      </c>
      <c r="AZ954" s="11">
        <v>0</v>
      </c>
      <c r="BA954" s="11"/>
      <c r="BB954" s="11"/>
      <c r="BC954" s="11"/>
      <c r="BD954" s="11"/>
      <c r="BE954" s="11"/>
      <c r="BF954" s="11"/>
      <c r="BG954" s="19">
        <f t="shared" si="581"/>
        <v>0</v>
      </c>
      <c r="BI954" s="9"/>
      <c r="BJ954" s="73"/>
    </row>
    <row r="955" spans="1:62" ht="12.95" customHeight="1" x14ac:dyDescent="0.2">
      <c r="A955" s="522"/>
      <c r="B955" s="519"/>
      <c r="C955" s="539"/>
      <c r="D955" s="533" t="str">
        <f>Parameters!$B$13</f>
        <v>Def.</v>
      </c>
      <c r="E955" s="86" t="str">
        <f>Parameters!$B$14</f>
        <v>Total</v>
      </c>
      <c r="F955" s="15">
        <f t="shared" ref="F955:BF955" si="584">F956+F957</f>
        <v>0</v>
      </c>
      <c r="G955" s="15">
        <f t="shared" si="584"/>
        <v>0</v>
      </c>
      <c r="H955" s="15">
        <f t="shared" si="584"/>
        <v>0</v>
      </c>
      <c r="I955" s="15">
        <f t="shared" si="584"/>
        <v>0</v>
      </c>
      <c r="J955" s="15">
        <f t="shared" si="584"/>
        <v>0</v>
      </c>
      <c r="K955" s="15">
        <f t="shared" si="584"/>
        <v>0</v>
      </c>
      <c r="L955" s="15">
        <f t="shared" si="584"/>
        <v>0</v>
      </c>
      <c r="M955" s="15">
        <f t="shared" si="584"/>
        <v>0</v>
      </c>
      <c r="N955" s="15">
        <f t="shared" si="584"/>
        <v>0</v>
      </c>
      <c r="O955" s="15">
        <f t="shared" si="584"/>
        <v>0</v>
      </c>
      <c r="P955" s="15">
        <f t="shared" si="584"/>
        <v>0</v>
      </c>
      <c r="Q955" s="15">
        <f t="shared" si="584"/>
        <v>0</v>
      </c>
      <c r="R955" s="15">
        <f t="shared" si="584"/>
        <v>0</v>
      </c>
      <c r="S955" s="15">
        <f t="shared" si="584"/>
        <v>0</v>
      </c>
      <c r="T955" s="15">
        <f t="shared" si="584"/>
        <v>0</v>
      </c>
      <c r="U955" s="15">
        <f t="shared" si="584"/>
        <v>0</v>
      </c>
      <c r="V955" s="15">
        <f t="shared" si="584"/>
        <v>0</v>
      </c>
      <c r="W955" s="15">
        <f t="shared" si="584"/>
        <v>0</v>
      </c>
      <c r="X955" s="15">
        <f t="shared" si="584"/>
        <v>0</v>
      </c>
      <c r="Y955" s="15">
        <f t="shared" si="584"/>
        <v>0</v>
      </c>
      <c r="Z955" s="15">
        <f t="shared" si="584"/>
        <v>0</v>
      </c>
      <c r="AA955" s="15">
        <f t="shared" si="584"/>
        <v>0</v>
      </c>
      <c r="AB955" s="15">
        <f t="shared" si="584"/>
        <v>0</v>
      </c>
      <c r="AC955" s="15">
        <f t="shared" si="584"/>
        <v>0</v>
      </c>
      <c r="AD955" s="15">
        <f t="shared" si="584"/>
        <v>0</v>
      </c>
      <c r="AE955" s="15">
        <f t="shared" si="584"/>
        <v>0</v>
      </c>
      <c r="AF955" s="15">
        <f t="shared" si="584"/>
        <v>0</v>
      </c>
      <c r="AG955" s="15">
        <f t="shared" si="584"/>
        <v>0</v>
      </c>
      <c r="AH955" s="15">
        <f t="shared" si="584"/>
        <v>0</v>
      </c>
      <c r="AI955" s="15">
        <f t="shared" si="584"/>
        <v>0</v>
      </c>
      <c r="AJ955" s="15">
        <f t="shared" si="584"/>
        <v>0</v>
      </c>
      <c r="AK955" s="15">
        <f t="shared" si="584"/>
        <v>0</v>
      </c>
      <c r="AL955" s="15">
        <f t="shared" si="584"/>
        <v>0</v>
      </c>
      <c r="AM955" s="15">
        <f t="shared" si="584"/>
        <v>0</v>
      </c>
      <c r="AN955" s="15">
        <f t="shared" si="584"/>
        <v>0</v>
      </c>
      <c r="AO955" s="15">
        <f t="shared" si="584"/>
        <v>0</v>
      </c>
      <c r="AP955" s="15">
        <f t="shared" si="584"/>
        <v>0</v>
      </c>
      <c r="AQ955" s="15">
        <f t="shared" si="584"/>
        <v>0</v>
      </c>
      <c r="AR955" s="15">
        <f t="shared" si="584"/>
        <v>0</v>
      </c>
      <c r="AS955" s="15">
        <f t="shared" si="584"/>
        <v>0</v>
      </c>
      <c r="AT955" s="15">
        <f t="shared" si="584"/>
        <v>0</v>
      </c>
      <c r="AU955" s="15">
        <f t="shared" si="584"/>
        <v>0</v>
      </c>
      <c r="AV955" s="15">
        <f t="shared" si="584"/>
        <v>0</v>
      </c>
      <c r="AW955" s="15">
        <f t="shared" si="584"/>
        <v>0</v>
      </c>
      <c r="AX955" s="15">
        <f t="shared" si="584"/>
        <v>0</v>
      </c>
      <c r="AY955" s="15">
        <f t="shared" si="584"/>
        <v>0</v>
      </c>
      <c r="AZ955" s="15">
        <f t="shared" si="584"/>
        <v>0</v>
      </c>
      <c r="BA955" s="15">
        <f t="shared" si="584"/>
        <v>0</v>
      </c>
      <c r="BB955" s="15">
        <f t="shared" si="584"/>
        <v>0</v>
      </c>
      <c r="BC955" s="15">
        <f t="shared" si="584"/>
        <v>0</v>
      </c>
      <c r="BD955" s="15">
        <f t="shared" si="584"/>
        <v>0</v>
      </c>
      <c r="BE955" s="15">
        <f t="shared" si="584"/>
        <v>0</v>
      </c>
      <c r="BF955" s="15">
        <f t="shared" si="584"/>
        <v>0</v>
      </c>
      <c r="BG955" s="33">
        <f t="shared" si="581"/>
        <v>0</v>
      </c>
    </row>
    <row r="956" spans="1:62" ht="12.95" customHeight="1" x14ac:dyDescent="0.2">
      <c r="A956" s="522"/>
      <c r="B956" s="519"/>
      <c r="C956" s="539"/>
      <c r="D956" s="534"/>
      <c r="E956" s="48" t="str">
        <f>Parameters!$B$15</f>
        <v>Fem.</v>
      </c>
      <c r="F956" s="11">
        <v>0</v>
      </c>
      <c r="G956" s="11">
        <v>0</v>
      </c>
      <c r="H956" s="11">
        <v>0</v>
      </c>
      <c r="I956" s="11">
        <v>0</v>
      </c>
      <c r="J956" s="11">
        <v>0</v>
      </c>
      <c r="K956" s="11">
        <v>0</v>
      </c>
      <c r="L956" s="11">
        <v>0</v>
      </c>
      <c r="M956" s="11">
        <v>0</v>
      </c>
      <c r="N956" s="11">
        <v>0</v>
      </c>
      <c r="O956" s="11">
        <v>0</v>
      </c>
      <c r="P956" s="11">
        <v>0</v>
      </c>
      <c r="Q956" s="11">
        <v>0</v>
      </c>
      <c r="R956" s="11">
        <v>0</v>
      </c>
      <c r="S956" s="11">
        <v>0</v>
      </c>
      <c r="T956" s="11">
        <v>0</v>
      </c>
      <c r="U956" s="11">
        <v>0</v>
      </c>
      <c r="V956" s="11">
        <v>0</v>
      </c>
      <c r="W956" s="11">
        <v>0</v>
      </c>
      <c r="X956" s="11">
        <v>0</v>
      </c>
      <c r="Y956" s="11">
        <v>0</v>
      </c>
      <c r="Z956" s="11">
        <v>0</v>
      </c>
      <c r="AA956" s="11">
        <v>0</v>
      </c>
      <c r="AB956" s="11">
        <v>0</v>
      </c>
      <c r="AC956" s="11">
        <v>0</v>
      </c>
      <c r="AD956" s="11">
        <v>0</v>
      </c>
      <c r="AE956" s="11">
        <v>0</v>
      </c>
      <c r="AF956" s="11">
        <v>0</v>
      </c>
      <c r="AG956" s="11">
        <v>0</v>
      </c>
      <c r="AH956" s="11">
        <v>0</v>
      </c>
      <c r="AI956" s="11">
        <v>0</v>
      </c>
      <c r="AJ956" s="11">
        <v>0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0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 s="11">
        <v>0</v>
      </c>
      <c r="AY956" s="11">
        <v>0</v>
      </c>
      <c r="AZ956" s="11">
        <v>0</v>
      </c>
      <c r="BA956" s="11"/>
      <c r="BB956" s="11"/>
      <c r="BC956" s="11"/>
      <c r="BD956" s="11"/>
      <c r="BE956" s="11"/>
      <c r="BF956" s="11"/>
      <c r="BG956" s="19">
        <f t="shared" si="581"/>
        <v>0</v>
      </c>
    </row>
    <row r="957" spans="1:62" ht="12.95" customHeight="1" thickBot="1" x14ac:dyDescent="0.25">
      <c r="A957" s="522"/>
      <c r="B957" s="520"/>
      <c r="C957" s="540"/>
      <c r="D957" s="536"/>
      <c r="E957" s="48" t="str">
        <f>Parameters!$B$16</f>
        <v>Masc.</v>
      </c>
      <c r="F957" s="36">
        <v>0</v>
      </c>
      <c r="G957" s="36">
        <v>0</v>
      </c>
      <c r="H957" s="36">
        <v>0</v>
      </c>
      <c r="I957" s="36">
        <v>0</v>
      </c>
      <c r="J957" s="36">
        <v>0</v>
      </c>
      <c r="K957" s="36">
        <v>0</v>
      </c>
      <c r="L957" s="36">
        <v>0</v>
      </c>
      <c r="M957" s="36">
        <v>0</v>
      </c>
      <c r="N957" s="36">
        <v>0</v>
      </c>
      <c r="O957" s="36">
        <v>0</v>
      </c>
      <c r="P957" s="36">
        <v>0</v>
      </c>
      <c r="Q957" s="36">
        <v>0</v>
      </c>
      <c r="R957" s="36">
        <v>0</v>
      </c>
      <c r="S957" s="36">
        <v>0</v>
      </c>
      <c r="T957" s="36">
        <v>0</v>
      </c>
      <c r="U957" s="36">
        <v>0</v>
      </c>
      <c r="V957" s="36">
        <v>0</v>
      </c>
      <c r="W957" s="36">
        <v>0</v>
      </c>
      <c r="X957" s="36">
        <v>0</v>
      </c>
      <c r="Y957" s="36">
        <v>0</v>
      </c>
      <c r="Z957" s="36">
        <v>0</v>
      </c>
      <c r="AA957" s="36">
        <v>0</v>
      </c>
      <c r="AB957" s="36">
        <v>0</v>
      </c>
      <c r="AC957" s="36">
        <v>0</v>
      </c>
      <c r="AD957" s="36">
        <v>0</v>
      </c>
      <c r="AE957" s="36">
        <v>0</v>
      </c>
      <c r="AF957" s="36">
        <v>0</v>
      </c>
      <c r="AG957" s="36">
        <v>0</v>
      </c>
      <c r="AH957" s="36">
        <v>0</v>
      </c>
      <c r="AI957" s="36">
        <v>0</v>
      </c>
      <c r="AJ957" s="36">
        <v>0</v>
      </c>
      <c r="AK957" s="36">
        <v>0</v>
      </c>
      <c r="AL957" s="36">
        <v>0</v>
      </c>
      <c r="AM957" s="36">
        <v>0</v>
      </c>
      <c r="AN957" s="36">
        <v>0</v>
      </c>
      <c r="AO957" s="36">
        <v>0</v>
      </c>
      <c r="AP957" s="36">
        <v>0</v>
      </c>
      <c r="AQ957" s="36">
        <v>0</v>
      </c>
      <c r="AR957" s="36">
        <v>0</v>
      </c>
      <c r="AS957" s="36">
        <v>0</v>
      </c>
      <c r="AT957" s="36">
        <v>0</v>
      </c>
      <c r="AU957" s="36">
        <v>0</v>
      </c>
      <c r="AV957" s="36">
        <v>0</v>
      </c>
      <c r="AW957" s="36">
        <v>0</v>
      </c>
      <c r="AX957" s="36">
        <v>0</v>
      </c>
      <c r="AY957" s="36">
        <v>0</v>
      </c>
      <c r="AZ957" s="36">
        <v>0</v>
      </c>
      <c r="BA957" s="36"/>
      <c r="BB957" s="36"/>
      <c r="BC957" s="36"/>
      <c r="BD957" s="36"/>
      <c r="BE957" s="36"/>
      <c r="BF957" s="36"/>
      <c r="BG957" s="37">
        <f>SUM(F957:BF957)</f>
        <v>0</v>
      </c>
    </row>
    <row r="958" spans="1:62" ht="12.95" customHeight="1" thickBot="1" x14ac:dyDescent="0.25">
      <c r="A958" s="522"/>
      <c r="B958" s="584" t="str">
        <f>Parameters!$B$28</f>
        <v>Otros</v>
      </c>
      <c r="C958" s="558" t="str">
        <f>Parameters!$B$14</f>
        <v>Total</v>
      </c>
      <c r="D958" s="558"/>
      <c r="E958" s="51" t="str">
        <f>Parameters!$B$14</f>
        <v>Total</v>
      </c>
      <c r="F958" s="56">
        <f>F961+F973+F985+F997+F1009+F1021</f>
        <v>0</v>
      </c>
      <c r="G958" s="56">
        <f t="shared" ref="G958:BF958" si="585">G961+G973+G985+G997+G1009+G1021</f>
        <v>0</v>
      </c>
      <c r="H958" s="56">
        <f t="shared" si="585"/>
        <v>0</v>
      </c>
      <c r="I958" s="56">
        <f t="shared" si="585"/>
        <v>0</v>
      </c>
      <c r="J958" s="56">
        <f t="shared" si="585"/>
        <v>0</v>
      </c>
      <c r="K958" s="56">
        <f t="shared" si="585"/>
        <v>0</v>
      </c>
      <c r="L958" s="56">
        <f t="shared" si="585"/>
        <v>0</v>
      </c>
      <c r="M958" s="56">
        <f t="shared" si="585"/>
        <v>0</v>
      </c>
      <c r="N958" s="56">
        <f t="shared" si="585"/>
        <v>0</v>
      </c>
      <c r="O958" s="56">
        <f t="shared" si="585"/>
        <v>0</v>
      </c>
      <c r="P958" s="56">
        <f t="shared" si="585"/>
        <v>1</v>
      </c>
      <c r="Q958" s="56">
        <f t="shared" si="585"/>
        <v>0</v>
      </c>
      <c r="R958" s="56">
        <f t="shared" si="585"/>
        <v>0</v>
      </c>
      <c r="S958" s="56">
        <f t="shared" si="585"/>
        <v>0</v>
      </c>
      <c r="T958" s="56">
        <f t="shared" si="585"/>
        <v>0</v>
      </c>
      <c r="U958" s="56">
        <f t="shared" si="585"/>
        <v>0</v>
      </c>
      <c r="V958" s="56">
        <f t="shared" si="585"/>
        <v>0</v>
      </c>
      <c r="W958" s="56">
        <f t="shared" si="585"/>
        <v>0</v>
      </c>
      <c r="X958" s="56">
        <f t="shared" si="585"/>
        <v>0</v>
      </c>
      <c r="Y958" s="56">
        <f t="shared" si="585"/>
        <v>1</v>
      </c>
      <c r="Z958" s="56">
        <f t="shared" si="585"/>
        <v>4</v>
      </c>
      <c r="AA958" s="56">
        <f t="shared" si="585"/>
        <v>5</v>
      </c>
      <c r="AB958" s="56">
        <f t="shared" si="585"/>
        <v>2</v>
      </c>
      <c r="AC958" s="56">
        <f t="shared" si="585"/>
        <v>3</v>
      </c>
      <c r="AD958" s="56">
        <f t="shared" si="585"/>
        <v>3</v>
      </c>
      <c r="AE958" s="56">
        <f t="shared" si="585"/>
        <v>4</v>
      </c>
      <c r="AF958" s="56">
        <f t="shared" si="585"/>
        <v>5</v>
      </c>
      <c r="AG958" s="56">
        <f t="shared" si="585"/>
        <v>6</v>
      </c>
      <c r="AH958" s="56">
        <f t="shared" si="585"/>
        <v>4</v>
      </c>
      <c r="AI958" s="56">
        <f t="shared" si="585"/>
        <v>0</v>
      </c>
      <c r="AJ958" s="56">
        <f t="shared" si="585"/>
        <v>1</v>
      </c>
      <c r="AK958" s="56">
        <f t="shared" si="585"/>
        <v>2</v>
      </c>
      <c r="AL958" s="56">
        <f t="shared" si="585"/>
        <v>0</v>
      </c>
      <c r="AM958" s="56">
        <f t="shared" si="585"/>
        <v>3</v>
      </c>
      <c r="AN958" s="56">
        <f t="shared" si="585"/>
        <v>2</v>
      </c>
      <c r="AO958" s="56">
        <f t="shared" si="585"/>
        <v>2</v>
      </c>
      <c r="AP958" s="56">
        <f t="shared" si="585"/>
        <v>0</v>
      </c>
      <c r="AQ958" s="56">
        <f t="shared" si="585"/>
        <v>0</v>
      </c>
      <c r="AR958" s="56">
        <f t="shared" si="585"/>
        <v>2</v>
      </c>
      <c r="AS958" s="56">
        <f t="shared" si="585"/>
        <v>0</v>
      </c>
      <c r="AT958" s="56">
        <f t="shared" si="585"/>
        <v>1</v>
      </c>
      <c r="AU958" s="56">
        <f t="shared" si="585"/>
        <v>1</v>
      </c>
      <c r="AV958" s="56">
        <f t="shared" si="585"/>
        <v>2</v>
      </c>
      <c r="AW958" s="56">
        <f t="shared" si="585"/>
        <v>0</v>
      </c>
      <c r="AX958" s="56">
        <f t="shared" si="585"/>
        <v>0</v>
      </c>
      <c r="AY958" s="56">
        <f t="shared" si="585"/>
        <v>0</v>
      </c>
      <c r="AZ958" s="56">
        <f t="shared" si="585"/>
        <v>0</v>
      </c>
      <c r="BA958" s="56">
        <f t="shared" si="585"/>
        <v>0</v>
      </c>
      <c r="BB958" s="56">
        <f t="shared" si="585"/>
        <v>0</v>
      </c>
      <c r="BC958" s="56">
        <f t="shared" si="585"/>
        <v>0</v>
      </c>
      <c r="BD958" s="56">
        <f t="shared" si="585"/>
        <v>0</v>
      </c>
      <c r="BE958" s="56">
        <f t="shared" si="585"/>
        <v>0</v>
      </c>
      <c r="BF958" s="56">
        <f t="shared" si="585"/>
        <v>0</v>
      </c>
      <c r="BG958" s="57">
        <f>SUM(F958:BF958)</f>
        <v>54</v>
      </c>
      <c r="BH958" s="524" t="str">
        <f>$B958</f>
        <v>Otros</v>
      </c>
      <c r="BI958" s="525"/>
      <c r="BJ958" s="526"/>
    </row>
    <row r="959" spans="1:62" ht="12.95" customHeight="1" x14ac:dyDescent="0.2">
      <c r="A959" s="522"/>
      <c r="B959" s="585"/>
      <c r="C959" s="558"/>
      <c r="D959" s="559"/>
      <c r="E959" s="52" t="str">
        <f>Parameters!$B$15</f>
        <v>Fem.</v>
      </c>
      <c r="F959" s="38">
        <f>F962+F974+F986+F998+F1010+F1022</f>
        <v>0</v>
      </c>
      <c r="G959" s="38">
        <f t="shared" ref="G959:BF959" si="586">G962+G974+G986+G998+G1010+G1022</f>
        <v>0</v>
      </c>
      <c r="H959" s="38">
        <f t="shared" si="586"/>
        <v>0</v>
      </c>
      <c r="I959" s="38">
        <f t="shared" si="586"/>
        <v>0</v>
      </c>
      <c r="J959" s="38">
        <f t="shared" si="586"/>
        <v>0</v>
      </c>
      <c r="K959" s="38">
        <f t="shared" si="586"/>
        <v>0</v>
      </c>
      <c r="L959" s="38">
        <f t="shared" si="586"/>
        <v>0</v>
      </c>
      <c r="M959" s="38">
        <f t="shared" si="586"/>
        <v>0</v>
      </c>
      <c r="N959" s="38">
        <f t="shared" si="586"/>
        <v>0</v>
      </c>
      <c r="O959" s="38">
        <f t="shared" si="586"/>
        <v>0</v>
      </c>
      <c r="P959" s="38">
        <f t="shared" si="586"/>
        <v>0</v>
      </c>
      <c r="Q959" s="38">
        <f t="shared" si="586"/>
        <v>0</v>
      </c>
      <c r="R959" s="38">
        <f t="shared" si="586"/>
        <v>0</v>
      </c>
      <c r="S959" s="38">
        <f t="shared" si="586"/>
        <v>0</v>
      </c>
      <c r="T959" s="38">
        <f t="shared" si="586"/>
        <v>0</v>
      </c>
      <c r="U959" s="38">
        <f t="shared" si="586"/>
        <v>0</v>
      </c>
      <c r="V959" s="38">
        <f t="shared" si="586"/>
        <v>0</v>
      </c>
      <c r="W959" s="38">
        <f t="shared" si="586"/>
        <v>0</v>
      </c>
      <c r="X959" s="38">
        <f t="shared" si="586"/>
        <v>0</v>
      </c>
      <c r="Y959" s="38">
        <f t="shared" si="586"/>
        <v>1</v>
      </c>
      <c r="Z959" s="38">
        <f t="shared" si="586"/>
        <v>2</v>
      </c>
      <c r="AA959" s="38">
        <f t="shared" si="586"/>
        <v>4</v>
      </c>
      <c r="AB959" s="38">
        <f t="shared" si="586"/>
        <v>2</v>
      </c>
      <c r="AC959" s="38">
        <f t="shared" si="586"/>
        <v>1</v>
      </c>
      <c r="AD959" s="38">
        <f t="shared" si="586"/>
        <v>1</v>
      </c>
      <c r="AE959" s="38">
        <f t="shared" si="586"/>
        <v>3</v>
      </c>
      <c r="AF959" s="38">
        <f t="shared" si="586"/>
        <v>1</v>
      </c>
      <c r="AG959" s="38">
        <f t="shared" si="586"/>
        <v>3</v>
      </c>
      <c r="AH959" s="38">
        <f t="shared" si="586"/>
        <v>3</v>
      </c>
      <c r="AI959" s="38">
        <f t="shared" si="586"/>
        <v>0</v>
      </c>
      <c r="AJ959" s="38">
        <f t="shared" si="586"/>
        <v>1</v>
      </c>
      <c r="AK959" s="38">
        <f t="shared" si="586"/>
        <v>0</v>
      </c>
      <c r="AL959" s="38">
        <f t="shared" si="586"/>
        <v>0</v>
      </c>
      <c r="AM959" s="38">
        <f t="shared" si="586"/>
        <v>2</v>
      </c>
      <c r="AN959" s="38">
        <f t="shared" si="586"/>
        <v>1</v>
      </c>
      <c r="AO959" s="38">
        <f t="shared" si="586"/>
        <v>1</v>
      </c>
      <c r="AP959" s="38">
        <f t="shared" si="586"/>
        <v>0</v>
      </c>
      <c r="AQ959" s="38">
        <f t="shared" si="586"/>
        <v>0</v>
      </c>
      <c r="AR959" s="38">
        <f t="shared" si="586"/>
        <v>1</v>
      </c>
      <c r="AS959" s="38">
        <f t="shared" si="586"/>
        <v>0</v>
      </c>
      <c r="AT959" s="38">
        <f t="shared" si="586"/>
        <v>1</v>
      </c>
      <c r="AU959" s="38">
        <f t="shared" si="586"/>
        <v>0</v>
      </c>
      <c r="AV959" s="38">
        <f t="shared" si="586"/>
        <v>0</v>
      </c>
      <c r="AW959" s="38">
        <f t="shared" si="586"/>
        <v>0</v>
      </c>
      <c r="AX959" s="38">
        <f t="shared" si="586"/>
        <v>0</v>
      </c>
      <c r="AY959" s="38">
        <f t="shared" si="586"/>
        <v>0</v>
      </c>
      <c r="AZ959" s="38">
        <f t="shared" si="586"/>
        <v>0</v>
      </c>
      <c r="BA959" s="38">
        <f t="shared" si="586"/>
        <v>0</v>
      </c>
      <c r="BB959" s="38">
        <f t="shared" si="586"/>
        <v>0</v>
      </c>
      <c r="BC959" s="38">
        <f t="shared" si="586"/>
        <v>0</v>
      </c>
      <c r="BD959" s="38">
        <f t="shared" si="586"/>
        <v>0</v>
      </c>
      <c r="BE959" s="38">
        <f t="shared" si="586"/>
        <v>0</v>
      </c>
      <c r="BF959" s="38">
        <f t="shared" si="586"/>
        <v>0</v>
      </c>
      <c r="BG959" s="44">
        <f>SUM(F959:BF959)</f>
        <v>28</v>
      </c>
      <c r="BH959" s="341" t="str">
        <f>$D961</f>
        <v>Fiebre</v>
      </c>
      <c r="BI959" s="51" t="str">
        <f t="shared" ref="BI959:BI970" si="587">$E961</f>
        <v>Total</v>
      </c>
      <c r="BJ959" s="69">
        <f>BG958</f>
        <v>54</v>
      </c>
    </row>
    <row r="960" spans="1:62" ht="12.95" customHeight="1" thickBot="1" x14ac:dyDescent="0.25">
      <c r="A960" s="522"/>
      <c r="B960" s="585"/>
      <c r="C960" s="560"/>
      <c r="D960" s="561"/>
      <c r="E960" s="53" t="str">
        <f>Parameters!$B$16</f>
        <v>Masc.</v>
      </c>
      <c r="F960" s="54">
        <f>F963+F975+F987+F999+F1011+F1023</f>
        <v>0</v>
      </c>
      <c r="G960" s="54">
        <f t="shared" ref="G960:BF960" si="588">G963+G975+G987+G999+G1011+G1023</f>
        <v>0</v>
      </c>
      <c r="H960" s="54">
        <f t="shared" si="588"/>
        <v>0</v>
      </c>
      <c r="I960" s="54">
        <f t="shared" si="588"/>
        <v>0</v>
      </c>
      <c r="J960" s="54">
        <f t="shared" si="588"/>
        <v>0</v>
      </c>
      <c r="K960" s="54">
        <f t="shared" si="588"/>
        <v>0</v>
      </c>
      <c r="L960" s="54">
        <f t="shared" si="588"/>
        <v>0</v>
      </c>
      <c r="M960" s="54">
        <f t="shared" si="588"/>
        <v>0</v>
      </c>
      <c r="N960" s="54">
        <f t="shared" si="588"/>
        <v>0</v>
      </c>
      <c r="O960" s="54">
        <f t="shared" si="588"/>
        <v>0</v>
      </c>
      <c r="P960" s="54">
        <f t="shared" si="588"/>
        <v>1</v>
      </c>
      <c r="Q960" s="54">
        <f t="shared" si="588"/>
        <v>0</v>
      </c>
      <c r="R960" s="54">
        <f t="shared" si="588"/>
        <v>0</v>
      </c>
      <c r="S960" s="54">
        <f t="shared" si="588"/>
        <v>0</v>
      </c>
      <c r="T960" s="54">
        <f t="shared" si="588"/>
        <v>0</v>
      </c>
      <c r="U960" s="54">
        <f t="shared" si="588"/>
        <v>0</v>
      </c>
      <c r="V960" s="54">
        <f t="shared" si="588"/>
        <v>0</v>
      </c>
      <c r="W960" s="54">
        <f t="shared" si="588"/>
        <v>0</v>
      </c>
      <c r="X960" s="54">
        <f t="shared" si="588"/>
        <v>0</v>
      </c>
      <c r="Y960" s="54">
        <f t="shared" si="588"/>
        <v>0</v>
      </c>
      <c r="Z960" s="54">
        <f t="shared" si="588"/>
        <v>2</v>
      </c>
      <c r="AA960" s="54">
        <f t="shared" si="588"/>
        <v>1</v>
      </c>
      <c r="AB960" s="54">
        <f t="shared" si="588"/>
        <v>0</v>
      </c>
      <c r="AC960" s="54">
        <f t="shared" si="588"/>
        <v>2</v>
      </c>
      <c r="AD960" s="54">
        <f t="shared" si="588"/>
        <v>2</v>
      </c>
      <c r="AE960" s="54">
        <f t="shared" si="588"/>
        <v>1</v>
      </c>
      <c r="AF960" s="54">
        <f t="shared" si="588"/>
        <v>4</v>
      </c>
      <c r="AG960" s="54">
        <f t="shared" si="588"/>
        <v>3</v>
      </c>
      <c r="AH960" s="54">
        <f t="shared" si="588"/>
        <v>1</v>
      </c>
      <c r="AI960" s="54">
        <f t="shared" si="588"/>
        <v>0</v>
      </c>
      <c r="AJ960" s="54">
        <f t="shared" si="588"/>
        <v>0</v>
      </c>
      <c r="AK960" s="54">
        <f t="shared" si="588"/>
        <v>2</v>
      </c>
      <c r="AL960" s="54">
        <f t="shared" si="588"/>
        <v>0</v>
      </c>
      <c r="AM960" s="54">
        <f t="shared" si="588"/>
        <v>1</v>
      </c>
      <c r="AN960" s="54">
        <f t="shared" si="588"/>
        <v>1</v>
      </c>
      <c r="AO960" s="54">
        <f t="shared" si="588"/>
        <v>1</v>
      </c>
      <c r="AP960" s="54">
        <f t="shared" si="588"/>
        <v>0</v>
      </c>
      <c r="AQ960" s="54">
        <f t="shared" si="588"/>
        <v>0</v>
      </c>
      <c r="AR960" s="54">
        <f t="shared" si="588"/>
        <v>1</v>
      </c>
      <c r="AS960" s="54">
        <f t="shared" si="588"/>
        <v>0</v>
      </c>
      <c r="AT960" s="54">
        <f t="shared" si="588"/>
        <v>0</v>
      </c>
      <c r="AU960" s="54">
        <f t="shared" si="588"/>
        <v>1</v>
      </c>
      <c r="AV960" s="54">
        <f t="shared" si="588"/>
        <v>2</v>
      </c>
      <c r="AW960" s="54">
        <f t="shared" si="588"/>
        <v>0</v>
      </c>
      <c r="AX960" s="54">
        <f t="shared" si="588"/>
        <v>0</v>
      </c>
      <c r="AY960" s="54">
        <f t="shared" si="588"/>
        <v>0</v>
      </c>
      <c r="AZ960" s="54">
        <f t="shared" si="588"/>
        <v>0</v>
      </c>
      <c r="BA960" s="54">
        <f t="shared" si="588"/>
        <v>0</v>
      </c>
      <c r="BB960" s="54">
        <f t="shared" si="588"/>
        <v>0</v>
      </c>
      <c r="BC960" s="54">
        <f t="shared" si="588"/>
        <v>0</v>
      </c>
      <c r="BD960" s="54">
        <f t="shared" si="588"/>
        <v>0</v>
      </c>
      <c r="BE960" s="54">
        <f t="shared" si="588"/>
        <v>0</v>
      </c>
      <c r="BF960" s="54">
        <f t="shared" si="588"/>
        <v>0</v>
      </c>
      <c r="BG960" s="55">
        <f>SUM(F960:BF960)</f>
        <v>26</v>
      </c>
      <c r="BH960" s="342"/>
      <c r="BI960" s="52" t="str">
        <f t="shared" si="587"/>
        <v>Fem.</v>
      </c>
      <c r="BJ960" s="71">
        <f>BG959</f>
        <v>28</v>
      </c>
    </row>
    <row r="961" spans="1:63" ht="12.95" customHeight="1" x14ac:dyDescent="0.2">
      <c r="A961" s="522"/>
      <c r="B961" s="586"/>
      <c r="C961" s="538" t="str">
        <f>Parameters!$C$3</f>
        <v>&lt; 2</v>
      </c>
      <c r="D961" s="530" t="str">
        <f>Parameters!$B$10</f>
        <v>Fiebre</v>
      </c>
      <c r="E961" s="83" t="str">
        <f>Parameters!$B$14</f>
        <v>Total</v>
      </c>
      <c r="F961" s="34">
        <f>F962+F963</f>
        <v>0</v>
      </c>
      <c r="G961" s="34">
        <f t="shared" ref="G961:BF961" si="589">G962+G963</f>
        <v>0</v>
      </c>
      <c r="H961" s="34">
        <f t="shared" si="589"/>
        <v>0</v>
      </c>
      <c r="I961" s="34">
        <f t="shared" si="589"/>
        <v>0</v>
      </c>
      <c r="J961" s="34">
        <f t="shared" si="589"/>
        <v>0</v>
      </c>
      <c r="K961" s="34">
        <f t="shared" si="589"/>
        <v>0</v>
      </c>
      <c r="L961" s="34">
        <f t="shared" si="589"/>
        <v>0</v>
      </c>
      <c r="M961" s="34">
        <f t="shared" si="589"/>
        <v>0</v>
      </c>
      <c r="N961" s="34">
        <f t="shared" si="589"/>
        <v>0</v>
      </c>
      <c r="O961" s="34">
        <f t="shared" si="589"/>
        <v>0</v>
      </c>
      <c r="P961" s="34">
        <f t="shared" si="589"/>
        <v>1</v>
      </c>
      <c r="Q961" s="34">
        <f t="shared" si="589"/>
        <v>0</v>
      </c>
      <c r="R961" s="34">
        <f t="shared" si="589"/>
        <v>0</v>
      </c>
      <c r="S961" s="34">
        <f t="shared" si="589"/>
        <v>0</v>
      </c>
      <c r="T961" s="34">
        <f t="shared" si="589"/>
        <v>0</v>
      </c>
      <c r="U961" s="34">
        <f t="shared" si="589"/>
        <v>0</v>
      </c>
      <c r="V961" s="34">
        <f t="shared" si="589"/>
        <v>0</v>
      </c>
      <c r="W961" s="34">
        <f t="shared" si="589"/>
        <v>0</v>
      </c>
      <c r="X961" s="34">
        <f t="shared" si="589"/>
        <v>0</v>
      </c>
      <c r="Y961" s="34">
        <f t="shared" si="589"/>
        <v>1</v>
      </c>
      <c r="Z961" s="34">
        <f t="shared" si="589"/>
        <v>2</v>
      </c>
      <c r="AA961" s="34">
        <f t="shared" si="589"/>
        <v>3</v>
      </c>
      <c r="AB961" s="34">
        <f t="shared" si="589"/>
        <v>2</v>
      </c>
      <c r="AC961" s="34">
        <f t="shared" si="589"/>
        <v>3</v>
      </c>
      <c r="AD961" s="34">
        <f t="shared" si="589"/>
        <v>2</v>
      </c>
      <c r="AE961" s="34">
        <f t="shared" si="589"/>
        <v>2</v>
      </c>
      <c r="AF961" s="34">
        <f t="shared" si="589"/>
        <v>4</v>
      </c>
      <c r="AG961" s="34">
        <f t="shared" si="589"/>
        <v>5</v>
      </c>
      <c r="AH961" s="34">
        <f t="shared" si="589"/>
        <v>2</v>
      </c>
      <c r="AI961" s="34">
        <f t="shared" si="589"/>
        <v>0</v>
      </c>
      <c r="AJ961" s="34">
        <f t="shared" si="589"/>
        <v>0</v>
      </c>
      <c r="AK961" s="34">
        <f t="shared" si="589"/>
        <v>0</v>
      </c>
      <c r="AL961" s="34">
        <f t="shared" si="589"/>
        <v>0</v>
      </c>
      <c r="AM961" s="34">
        <f t="shared" si="589"/>
        <v>2</v>
      </c>
      <c r="AN961" s="34">
        <f t="shared" si="589"/>
        <v>1</v>
      </c>
      <c r="AO961" s="34">
        <f t="shared" si="589"/>
        <v>1</v>
      </c>
      <c r="AP961" s="34">
        <f t="shared" si="589"/>
        <v>0</v>
      </c>
      <c r="AQ961" s="34">
        <f t="shared" si="589"/>
        <v>0</v>
      </c>
      <c r="AR961" s="34">
        <f t="shared" si="589"/>
        <v>1</v>
      </c>
      <c r="AS961" s="34">
        <f t="shared" si="589"/>
        <v>0</v>
      </c>
      <c r="AT961" s="34">
        <f t="shared" si="589"/>
        <v>1</v>
      </c>
      <c r="AU961" s="34">
        <f t="shared" si="589"/>
        <v>0</v>
      </c>
      <c r="AV961" s="34">
        <f t="shared" si="589"/>
        <v>0</v>
      </c>
      <c r="AW961" s="34">
        <f t="shared" si="589"/>
        <v>0</v>
      </c>
      <c r="AX961" s="34">
        <f t="shared" si="589"/>
        <v>0</v>
      </c>
      <c r="AY961" s="34">
        <f t="shared" si="589"/>
        <v>0</v>
      </c>
      <c r="AZ961" s="34">
        <f t="shared" si="589"/>
        <v>0</v>
      </c>
      <c r="BA961" s="34">
        <f t="shared" si="589"/>
        <v>0</v>
      </c>
      <c r="BB961" s="34">
        <f t="shared" si="589"/>
        <v>0</v>
      </c>
      <c r="BC961" s="34">
        <f t="shared" si="589"/>
        <v>0</v>
      </c>
      <c r="BD961" s="34">
        <f t="shared" si="589"/>
        <v>0</v>
      </c>
      <c r="BE961" s="34">
        <f t="shared" si="589"/>
        <v>0</v>
      </c>
      <c r="BF961" s="34">
        <f t="shared" si="589"/>
        <v>0</v>
      </c>
      <c r="BG961" s="35">
        <f>SUM(F961:BF961)</f>
        <v>33</v>
      </c>
      <c r="BH961" s="343"/>
      <c r="BI961" s="53" t="str">
        <f t="shared" si="587"/>
        <v>Masc.</v>
      </c>
      <c r="BJ961" s="71">
        <f>BG960</f>
        <v>26</v>
      </c>
    </row>
    <row r="962" spans="1:63" ht="12.95" customHeight="1" x14ac:dyDescent="0.2">
      <c r="A962" s="522"/>
      <c r="B962" s="586"/>
      <c r="C962" s="538"/>
      <c r="D962" s="531"/>
      <c r="E962" s="84" t="str">
        <f>Parameters!$B$15</f>
        <v>Fem.</v>
      </c>
      <c r="F962" s="31">
        <v>0</v>
      </c>
      <c r="G962" s="31">
        <v>0</v>
      </c>
      <c r="H962" s="31">
        <v>0</v>
      </c>
      <c r="I962" s="31">
        <v>0</v>
      </c>
      <c r="J962" s="31">
        <v>0</v>
      </c>
      <c r="K962" s="31">
        <v>0</v>
      </c>
      <c r="L962" s="31">
        <v>0</v>
      </c>
      <c r="M962" s="31">
        <v>0</v>
      </c>
      <c r="N962" s="31">
        <v>0</v>
      </c>
      <c r="O962" s="31">
        <v>0</v>
      </c>
      <c r="P962" s="31">
        <v>0</v>
      </c>
      <c r="Q962" s="31">
        <v>0</v>
      </c>
      <c r="R962" s="31">
        <v>0</v>
      </c>
      <c r="S962" s="31">
        <v>0</v>
      </c>
      <c r="T962" s="31">
        <v>0</v>
      </c>
      <c r="U962" s="31">
        <v>0</v>
      </c>
      <c r="V962" s="31">
        <v>0</v>
      </c>
      <c r="W962" s="31">
        <v>0</v>
      </c>
      <c r="X962" s="31">
        <v>0</v>
      </c>
      <c r="Y962" s="31">
        <v>1</v>
      </c>
      <c r="Z962" s="31">
        <v>0</v>
      </c>
      <c r="AA962" s="31">
        <v>2</v>
      </c>
      <c r="AB962" s="31">
        <v>2</v>
      </c>
      <c r="AC962" s="31">
        <v>1</v>
      </c>
      <c r="AD962" s="31">
        <v>1</v>
      </c>
      <c r="AE962" s="31">
        <v>2</v>
      </c>
      <c r="AF962" s="31">
        <v>1</v>
      </c>
      <c r="AG962" s="31">
        <v>2</v>
      </c>
      <c r="AH962" s="31">
        <v>1</v>
      </c>
      <c r="AI962" s="31">
        <v>0</v>
      </c>
      <c r="AJ962" s="31">
        <v>0</v>
      </c>
      <c r="AK962" s="31">
        <v>0</v>
      </c>
      <c r="AL962" s="31">
        <v>0</v>
      </c>
      <c r="AM962" s="31">
        <v>1</v>
      </c>
      <c r="AN962" s="31">
        <v>1</v>
      </c>
      <c r="AO962" s="31">
        <v>1</v>
      </c>
      <c r="AP962" s="31">
        <v>0</v>
      </c>
      <c r="AQ962" s="31">
        <v>0</v>
      </c>
      <c r="AR962" s="31">
        <v>0</v>
      </c>
      <c r="AS962" s="31">
        <v>0</v>
      </c>
      <c r="AT962" s="31">
        <v>1</v>
      </c>
      <c r="AU962" s="31">
        <v>0</v>
      </c>
      <c r="AV962" s="31">
        <v>0</v>
      </c>
      <c r="AW962" s="31">
        <v>0</v>
      </c>
      <c r="AX962" s="31">
        <v>0</v>
      </c>
      <c r="AY962" s="31">
        <v>0</v>
      </c>
      <c r="AZ962" s="31">
        <v>0</v>
      </c>
      <c r="BA962" s="31"/>
      <c r="BB962" s="31"/>
      <c r="BC962" s="31"/>
      <c r="BD962" s="31"/>
      <c r="BE962" s="31"/>
      <c r="BF962" s="31"/>
      <c r="BG962" s="32">
        <f t="shared" ref="BG962:BG971" si="590">SUM(F962:BF962)</f>
        <v>17</v>
      </c>
      <c r="BH962" s="336" t="str">
        <f>$D964</f>
        <v>Hosp.</v>
      </c>
      <c r="BI962" s="86" t="str">
        <f t="shared" si="587"/>
        <v>Total</v>
      </c>
      <c r="BJ962" s="23">
        <f t="shared" ref="BJ962:BJ970" si="591">BG964+BG976+BG988+BG1000+BG1012+BG1024</f>
        <v>54</v>
      </c>
    </row>
    <row r="963" spans="1:63" ht="12.95" customHeight="1" x14ac:dyDescent="0.2">
      <c r="A963" s="522"/>
      <c r="B963" s="586"/>
      <c r="C963" s="538"/>
      <c r="D963" s="532"/>
      <c r="E963" s="84" t="str">
        <f>Parameters!$B$16</f>
        <v>Masc.</v>
      </c>
      <c r="F963" s="31">
        <v>0</v>
      </c>
      <c r="G963" s="31">
        <v>0</v>
      </c>
      <c r="H963" s="31">
        <v>0</v>
      </c>
      <c r="I963" s="31">
        <v>0</v>
      </c>
      <c r="J963" s="31">
        <v>0</v>
      </c>
      <c r="K963" s="31">
        <v>0</v>
      </c>
      <c r="L963" s="31">
        <v>0</v>
      </c>
      <c r="M963" s="31">
        <v>0</v>
      </c>
      <c r="N963" s="31">
        <v>0</v>
      </c>
      <c r="O963" s="31">
        <v>0</v>
      </c>
      <c r="P963" s="31">
        <v>1</v>
      </c>
      <c r="Q963" s="31">
        <v>0</v>
      </c>
      <c r="R963" s="31">
        <v>0</v>
      </c>
      <c r="S963" s="31">
        <v>0</v>
      </c>
      <c r="T963" s="31">
        <v>0</v>
      </c>
      <c r="U963" s="31">
        <v>0</v>
      </c>
      <c r="V963" s="31">
        <v>0</v>
      </c>
      <c r="W963" s="31">
        <v>0</v>
      </c>
      <c r="X963" s="31">
        <v>0</v>
      </c>
      <c r="Y963" s="31">
        <v>0</v>
      </c>
      <c r="Z963" s="31">
        <v>2</v>
      </c>
      <c r="AA963" s="31">
        <v>1</v>
      </c>
      <c r="AB963" s="31">
        <v>0</v>
      </c>
      <c r="AC963" s="31">
        <v>2</v>
      </c>
      <c r="AD963" s="31">
        <v>1</v>
      </c>
      <c r="AE963" s="31">
        <v>0</v>
      </c>
      <c r="AF963" s="31">
        <v>3</v>
      </c>
      <c r="AG963" s="31">
        <v>3</v>
      </c>
      <c r="AH963" s="31">
        <v>1</v>
      </c>
      <c r="AI963" s="31">
        <v>0</v>
      </c>
      <c r="AJ963" s="31">
        <v>0</v>
      </c>
      <c r="AK963" s="31">
        <v>0</v>
      </c>
      <c r="AL963" s="31">
        <v>0</v>
      </c>
      <c r="AM963" s="31">
        <v>1</v>
      </c>
      <c r="AN963" s="31">
        <v>0</v>
      </c>
      <c r="AO963" s="31">
        <v>0</v>
      </c>
      <c r="AP963" s="31">
        <v>0</v>
      </c>
      <c r="AQ963" s="31">
        <v>0</v>
      </c>
      <c r="AR963" s="31">
        <v>1</v>
      </c>
      <c r="AS963" s="31">
        <v>0</v>
      </c>
      <c r="AT963" s="31">
        <v>0</v>
      </c>
      <c r="AU963" s="31">
        <v>0</v>
      </c>
      <c r="AV963" s="31">
        <v>0</v>
      </c>
      <c r="AW963" s="31">
        <v>0</v>
      </c>
      <c r="AX963" s="31">
        <v>0</v>
      </c>
      <c r="AY963" s="31">
        <v>0</v>
      </c>
      <c r="AZ963" s="31">
        <v>0</v>
      </c>
      <c r="BA963" s="31"/>
      <c r="BB963" s="31"/>
      <c r="BC963" s="31"/>
      <c r="BD963" s="31"/>
      <c r="BE963" s="31"/>
      <c r="BF963" s="31"/>
      <c r="BG963" s="32">
        <f t="shared" si="590"/>
        <v>16</v>
      </c>
      <c r="BH963" s="337"/>
      <c r="BI963" s="48" t="str">
        <f t="shared" si="587"/>
        <v>Fem.</v>
      </c>
      <c r="BJ963" s="41">
        <f t="shared" si="591"/>
        <v>28</v>
      </c>
    </row>
    <row r="964" spans="1:63" ht="12.95" customHeight="1" x14ac:dyDescent="0.2">
      <c r="A964" s="522"/>
      <c r="B964" s="586"/>
      <c r="C964" s="539"/>
      <c r="D964" s="541" t="str">
        <f>Parameters!$B$11</f>
        <v>Hosp.</v>
      </c>
      <c r="E964" s="86" t="str">
        <f>Parameters!$B$14</f>
        <v>Total</v>
      </c>
      <c r="F964" s="15">
        <f>F965+F966</f>
        <v>0</v>
      </c>
      <c r="G964" s="15">
        <f t="shared" ref="G964:BF964" si="592">G965+G966</f>
        <v>0</v>
      </c>
      <c r="H964" s="15">
        <f t="shared" si="592"/>
        <v>0</v>
      </c>
      <c r="I964" s="15">
        <f t="shared" si="592"/>
        <v>0</v>
      </c>
      <c r="J964" s="15">
        <f t="shared" si="592"/>
        <v>0</v>
      </c>
      <c r="K964" s="15">
        <f t="shared" si="592"/>
        <v>0</v>
      </c>
      <c r="L964" s="15">
        <f t="shared" si="592"/>
        <v>0</v>
      </c>
      <c r="M964" s="15">
        <f t="shared" si="592"/>
        <v>0</v>
      </c>
      <c r="N964" s="15">
        <f t="shared" si="592"/>
        <v>0</v>
      </c>
      <c r="O964" s="15">
        <f t="shared" si="592"/>
        <v>0</v>
      </c>
      <c r="P964" s="15">
        <f t="shared" si="592"/>
        <v>1</v>
      </c>
      <c r="Q964" s="15">
        <f t="shared" si="592"/>
        <v>0</v>
      </c>
      <c r="R964" s="15">
        <f t="shared" si="592"/>
        <v>0</v>
      </c>
      <c r="S964" s="15">
        <f t="shared" si="592"/>
        <v>0</v>
      </c>
      <c r="T964" s="15">
        <f t="shared" si="592"/>
        <v>0</v>
      </c>
      <c r="U964" s="15">
        <f t="shared" si="592"/>
        <v>0</v>
      </c>
      <c r="V964" s="15">
        <f t="shared" si="592"/>
        <v>0</v>
      </c>
      <c r="W964" s="15">
        <f t="shared" si="592"/>
        <v>0</v>
      </c>
      <c r="X964" s="15">
        <f t="shared" si="592"/>
        <v>0</v>
      </c>
      <c r="Y964" s="15">
        <f t="shared" si="592"/>
        <v>1</v>
      </c>
      <c r="Z964" s="15">
        <f t="shared" si="592"/>
        <v>2</v>
      </c>
      <c r="AA964" s="15">
        <f t="shared" si="592"/>
        <v>3</v>
      </c>
      <c r="AB964" s="15">
        <f t="shared" si="592"/>
        <v>2</v>
      </c>
      <c r="AC964" s="15">
        <f t="shared" si="592"/>
        <v>3</v>
      </c>
      <c r="AD964" s="15">
        <f t="shared" si="592"/>
        <v>1</v>
      </c>
      <c r="AE964" s="15">
        <f t="shared" si="592"/>
        <v>3</v>
      </c>
      <c r="AF964" s="15">
        <f t="shared" si="592"/>
        <v>2</v>
      </c>
      <c r="AG964" s="15">
        <f t="shared" si="592"/>
        <v>5</v>
      </c>
      <c r="AH964" s="15">
        <f t="shared" si="592"/>
        <v>4</v>
      </c>
      <c r="AI964" s="15">
        <f t="shared" si="592"/>
        <v>0</v>
      </c>
      <c r="AJ964" s="15">
        <f t="shared" si="592"/>
        <v>0</v>
      </c>
      <c r="AK964" s="15">
        <f t="shared" si="592"/>
        <v>0</v>
      </c>
      <c r="AL964" s="15">
        <f t="shared" si="592"/>
        <v>0</v>
      </c>
      <c r="AM964" s="15">
        <f t="shared" si="592"/>
        <v>1</v>
      </c>
      <c r="AN964" s="15">
        <f t="shared" si="592"/>
        <v>1</v>
      </c>
      <c r="AO964" s="15">
        <f t="shared" si="592"/>
        <v>1</v>
      </c>
      <c r="AP964" s="15">
        <f t="shared" si="592"/>
        <v>1</v>
      </c>
      <c r="AQ964" s="15">
        <f t="shared" si="592"/>
        <v>0</v>
      </c>
      <c r="AR964" s="15">
        <f t="shared" si="592"/>
        <v>0</v>
      </c>
      <c r="AS964" s="15">
        <f t="shared" si="592"/>
        <v>1</v>
      </c>
      <c r="AT964" s="15">
        <f t="shared" si="592"/>
        <v>0</v>
      </c>
      <c r="AU964" s="15">
        <f t="shared" si="592"/>
        <v>1</v>
      </c>
      <c r="AV964" s="15">
        <f t="shared" si="592"/>
        <v>0</v>
      </c>
      <c r="AW964" s="15">
        <f t="shared" si="592"/>
        <v>0</v>
      </c>
      <c r="AX964" s="15">
        <f t="shared" si="592"/>
        <v>0</v>
      </c>
      <c r="AY964" s="15">
        <f t="shared" si="592"/>
        <v>0</v>
      </c>
      <c r="AZ964" s="15">
        <f t="shared" si="592"/>
        <v>0</v>
      </c>
      <c r="BA964" s="15">
        <f t="shared" si="592"/>
        <v>0</v>
      </c>
      <c r="BB964" s="15">
        <f t="shared" si="592"/>
        <v>0</v>
      </c>
      <c r="BC964" s="15">
        <f t="shared" si="592"/>
        <v>0</v>
      </c>
      <c r="BD964" s="15">
        <f t="shared" si="592"/>
        <v>0</v>
      </c>
      <c r="BE964" s="15">
        <f t="shared" si="592"/>
        <v>0</v>
      </c>
      <c r="BF964" s="15">
        <f t="shared" si="592"/>
        <v>0</v>
      </c>
      <c r="BG964" s="33">
        <f t="shared" si="590"/>
        <v>33</v>
      </c>
      <c r="BH964" s="338"/>
      <c r="BI964" s="48" t="str">
        <f t="shared" si="587"/>
        <v>Masc.</v>
      </c>
      <c r="BJ964" s="41">
        <f t="shared" si="591"/>
        <v>26</v>
      </c>
    </row>
    <row r="965" spans="1:63" ht="12.95" customHeight="1" x14ac:dyDescent="0.2">
      <c r="A965" s="522"/>
      <c r="B965" s="586"/>
      <c r="C965" s="539"/>
      <c r="D965" s="534"/>
      <c r="E965" s="48" t="str">
        <f>Parameters!$B$15</f>
        <v>Fem.</v>
      </c>
      <c r="F965" s="11">
        <v>0</v>
      </c>
      <c r="G965" s="11">
        <v>0</v>
      </c>
      <c r="H965" s="11">
        <v>0</v>
      </c>
      <c r="I965" s="11">
        <v>0</v>
      </c>
      <c r="J965" s="11">
        <v>0</v>
      </c>
      <c r="K965" s="11">
        <v>0</v>
      </c>
      <c r="L965" s="11">
        <v>0</v>
      </c>
      <c r="M965" s="11">
        <v>0</v>
      </c>
      <c r="N965" s="11">
        <v>0</v>
      </c>
      <c r="O965" s="11">
        <v>0</v>
      </c>
      <c r="P965" s="11">
        <v>0</v>
      </c>
      <c r="Q965" s="11">
        <v>0</v>
      </c>
      <c r="R965" s="11">
        <v>0</v>
      </c>
      <c r="S965" s="11">
        <v>0</v>
      </c>
      <c r="T965" s="11">
        <v>0</v>
      </c>
      <c r="U965" s="11">
        <v>0</v>
      </c>
      <c r="V965" s="11">
        <v>0</v>
      </c>
      <c r="W965" s="11">
        <v>0</v>
      </c>
      <c r="X965" s="11">
        <v>0</v>
      </c>
      <c r="Y965" s="11">
        <v>1</v>
      </c>
      <c r="Z965" s="11">
        <v>0</v>
      </c>
      <c r="AA965" s="11">
        <v>2</v>
      </c>
      <c r="AB965" s="11">
        <v>2</v>
      </c>
      <c r="AC965" s="11">
        <v>1</v>
      </c>
      <c r="AD965" s="11">
        <v>0</v>
      </c>
      <c r="AE965" s="11">
        <v>3</v>
      </c>
      <c r="AF965" s="11">
        <v>1</v>
      </c>
      <c r="AG965" s="11">
        <v>0</v>
      </c>
      <c r="AH965" s="11">
        <v>3</v>
      </c>
      <c r="AI965" s="11">
        <v>0</v>
      </c>
      <c r="AJ965" s="11">
        <v>0</v>
      </c>
      <c r="AK965" s="11">
        <v>0</v>
      </c>
      <c r="AL965" s="11">
        <v>0</v>
      </c>
      <c r="AM965" s="11">
        <v>1</v>
      </c>
      <c r="AN965" s="11">
        <v>0</v>
      </c>
      <c r="AO965" s="11">
        <v>1</v>
      </c>
      <c r="AP965" s="11">
        <v>1</v>
      </c>
      <c r="AQ965" s="11">
        <v>0</v>
      </c>
      <c r="AR965" s="11">
        <v>0</v>
      </c>
      <c r="AS965" s="11">
        <v>0</v>
      </c>
      <c r="AT965" s="11">
        <v>0</v>
      </c>
      <c r="AU965" s="11">
        <v>1</v>
      </c>
      <c r="AV965" s="11">
        <v>0</v>
      </c>
      <c r="AW965" s="11">
        <v>0</v>
      </c>
      <c r="AX965" s="11">
        <v>0</v>
      </c>
      <c r="AY965" s="11">
        <v>0</v>
      </c>
      <c r="AZ965" s="11">
        <v>0</v>
      </c>
      <c r="BA965" s="11"/>
      <c r="BB965" s="11"/>
      <c r="BC965" s="11"/>
      <c r="BD965" s="11"/>
      <c r="BE965" s="11"/>
      <c r="BF965" s="11"/>
      <c r="BG965" s="19">
        <f t="shared" si="590"/>
        <v>17</v>
      </c>
      <c r="BH965" s="336" t="str">
        <f>$D967</f>
        <v>UCI</v>
      </c>
      <c r="BI965" s="86" t="str">
        <f t="shared" si="587"/>
        <v>Total</v>
      </c>
      <c r="BJ965" s="23">
        <f t="shared" si="591"/>
        <v>8</v>
      </c>
    </row>
    <row r="966" spans="1:63" ht="12.95" customHeight="1" x14ac:dyDescent="0.2">
      <c r="A966" s="522"/>
      <c r="B966" s="586"/>
      <c r="C966" s="539"/>
      <c r="D966" s="535"/>
      <c r="E966" s="48" t="str">
        <f>Parameters!$B$16</f>
        <v>Masc.</v>
      </c>
      <c r="F966" s="11">
        <v>0</v>
      </c>
      <c r="G966" s="11">
        <v>0</v>
      </c>
      <c r="H966" s="11">
        <v>0</v>
      </c>
      <c r="I966" s="11">
        <v>0</v>
      </c>
      <c r="J966" s="11">
        <v>0</v>
      </c>
      <c r="K966" s="11">
        <v>0</v>
      </c>
      <c r="L966" s="11">
        <v>0</v>
      </c>
      <c r="M966" s="11">
        <v>0</v>
      </c>
      <c r="N966" s="11">
        <v>0</v>
      </c>
      <c r="O966" s="11">
        <v>0</v>
      </c>
      <c r="P966" s="11">
        <v>1</v>
      </c>
      <c r="Q966" s="11">
        <v>0</v>
      </c>
      <c r="R966" s="11">
        <v>0</v>
      </c>
      <c r="S966" s="11">
        <v>0</v>
      </c>
      <c r="T966" s="11">
        <v>0</v>
      </c>
      <c r="U966" s="11">
        <v>0</v>
      </c>
      <c r="V966" s="11">
        <v>0</v>
      </c>
      <c r="W966" s="11">
        <v>0</v>
      </c>
      <c r="X966" s="11">
        <v>0</v>
      </c>
      <c r="Y966" s="11">
        <v>0</v>
      </c>
      <c r="Z966" s="11">
        <v>2</v>
      </c>
      <c r="AA966" s="11">
        <v>1</v>
      </c>
      <c r="AB966" s="11">
        <v>0</v>
      </c>
      <c r="AC966" s="11">
        <v>2</v>
      </c>
      <c r="AD966" s="11">
        <v>1</v>
      </c>
      <c r="AE966" s="11">
        <v>0</v>
      </c>
      <c r="AF966" s="11">
        <v>1</v>
      </c>
      <c r="AG966" s="11">
        <v>5</v>
      </c>
      <c r="AH966" s="11">
        <v>1</v>
      </c>
      <c r="AI966" s="11">
        <v>0</v>
      </c>
      <c r="AJ966" s="11">
        <v>0</v>
      </c>
      <c r="AK966" s="11">
        <v>0</v>
      </c>
      <c r="AL966" s="11">
        <v>0</v>
      </c>
      <c r="AM966" s="11">
        <v>0</v>
      </c>
      <c r="AN966" s="11">
        <v>1</v>
      </c>
      <c r="AO966" s="11">
        <v>0</v>
      </c>
      <c r="AP966" s="11">
        <v>0</v>
      </c>
      <c r="AQ966" s="11">
        <v>0</v>
      </c>
      <c r="AR966" s="11">
        <v>0</v>
      </c>
      <c r="AS966" s="11">
        <v>1</v>
      </c>
      <c r="AT966" s="11">
        <v>0</v>
      </c>
      <c r="AU966" s="11">
        <v>0</v>
      </c>
      <c r="AV966" s="11">
        <v>0</v>
      </c>
      <c r="AW966" s="11">
        <v>0</v>
      </c>
      <c r="AX966" s="11">
        <v>0</v>
      </c>
      <c r="AY966" s="11">
        <v>0</v>
      </c>
      <c r="AZ966" s="11">
        <v>0</v>
      </c>
      <c r="BA966" s="11"/>
      <c r="BB966" s="11"/>
      <c r="BC966" s="11"/>
      <c r="BD966" s="11"/>
      <c r="BE966" s="11"/>
      <c r="BF966" s="11"/>
      <c r="BG966" s="19">
        <f t="shared" si="590"/>
        <v>16</v>
      </c>
      <c r="BH966" s="337"/>
      <c r="BI966" s="48" t="str">
        <f t="shared" si="587"/>
        <v>Fem.</v>
      </c>
      <c r="BJ966" s="41">
        <f t="shared" si="591"/>
        <v>5</v>
      </c>
    </row>
    <row r="967" spans="1:63" ht="12.95" customHeight="1" x14ac:dyDescent="0.2">
      <c r="A967" s="522"/>
      <c r="B967" s="586"/>
      <c r="C967" s="539"/>
      <c r="D967" s="533" t="str">
        <f>Parameters!$B$12</f>
        <v>UCI</v>
      </c>
      <c r="E967" s="86" t="str">
        <f>Parameters!$B$14</f>
        <v>Total</v>
      </c>
      <c r="F967" s="15">
        <f t="shared" ref="F967:BF967" si="593">F968+F969</f>
        <v>0</v>
      </c>
      <c r="G967" s="15">
        <f t="shared" si="593"/>
        <v>0</v>
      </c>
      <c r="H967" s="15">
        <f t="shared" si="593"/>
        <v>0</v>
      </c>
      <c r="I967" s="15">
        <f t="shared" si="593"/>
        <v>0</v>
      </c>
      <c r="J967" s="15">
        <f t="shared" si="593"/>
        <v>0</v>
      </c>
      <c r="K967" s="15">
        <f t="shared" si="593"/>
        <v>0</v>
      </c>
      <c r="L967" s="15">
        <f t="shared" si="593"/>
        <v>0</v>
      </c>
      <c r="M967" s="15">
        <f t="shared" si="593"/>
        <v>0</v>
      </c>
      <c r="N967" s="15">
        <f t="shared" si="593"/>
        <v>0</v>
      </c>
      <c r="O967" s="15">
        <f t="shared" si="593"/>
        <v>0</v>
      </c>
      <c r="P967" s="15">
        <f t="shared" si="593"/>
        <v>0</v>
      </c>
      <c r="Q967" s="15">
        <f t="shared" si="593"/>
        <v>0</v>
      </c>
      <c r="R967" s="15">
        <f t="shared" si="593"/>
        <v>0</v>
      </c>
      <c r="S967" s="15">
        <f t="shared" si="593"/>
        <v>0</v>
      </c>
      <c r="T967" s="15">
        <f t="shared" si="593"/>
        <v>0</v>
      </c>
      <c r="U967" s="15">
        <f t="shared" si="593"/>
        <v>0</v>
      </c>
      <c r="V967" s="15">
        <f t="shared" si="593"/>
        <v>0</v>
      </c>
      <c r="W967" s="15">
        <f t="shared" si="593"/>
        <v>0</v>
      </c>
      <c r="X967" s="15">
        <f t="shared" si="593"/>
        <v>0</v>
      </c>
      <c r="Y967" s="15">
        <f t="shared" si="593"/>
        <v>0</v>
      </c>
      <c r="Z967" s="15">
        <f t="shared" si="593"/>
        <v>0</v>
      </c>
      <c r="AA967" s="15">
        <f t="shared" si="593"/>
        <v>1</v>
      </c>
      <c r="AB967" s="15">
        <f t="shared" si="593"/>
        <v>1</v>
      </c>
      <c r="AC967" s="15">
        <f t="shared" si="593"/>
        <v>1</v>
      </c>
      <c r="AD967" s="15">
        <f t="shared" si="593"/>
        <v>0</v>
      </c>
      <c r="AE967" s="15">
        <f t="shared" si="593"/>
        <v>1</v>
      </c>
      <c r="AF967" s="15">
        <f t="shared" si="593"/>
        <v>0</v>
      </c>
      <c r="AG967" s="15">
        <f t="shared" si="593"/>
        <v>2</v>
      </c>
      <c r="AH967" s="15">
        <f t="shared" si="593"/>
        <v>1</v>
      </c>
      <c r="AI967" s="15">
        <f t="shared" si="593"/>
        <v>0</v>
      </c>
      <c r="AJ967" s="15">
        <f t="shared" si="593"/>
        <v>0</v>
      </c>
      <c r="AK967" s="15">
        <f t="shared" si="593"/>
        <v>0</v>
      </c>
      <c r="AL967" s="15">
        <f t="shared" si="593"/>
        <v>0</v>
      </c>
      <c r="AM967" s="15">
        <f t="shared" si="593"/>
        <v>0</v>
      </c>
      <c r="AN967" s="15">
        <f t="shared" si="593"/>
        <v>0</v>
      </c>
      <c r="AO967" s="15">
        <f t="shared" si="593"/>
        <v>0</v>
      </c>
      <c r="AP967" s="15">
        <f t="shared" si="593"/>
        <v>0</v>
      </c>
      <c r="AQ967" s="15">
        <f t="shared" si="593"/>
        <v>0</v>
      </c>
      <c r="AR967" s="15">
        <f t="shared" si="593"/>
        <v>0</v>
      </c>
      <c r="AS967" s="15">
        <f t="shared" si="593"/>
        <v>0</v>
      </c>
      <c r="AT967" s="15">
        <f t="shared" si="593"/>
        <v>0</v>
      </c>
      <c r="AU967" s="15">
        <f t="shared" si="593"/>
        <v>0</v>
      </c>
      <c r="AV967" s="15">
        <f t="shared" si="593"/>
        <v>0</v>
      </c>
      <c r="AW967" s="15">
        <f t="shared" si="593"/>
        <v>0</v>
      </c>
      <c r="AX967" s="15">
        <f t="shared" si="593"/>
        <v>0</v>
      </c>
      <c r="AY967" s="15">
        <f t="shared" si="593"/>
        <v>0</v>
      </c>
      <c r="AZ967" s="15">
        <f t="shared" si="593"/>
        <v>0</v>
      </c>
      <c r="BA967" s="15">
        <f t="shared" si="593"/>
        <v>0</v>
      </c>
      <c r="BB967" s="15">
        <f t="shared" si="593"/>
        <v>0</v>
      </c>
      <c r="BC967" s="15">
        <f t="shared" si="593"/>
        <v>0</v>
      </c>
      <c r="BD967" s="15">
        <f t="shared" si="593"/>
        <v>0</v>
      </c>
      <c r="BE967" s="15">
        <f t="shared" si="593"/>
        <v>0</v>
      </c>
      <c r="BF967" s="15">
        <f t="shared" si="593"/>
        <v>0</v>
      </c>
      <c r="BG967" s="33">
        <f t="shared" si="590"/>
        <v>7</v>
      </c>
      <c r="BH967" s="338"/>
      <c r="BI967" s="48" t="str">
        <f t="shared" si="587"/>
        <v>Masc.</v>
      </c>
      <c r="BJ967" s="41">
        <f t="shared" si="591"/>
        <v>3</v>
      </c>
    </row>
    <row r="968" spans="1:63" ht="12.95" customHeight="1" x14ac:dyDescent="0.2">
      <c r="A968" s="522"/>
      <c r="B968" s="586"/>
      <c r="C968" s="539"/>
      <c r="D968" s="534"/>
      <c r="E968" s="48" t="str">
        <f>Parameters!$B$15</f>
        <v>Fem.</v>
      </c>
      <c r="F968" s="11">
        <v>0</v>
      </c>
      <c r="G968" s="11">
        <v>0</v>
      </c>
      <c r="H968" s="11">
        <v>0</v>
      </c>
      <c r="I968" s="11">
        <v>0</v>
      </c>
      <c r="J968" s="11">
        <v>0</v>
      </c>
      <c r="K968" s="11">
        <v>0</v>
      </c>
      <c r="L968" s="11">
        <v>0</v>
      </c>
      <c r="M968" s="11">
        <v>0</v>
      </c>
      <c r="N968" s="11">
        <v>0</v>
      </c>
      <c r="O968" s="11">
        <v>0</v>
      </c>
      <c r="P968" s="11">
        <v>0</v>
      </c>
      <c r="Q968" s="11">
        <v>0</v>
      </c>
      <c r="R968" s="11">
        <v>0</v>
      </c>
      <c r="S968" s="11">
        <v>0</v>
      </c>
      <c r="T968" s="11">
        <v>0</v>
      </c>
      <c r="U968" s="11">
        <v>0</v>
      </c>
      <c r="V968" s="11">
        <v>0</v>
      </c>
      <c r="W968" s="11">
        <v>0</v>
      </c>
      <c r="X968" s="11">
        <v>0</v>
      </c>
      <c r="Y968" s="11">
        <v>0</v>
      </c>
      <c r="Z968" s="11">
        <v>0</v>
      </c>
      <c r="AA968" s="11">
        <v>1</v>
      </c>
      <c r="AB968" s="11">
        <v>1</v>
      </c>
      <c r="AC968" s="11">
        <v>1</v>
      </c>
      <c r="AD968" s="11">
        <v>0</v>
      </c>
      <c r="AE968" s="11">
        <v>1</v>
      </c>
      <c r="AF968" s="11">
        <v>0</v>
      </c>
      <c r="AG968" s="11">
        <v>0</v>
      </c>
      <c r="AH968" s="11">
        <v>0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0</v>
      </c>
      <c r="AR968" s="11">
        <v>0</v>
      </c>
      <c r="AS968" s="11">
        <v>0</v>
      </c>
      <c r="AT968" s="11">
        <v>0</v>
      </c>
      <c r="AU968" s="11">
        <v>0</v>
      </c>
      <c r="AV968" s="11">
        <v>0</v>
      </c>
      <c r="AW968" s="11">
        <v>0</v>
      </c>
      <c r="AX968" s="11">
        <v>0</v>
      </c>
      <c r="AY968" s="11">
        <v>0</v>
      </c>
      <c r="AZ968" s="11">
        <v>0</v>
      </c>
      <c r="BA968" s="11"/>
      <c r="BB968" s="11"/>
      <c r="BC968" s="11"/>
      <c r="BD968" s="11"/>
      <c r="BE968" s="11"/>
      <c r="BF968" s="11"/>
      <c r="BG968" s="19">
        <f t="shared" si="590"/>
        <v>4</v>
      </c>
      <c r="BH968" s="339" t="str">
        <f>$D970</f>
        <v>Def.</v>
      </c>
      <c r="BI968" s="86" t="str">
        <f t="shared" si="587"/>
        <v>Total</v>
      </c>
      <c r="BJ968" s="23">
        <f t="shared" si="591"/>
        <v>0</v>
      </c>
    </row>
    <row r="969" spans="1:63" ht="12.95" customHeight="1" x14ac:dyDescent="0.2">
      <c r="A969" s="522"/>
      <c r="B969" s="586"/>
      <c r="C969" s="539"/>
      <c r="D969" s="535"/>
      <c r="E969" s="48" t="str">
        <f>Parameters!$B$16</f>
        <v>Masc.</v>
      </c>
      <c r="F969" s="11">
        <v>0</v>
      </c>
      <c r="G969" s="11">
        <v>0</v>
      </c>
      <c r="H969" s="11">
        <v>0</v>
      </c>
      <c r="I969" s="11">
        <v>0</v>
      </c>
      <c r="J969" s="11">
        <v>0</v>
      </c>
      <c r="K969" s="11">
        <v>0</v>
      </c>
      <c r="L969" s="11">
        <v>0</v>
      </c>
      <c r="M969" s="11">
        <v>0</v>
      </c>
      <c r="N969" s="11">
        <v>0</v>
      </c>
      <c r="O969" s="11">
        <v>0</v>
      </c>
      <c r="P969" s="11">
        <v>0</v>
      </c>
      <c r="Q969" s="11">
        <v>0</v>
      </c>
      <c r="R969" s="11">
        <v>0</v>
      </c>
      <c r="S969" s="11">
        <v>0</v>
      </c>
      <c r="T969" s="11">
        <v>0</v>
      </c>
      <c r="U969" s="11">
        <v>0</v>
      </c>
      <c r="V969" s="11">
        <v>0</v>
      </c>
      <c r="W969" s="11">
        <v>0</v>
      </c>
      <c r="X969" s="11">
        <v>0</v>
      </c>
      <c r="Y969" s="11">
        <v>0</v>
      </c>
      <c r="Z969" s="11">
        <v>0</v>
      </c>
      <c r="AA969" s="11">
        <v>0</v>
      </c>
      <c r="AB969" s="11">
        <v>0</v>
      </c>
      <c r="AC969" s="11">
        <v>0</v>
      </c>
      <c r="AD969" s="11">
        <v>0</v>
      </c>
      <c r="AE969" s="11">
        <v>0</v>
      </c>
      <c r="AF969" s="11">
        <v>0</v>
      </c>
      <c r="AG969" s="11">
        <v>2</v>
      </c>
      <c r="AH969" s="11">
        <v>1</v>
      </c>
      <c r="AI969" s="11">
        <v>0</v>
      </c>
      <c r="AJ969" s="11">
        <v>0</v>
      </c>
      <c r="AK969" s="11">
        <v>0</v>
      </c>
      <c r="AL969" s="11">
        <v>0</v>
      </c>
      <c r="AM969" s="11">
        <v>0</v>
      </c>
      <c r="AN969" s="11">
        <v>0</v>
      </c>
      <c r="AO969" s="11">
        <v>0</v>
      </c>
      <c r="AP969" s="11">
        <v>0</v>
      </c>
      <c r="AQ969" s="11">
        <v>0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 s="11">
        <v>0</v>
      </c>
      <c r="AY969" s="11">
        <v>0</v>
      </c>
      <c r="AZ969" s="11">
        <v>0</v>
      </c>
      <c r="BA969" s="11"/>
      <c r="BB969" s="11"/>
      <c r="BC969" s="11"/>
      <c r="BD969" s="11"/>
      <c r="BE969" s="11"/>
      <c r="BF969" s="11"/>
      <c r="BG969" s="19">
        <f t="shared" si="590"/>
        <v>3</v>
      </c>
      <c r="BH969" s="337"/>
      <c r="BI969" s="48" t="str">
        <f t="shared" si="587"/>
        <v>Fem.</v>
      </c>
      <c r="BJ969" s="41">
        <f t="shared" si="591"/>
        <v>0</v>
      </c>
    </row>
    <row r="970" spans="1:63" ht="12.95" customHeight="1" thickBot="1" x14ac:dyDescent="0.25">
      <c r="A970" s="522"/>
      <c r="B970" s="586"/>
      <c r="C970" s="539"/>
      <c r="D970" s="533" t="str">
        <f>Parameters!$B$13</f>
        <v>Def.</v>
      </c>
      <c r="E970" s="86" t="str">
        <f>Parameters!$B$14</f>
        <v>Total</v>
      </c>
      <c r="F970" s="15">
        <f t="shared" ref="F970:BF970" si="594">F971+F972</f>
        <v>0</v>
      </c>
      <c r="G970" s="15">
        <f t="shared" si="594"/>
        <v>0</v>
      </c>
      <c r="H970" s="15">
        <f t="shared" si="594"/>
        <v>0</v>
      </c>
      <c r="I970" s="15">
        <f t="shared" si="594"/>
        <v>0</v>
      </c>
      <c r="J970" s="15">
        <f t="shared" si="594"/>
        <v>0</v>
      </c>
      <c r="K970" s="15">
        <f t="shared" si="594"/>
        <v>0</v>
      </c>
      <c r="L970" s="15">
        <f t="shared" si="594"/>
        <v>0</v>
      </c>
      <c r="M970" s="15">
        <f t="shared" si="594"/>
        <v>0</v>
      </c>
      <c r="N970" s="15">
        <f t="shared" si="594"/>
        <v>0</v>
      </c>
      <c r="O970" s="15">
        <f t="shared" si="594"/>
        <v>0</v>
      </c>
      <c r="P970" s="15">
        <f t="shared" si="594"/>
        <v>0</v>
      </c>
      <c r="Q970" s="15">
        <f t="shared" si="594"/>
        <v>0</v>
      </c>
      <c r="R970" s="15">
        <f t="shared" si="594"/>
        <v>0</v>
      </c>
      <c r="S970" s="15">
        <f t="shared" si="594"/>
        <v>0</v>
      </c>
      <c r="T970" s="15">
        <f t="shared" si="594"/>
        <v>0</v>
      </c>
      <c r="U970" s="15">
        <f t="shared" si="594"/>
        <v>0</v>
      </c>
      <c r="V970" s="15">
        <f t="shared" si="594"/>
        <v>0</v>
      </c>
      <c r="W970" s="15">
        <f t="shared" si="594"/>
        <v>0</v>
      </c>
      <c r="X970" s="15">
        <f t="shared" si="594"/>
        <v>0</v>
      </c>
      <c r="Y970" s="15">
        <f t="shared" si="594"/>
        <v>0</v>
      </c>
      <c r="Z970" s="15">
        <f t="shared" si="594"/>
        <v>0</v>
      </c>
      <c r="AA970" s="15">
        <f t="shared" si="594"/>
        <v>0</v>
      </c>
      <c r="AB970" s="15">
        <f t="shared" si="594"/>
        <v>0</v>
      </c>
      <c r="AC970" s="15">
        <f t="shared" si="594"/>
        <v>0</v>
      </c>
      <c r="AD970" s="15">
        <f t="shared" si="594"/>
        <v>0</v>
      </c>
      <c r="AE970" s="15">
        <f t="shared" si="594"/>
        <v>0</v>
      </c>
      <c r="AF970" s="15">
        <f t="shared" si="594"/>
        <v>0</v>
      </c>
      <c r="AG970" s="15">
        <f t="shared" si="594"/>
        <v>0</v>
      </c>
      <c r="AH970" s="15">
        <f t="shared" si="594"/>
        <v>0</v>
      </c>
      <c r="AI970" s="15">
        <f t="shared" si="594"/>
        <v>0</v>
      </c>
      <c r="AJ970" s="15">
        <f t="shared" si="594"/>
        <v>0</v>
      </c>
      <c r="AK970" s="15">
        <f t="shared" si="594"/>
        <v>0</v>
      </c>
      <c r="AL970" s="15">
        <f t="shared" si="594"/>
        <v>0</v>
      </c>
      <c r="AM970" s="15">
        <f t="shared" si="594"/>
        <v>0</v>
      </c>
      <c r="AN970" s="15">
        <f t="shared" si="594"/>
        <v>0</v>
      </c>
      <c r="AO970" s="15">
        <f t="shared" si="594"/>
        <v>0</v>
      </c>
      <c r="AP970" s="15">
        <f t="shared" si="594"/>
        <v>0</v>
      </c>
      <c r="AQ970" s="15">
        <f t="shared" si="594"/>
        <v>0</v>
      </c>
      <c r="AR970" s="15">
        <f t="shared" si="594"/>
        <v>0</v>
      </c>
      <c r="AS970" s="15">
        <f t="shared" si="594"/>
        <v>0</v>
      </c>
      <c r="AT970" s="15">
        <f t="shared" si="594"/>
        <v>0</v>
      </c>
      <c r="AU970" s="15">
        <f t="shared" si="594"/>
        <v>0</v>
      </c>
      <c r="AV970" s="15">
        <f t="shared" si="594"/>
        <v>0</v>
      </c>
      <c r="AW970" s="15">
        <f t="shared" si="594"/>
        <v>0</v>
      </c>
      <c r="AX970" s="15">
        <f t="shared" si="594"/>
        <v>0</v>
      </c>
      <c r="AY970" s="15">
        <f t="shared" si="594"/>
        <v>0</v>
      </c>
      <c r="AZ970" s="15">
        <f t="shared" si="594"/>
        <v>0</v>
      </c>
      <c r="BA970" s="15">
        <f t="shared" si="594"/>
        <v>0</v>
      </c>
      <c r="BB970" s="15">
        <f t="shared" si="594"/>
        <v>0</v>
      </c>
      <c r="BC970" s="15">
        <f t="shared" si="594"/>
        <v>0</v>
      </c>
      <c r="BD970" s="15">
        <f t="shared" si="594"/>
        <v>0</v>
      </c>
      <c r="BE970" s="15">
        <f t="shared" si="594"/>
        <v>0</v>
      </c>
      <c r="BF970" s="15">
        <f t="shared" si="594"/>
        <v>0</v>
      </c>
      <c r="BG970" s="33">
        <f t="shared" si="590"/>
        <v>0</v>
      </c>
      <c r="BH970" s="340"/>
      <c r="BI970" s="333" t="str">
        <f t="shared" si="587"/>
        <v>Masc.</v>
      </c>
      <c r="BJ970" s="42">
        <f t="shared" si="591"/>
        <v>0</v>
      </c>
    </row>
    <row r="971" spans="1:63" ht="12.95" customHeight="1" x14ac:dyDescent="0.2">
      <c r="A971" s="522"/>
      <c r="B971" s="586"/>
      <c r="C971" s="539"/>
      <c r="D971" s="534"/>
      <c r="E971" s="48" t="str">
        <f>Parameters!$B$15</f>
        <v>Fem.</v>
      </c>
      <c r="F971" s="11">
        <v>0</v>
      </c>
      <c r="G971" s="11">
        <v>0</v>
      </c>
      <c r="H971" s="11">
        <v>0</v>
      </c>
      <c r="I971" s="11">
        <v>0</v>
      </c>
      <c r="J971" s="11">
        <v>0</v>
      </c>
      <c r="K971" s="11">
        <v>0</v>
      </c>
      <c r="L971" s="11">
        <v>0</v>
      </c>
      <c r="M971" s="11">
        <v>0</v>
      </c>
      <c r="N971" s="11">
        <v>0</v>
      </c>
      <c r="O971" s="11">
        <v>0</v>
      </c>
      <c r="P971" s="11">
        <v>0</v>
      </c>
      <c r="Q971" s="11">
        <v>0</v>
      </c>
      <c r="R971" s="11">
        <v>0</v>
      </c>
      <c r="S971" s="11">
        <v>0</v>
      </c>
      <c r="T971" s="11">
        <v>0</v>
      </c>
      <c r="U971" s="11">
        <v>0</v>
      </c>
      <c r="V971" s="11">
        <v>0</v>
      </c>
      <c r="W971" s="11">
        <v>0</v>
      </c>
      <c r="X971" s="11">
        <v>0</v>
      </c>
      <c r="Y971" s="11">
        <v>0</v>
      </c>
      <c r="Z971" s="11">
        <v>0</v>
      </c>
      <c r="AA971" s="11">
        <v>0</v>
      </c>
      <c r="AB971" s="11">
        <v>0</v>
      </c>
      <c r="AC971" s="11">
        <v>0</v>
      </c>
      <c r="AD971" s="11">
        <v>0</v>
      </c>
      <c r="AE971" s="11">
        <v>0</v>
      </c>
      <c r="AF971" s="11">
        <v>0</v>
      </c>
      <c r="AG971" s="11">
        <v>0</v>
      </c>
      <c r="AH971" s="11">
        <v>0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0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 s="11">
        <v>0</v>
      </c>
      <c r="AY971" s="11">
        <v>0</v>
      </c>
      <c r="AZ971" s="11">
        <v>0</v>
      </c>
      <c r="BA971" s="11"/>
      <c r="BB971" s="11"/>
      <c r="BC971" s="11"/>
      <c r="BD971" s="11"/>
      <c r="BE971" s="11"/>
      <c r="BF971" s="11"/>
      <c r="BG971" s="19">
        <f t="shared" si="590"/>
        <v>0</v>
      </c>
    </row>
    <row r="972" spans="1:63" ht="12.95" customHeight="1" thickBot="1" x14ac:dyDescent="0.25">
      <c r="A972" s="522"/>
      <c r="B972" s="586"/>
      <c r="C972" s="540"/>
      <c r="D972" s="536"/>
      <c r="E972" s="48" t="str">
        <f>Parameters!$B$16</f>
        <v>Masc.</v>
      </c>
      <c r="F972" s="36">
        <v>0</v>
      </c>
      <c r="G972" s="36">
        <v>0</v>
      </c>
      <c r="H972" s="36">
        <v>0</v>
      </c>
      <c r="I972" s="36">
        <v>0</v>
      </c>
      <c r="J972" s="36">
        <v>0</v>
      </c>
      <c r="K972" s="36">
        <v>0</v>
      </c>
      <c r="L972" s="36">
        <v>0</v>
      </c>
      <c r="M972" s="36">
        <v>0</v>
      </c>
      <c r="N972" s="36">
        <v>0</v>
      </c>
      <c r="O972" s="36">
        <v>0</v>
      </c>
      <c r="P972" s="36">
        <v>0</v>
      </c>
      <c r="Q972" s="36">
        <v>0</v>
      </c>
      <c r="R972" s="36">
        <v>0</v>
      </c>
      <c r="S972" s="36">
        <v>0</v>
      </c>
      <c r="T972" s="36">
        <v>0</v>
      </c>
      <c r="U972" s="36">
        <v>0</v>
      </c>
      <c r="V972" s="36">
        <v>0</v>
      </c>
      <c r="W972" s="36">
        <v>0</v>
      </c>
      <c r="X972" s="36">
        <v>0</v>
      </c>
      <c r="Y972" s="36">
        <v>0</v>
      </c>
      <c r="Z972" s="36">
        <v>0</v>
      </c>
      <c r="AA972" s="36">
        <v>0</v>
      </c>
      <c r="AB972" s="36">
        <v>0</v>
      </c>
      <c r="AC972" s="36">
        <v>0</v>
      </c>
      <c r="AD972" s="36">
        <v>0</v>
      </c>
      <c r="AE972" s="36">
        <v>0</v>
      </c>
      <c r="AF972" s="36">
        <v>0</v>
      </c>
      <c r="AG972" s="36">
        <v>0</v>
      </c>
      <c r="AH972" s="36">
        <v>0</v>
      </c>
      <c r="AI972" s="36">
        <v>0</v>
      </c>
      <c r="AJ972" s="36">
        <v>0</v>
      </c>
      <c r="AK972" s="36">
        <v>0</v>
      </c>
      <c r="AL972" s="36">
        <v>0</v>
      </c>
      <c r="AM972" s="36">
        <v>0</v>
      </c>
      <c r="AN972" s="36">
        <v>0</v>
      </c>
      <c r="AO972" s="36">
        <v>0</v>
      </c>
      <c r="AP972" s="36">
        <v>0</v>
      </c>
      <c r="AQ972" s="36">
        <v>0</v>
      </c>
      <c r="AR972" s="36">
        <v>0</v>
      </c>
      <c r="AS972" s="36">
        <v>0</v>
      </c>
      <c r="AT972" s="36">
        <v>0</v>
      </c>
      <c r="AU972" s="36">
        <v>0</v>
      </c>
      <c r="AV972" s="36">
        <v>0</v>
      </c>
      <c r="AW972" s="36">
        <v>0</v>
      </c>
      <c r="AX972" s="36">
        <v>0</v>
      </c>
      <c r="AY972" s="36">
        <v>0</v>
      </c>
      <c r="AZ972" s="36">
        <v>0</v>
      </c>
      <c r="BA972" s="36"/>
      <c r="BB972" s="36"/>
      <c r="BC972" s="36"/>
      <c r="BD972" s="36"/>
      <c r="BE972" s="36"/>
      <c r="BF972" s="36"/>
      <c r="BG972" s="37">
        <f>SUM(F972:BF972)</f>
        <v>0</v>
      </c>
      <c r="BI972" s="348"/>
      <c r="BJ972" s="348"/>
      <c r="BK972" s="348"/>
    </row>
    <row r="973" spans="1:63" ht="12.95" customHeight="1" x14ac:dyDescent="0.2">
      <c r="A973" s="522"/>
      <c r="B973" s="586"/>
      <c r="C973" s="542" t="str">
        <f>Parameters!$C$4</f>
        <v>2 a 4</v>
      </c>
      <c r="D973" s="530" t="str">
        <f>Parameters!$B$10</f>
        <v>Fiebre</v>
      </c>
      <c r="E973" s="83" t="str">
        <f>Parameters!$B$14</f>
        <v>Total</v>
      </c>
      <c r="F973" s="34">
        <f>F974+F975</f>
        <v>0</v>
      </c>
      <c r="G973" s="34">
        <f t="shared" ref="G973:BF973" si="595">G974+G975</f>
        <v>0</v>
      </c>
      <c r="H973" s="34">
        <f t="shared" si="595"/>
        <v>0</v>
      </c>
      <c r="I973" s="34">
        <f t="shared" si="595"/>
        <v>0</v>
      </c>
      <c r="J973" s="34">
        <f t="shared" si="595"/>
        <v>0</v>
      </c>
      <c r="K973" s="34">
        <f t="shared" si="595"/>
        <v>0</v>
      </c>
      <c r="L973" s="34">
        <f t="shared" si="595"/>
        <v>0</v>
      </c>
      <c r="M973" s="34">
        <f t="shared" si="595"/>
        <v>0</v>
      </c>
      <c r="N973" s="34">
        <f t="shared" si="595"/>
        <v>0</v>
      </c>
      <c r="O973" s="34">
        <f t="shared" si="595"/>
        <v>0</v>
      </c>
      <c r="P973" s="34">
        <f t="shared" si="595"/>
        <v>0</v>
      </c>
      <c r="Q973" s="34">
        <f t="shared" si="595"/>
        <v>0</v>
      </c>
      <c r="R973" s="34">
        <f t="shared" si="595"/>
        <v>0</v>
      </c>
      <c r="S973" s="34">
        <f t="shared" si="595"/>
        <v>0</v>
      </c>
      <c r="T973" s="34">
        <f t="shared" si="595"/>
        <v>0</v>
      </c>
      <c r="U973" s="34">
        <f t="shared" si="595"/>
        <v>0</v>
      </c>
      <c r="V973" s="34">
        <f t="shared" si="595"/>
        <v>0</v>
      </c>
      <c r="W973" s="34">
        <f t="shared" si="595"/>
        <v>0</v>
      </c>
      <c r="X973" s="34">
        <f t="shared" si="595"/>
        <v>0</v>
      </c>
      <c r="Y973" s="34">
        <f t="shared" si="595"/>
        <v>0</v>
      </c>
      <c r="Z973" s="34">
        <f t="shared" si="595"/>
        <v>0</v>
      </c>
      <c r="AA973" s="34">
        <f t="shared" si="595"/>
        <v>0</v>
      </c>
      <c r="AB973" s="34">
        <f t="shared" si="595"/>
        <v>0</v>
      </c>
      <c r="AC973" s="34">
        <f t="shared" si="595"/>
        <v>0</v>
      </c>
      <c r="AD973" s="34">
        <f t="shared" si="595"/>
        <v>1</v>
      </c>
      <c r="AE973" s="34">
        <f t="shared" si="595"/>
        <v>1</v>
      </c>
      <c r="AF973" s="34">
        <f t="shared" si="595"/>
        <v>1</v>
      </c>
      <c r="AG973" s="34">
        <f t="shared" si="595"/>
        <v>0</v>
      </c>
      <c r="AH973" s="34">
        <f t="shared" si="595"/>
        <v>0</v>
      </c>
      <c r="AI973" s="34">
        <f t="shared" si="595"/>
        <v>0</v>
      </c>
      <c r="AJ973" s="34">
        <f t="shared" si="595"/>
        <v>0</v>
      </c>
      <c r="AK973" s="34">
        <f t="shared" si="595"/>
        <v>0</v>
      </c>
      <c r="AL973" s="34">
        <f t="shared" si="595"/>
        <v>0</v>
      </c>
      <c r="AM973" s="34">
        <f t="shared" si="595"/>
        <v>0</v>
      </c>
      <c r="AN973" s="34">
        <f t="shared" si="595"/>
        <v>1</v>
      </c>
      <c r="AO973" s="34">
        <f t="shared" si="595"/>
        <v>0</v>
      </c>
      <c r="AP973" s="34">
        <f t="shared" si="595"/>
        <v>0</v>
      </c>
      <c r="AQ973" s="34">
        <f t="shared" si="595"/>
        <v>0</v>
      </c>
      <c r="AR973" s="34">
        <f t="shared" si="595"/>
        <v>1</v>
      </c>
      <c r="AS973" s="34">
        <f t="shared" si="595"/>
        <v>0</v>
      </c>
      <c r="AT973" s="34">
        <f t="shared" si="595"/>
        <v>0</v>
      </c>
      <c r="AU973" s="34">
        <f t="shared" si="595"/>
        <v>0</v>
      </c>
      <c r="AV973" s="34">
        <f t="shared" si="595"/>
        <v>1</v>
      </c>
      <c r="AW973" s="34">
        <f t="shared" si="595"/>
        <v>0</v>
      </c>
      <c r="AX973" s="34">
        <f t="shared" si="595"/>
        <v>0</v>
      </c>
      <c r="AY973" s="34">
        <f t="shared" si="595"/>
        <v>0</v>
      </c>
      <c r="AZ973" s="34">
        <f t="shared" si="595"/>
        <v>0</v>
      </c>
      <c r="BA973" s="34">
        <f t="shared" si="595"/>
        <v>0</v>
      </c>
      <c r="BB973" s="34">
        <f t="shared" si="595"/>
        <v>0</v>
      </c>
      <c r="BC973" s="34">
        <f t="shared" si="595"/>
        <v>0</v>
      </c>
      <c r="BD973" s="34">
        <f t="shared" si="595"/>
        <v>0</v>
      </c>
      <c r="BE973" s="34">
        <f t="shared" si="595"/>
        <v>0</v>
      </c>
      <c r="BF973" s="34">
        <f t="shared" si="595"/>
        <v>0</v>
      </c>
      <c r="BG973" s="35">
        <f>SUM(F973:BF973)</f>
        <v>6</v>
      </c>
    </row>
    <row r="974" spans="1:63" ht="12.95" customHeight="1" x14ac:dyDescent="0.2">
      <c r="A974" s="522"/>
      <c r="B974" s="586"/>
      <c r="C974" s="539"/>
      <c r="D974" s="531"/>
      <c r="E974" s="84" t="str">
        <f>Parameters!$B$15</f>
        <v>Fem.</v>
      </c>
      <c r="F974" s="31">
        <v>0</v>
      </c>
      <c r="G974" s="31">
        <v>0</v>
      </c>
      <c r="H974" s="31">
        <v>0</v>
      </c>
      <c r="I974" s="31">
        <v>0</v>
      </c>
      <c r="J974" s="31">
        <v>0</v>
      </c>
      <c r="K974" s="31">
        <v>0</v>
      </c>
      <c r="L974" s="31">
        <v>0</v>
      </c>
      <c r="M974" s="31">
        <v>0</v>
      </c>
      <c r="N974" s="31">
        <v>0</v>
      </c>
      <c r="O974" s="31">
        <v>0</v>
      </c>
      <c r="P974" s="31">
        <v>0</v>
      </c>
      <c r="Q974" s="31">
        <v>0</v>
      </c>
      <c r="R974" s="31">
        <v>0</v>
      </c>
      <c r="S974" s="31">
        <v>0</v>
      </c>
      <c r="T974" s="31">
        <v>0</v>
      </c>
      <c r="U974" s="31">
        <v>0</v>
      </c>
      <c r="V974" s="31">
        <v>0</v>
      </c>
      <c r="W974" s="31">
        <v>0</v>
      </c>
      <c r="X974" s="31">
        <v>0</v>
      </c>
      <c r="Y974" s="31">
        <v>0</v>
      </c>
      <c r="Z974" s="31">
        <v>0</v>
      </c>
      <c r="AA974" s="31">
        <v>0</v>
      </c>
      <c r="AB974" s="31">
        <v>0</v>
      </c>
      <c r="AC974" s="31">
        <v>0</v>
      </c>
      <c r="AD974" s="31">
        <v>0</v>
      </c>
      <c r="AE974" s="31">
        <v>0</v>
      </c>
      <c r="AF974" s="31">
        <v>0</v>
      </c>
      <c r="AG974" s="31">
        <v>0</v>
      </c>
      <c r="AH974" s="31">
        <v>0</v>
      </c>
      <c r="AI974" s="31">
        <v>0</v>
      </c>
      <c r="AJ974" s="31">
        <v>0</v>
      </c>
      <c r="AK974" s="31">
        <v>0</v>
      </c>
      <c r="AL974" s="31">
        <v>0</v>
      </c>
      <c r="AM974" s="31">
        <v>0</v>
      </c>
      <c r="AN974" s="31">
        <v>0</v>
      </c>
      <c r="AO974" s="31">
        <v>0</v>
      </c>
      <c r="AP974" s="31">
        <v>0</v>
      </c>
      <c r="AQ974" s="31">
        <v>0</v>
      </c>
      <c r="AR974" s="31">
        <v>1</v>
      </c>
      <c r="AS974" s="31">
        <v>0</v>
      </c>
      <c r="AT974" s="31">
        <v>0</v>
      </c>
      <c r="AU974" s="31">
        <v>0</v>
      </c>
      <c r="AV974" s="31">
        <v>0</v>
      </c>
      <c r="AW974" s="31">
        <v>0</v>
      </c>
      <c r="AX974" s="31">
        <v>0</v>
      </c>
      <c r="AY974" s="31">
        <v>0</v>
      </c>
      <c r="AZ974" s="31">
        <v>0</v>
      </c>
      <c r="BA974" s="31"/>
      <c r="BB974" s="31"/>
      <c r="BC974" s="31"/>
      <c r="BD974" s="31"/>
      <c r="BE974" s="31"/>
      <c r="BF974" s="31"/>
      <c r="BG974" s="32">
        <f t="shared" ref="BG974:BG983" si="596">SUM(F974:BF974)</f>
        <v>1</v>
      </c>
    </row>
    <row r="975" spans="1:63" ht="12.95" customHeight="1" x14ac:dyDescent="0.2">
      <c r="A975" s="522"/>
      <c r="B975" s="586"/>
      <c r="C975" s="539"/>
      <c r="D975" s="532"/>
      <c r="E975" s="84" t="str">
        <f>Parameters!$B$16</f>
        <v>Masc.</v>
      </c>
      <c r="F975" s="31">
        <v>0</v>
      </c>
      <c r="G975" s="31">
        <v>0</v>
      </c>
      <c r="H975" s="31">
        <v>0</v>
      </c>
      <c r="I975" s="31">
        <v>0</v>
      </c>
      <c r="J975" s="31">
        <v>0</v>
      </c>
      <c r="K975" s="31">
        <v>0</v>
      </c>
      <c r="L975" s="31">
        <v>0</v>
      </c>
      <c r="M975" s="31">
        <v>0</v>
      </c>
      <c r="N975" s="31">
        <v>0</v>
      </c>
      <c r="O975" s="31">
        <v>0</v>
      </c>
      <c r="P975" s="31">
        <v>0</v>
      </c>
      <c r="Q975" s="31">
        <v>0</v>
      </c>
      <c r="R975" s="31">
        <v>0</v>
      </c>
      <c r="S975" s="31">
        <v>0</v>
      </c>
      <c r="T975" s="31">
        <v>0</v>
      </c>
      <c r="U975" s="31">
        <v>0</v>
      </c>
      <c r="V975" s="31">
        <v>0</v>
      </c>
      <c r="W975" s="31">
        <v>0</v>
      </c>
      <c r="X975" s="31">
        <v>0</v>
      </c>
      <c r="Y975" s="31">
        <v>0</v>
      </c>
      <c r="Z975" s="31">
        <v>0</v>
      </c>
      <c r="AA975" s="31">
        <v>0</v>
      </c>
      <c r="AB975" s="31">
        <v>0</v>
      </c>
      <c r="AC975" s="31">
        <v>0</v>
      </c>
      <c r="AD975" s="31">
        <v>1</v>
      </c>
      <c r="AE975" s="31">
        <v>1</v>
      </c>
      <c r="AF975" s="31">
        <v>1</v>
      </c>
      <c r="AG975" s="31">
        <v>0</v>
      </c>
      <c r="AH975" s="31">
        <v>0</v>
      </c>
      <c r="AI975" s="31">
        <v>0</v>
      </c>
      <c r="AJ975" s="31">
        <v>0</v>
      </c>
      <c r="AK975" s="31">
        <v>0</v>
      </c>
      <c r="AL975" s="31">
        <v>0</v>
      </c>
      <c r="AM975" s="31">
        <v>0</v>
      </c>
      <c r="AN975" s="31">
        <v>1</v>
      </c>
      <c r="AO975" s="31">
        <v>0</v>
      </c>
      <c r="AP975" s="31">
        <v>0</v>
      </c>
      <c r="AQ975" s="31">
        <v>0</v>
      </c>
      <c r="AR975" s="31">
        <v>0</v>
      </c>
      <c r="AS975" s="31">
        <v>0</v>
      </c>
      <c r="AT975" s="31">
        <v>0</v>
      </c>
      <c r="AU975" s="31">
        <v>0</v>
      </c>
      <c r="AV975" s="31">
        <v>1</v>
      </c>
      <c r="AW975" s="31">
        <v>0</v>
      </c>
      <c r="AX975" s="31">
        <v>0</v>
      </c>
      <c r="AY975" s="31">
        <v>0</v>
      </c>
      <c r="AZ975" s="31">
        <v>0</v>
      </c>
      <c r="BA975" s="31"/>
      <c r="BB975" s="31"/>
      <c r="BC975" s="31"/>
      <c r="BD975" s="31"/>
      <c r="BE975" s="31"/>
      <c r="BF975" s="31"/>
      <c r="BG975" s="32">
        <f t="shared" si="596"/>
        <v>5</v>
      </c>
    </row>
    <row r="976" spans="1:63" ht="12.95" customHeight="1" x14ac:dyDescent="0.2">
      <c r="A976" s="522"/>
      <c r="B976" s="586"/>
      <c r="C976" s="539"/>
      <c r="D976" s="541" t="str">
        <f>Parameters!$B$11</f>
        <v>Hosp.</v>
      </c>
      <c r="E976" s="86" t="str">
        <f>Parameters!$B$14</f>
        <v>Total</v>
      </c>
      <c r="F976" s="15">
        <f t="shared" ref="F976:BF976" si="597">F977+F978</f>
        <v>0</v>
      </c>
      <c r="G976" s="15">
        <f t="shared" si="597"/>
        <v>0</v>
      </c>
      <c r="H976" s="15">
        <f t="shared" si="597"/>
        <v>0</v>
      </c>
      <c r="I976" s="15">
        <f t="shared" si="597"/>
        <v>0</v>
      </c>
      <c r="J976" s="15">
        <f t="shared" si="597"/>
        <v>0</v>
      </c>
      <c r="K976" s="15">
        <f t="shared" si="597"/>
        <v>0</v>
      </c>
      <c r="L976" s="15">
        <f t="shared" si="597"/>
        <v>0</v>
      </c>
      <c r="M976" s="15">
        <f t="shared" si="597"/>
        <v>0</v>
      </c>
      <c r="N976" s="15">
        <f t="shared" si="597"/>
        <v>0</v>
      </c>
      <c r="O976" s="15">
        <f t="shared" si="597"/>
        <v>0</v>
      </c>
      <c r="P976" s="15">
        <f t="shared" si="597"/>
        <v>0</v>
      </c>
      <c r="Q976" s="15">
        <f t="shared" si="597"/>
        <v>0</v>
      </c>
      <c r="R976" s="15">
        <f t="shared" si="597"/>
        <v>0</v>
      </c>
      <c r="S976" s="15">
        <f t="shared" si="597"/>
        <v>0</v>
      </c>
      <c r="T976" s="15">
        <f t="shared" si="597"/>
        <v>0</v>
      </c>
      <c r="U976" s="15">
        <f t="shared" si="597"/>
        <v>0</v>
      </c>
      <c r="V976" s="15">
        <f t="shared" si="597"/>
        <v>0</v>
      </c>
      <c r="W976" s="15">
        <f t="shared" si="597"/>
        <v>0</v>
      </c>
      <c r="X976" s="15">
        <f t="shared" si="597"/>
        <v>0</v>
      </c>
      <c r="Y976" s="15">
        <f t="shared" si="597"/>
        <v>0</v>
      </c>
      <c r="Z976" s="15">
        <f t="shared" si="597"/>
        <v>0</v>
      </c>
      <c r="AA976" s="15">
        <f t="shared" si="597"/>
        <v>0</v>
      </c>
      <c r="AB976" s="15">
        <f t="shared" si="597"/>
        <v>0</v>
      </c>
      <c r="AC976" s="15">
        <f t="shared" si="597"/>
        <v>0</v>
      </c>
      <c r="AD976" s="15">
        <f t="shared" si="597"/>
        <v>1</v>
      </c>
      <c r="AE976" s="15">
        <f t="shared" si="597"/>
        <v>1</v>
      </c>
      <c r="AF976" s="15">
        <f t="shared" si="597"/>
        <v>1</v>
      </c>
      <c r="AG976" s="15">
        <f t="shared" si="597"/>
        <v>0</v>
      </c>
      <c r="AH976" s="15">
        <f t="shared" si="597"/>
        <v>0</v>
      </c>
      <c r="AI976" s="15">
        <f t="shared" si="597"/>
        <v>0</v>
      </c>
      <c r="AJ976" s="15">
        <f t="shared" si="597"/>
        <v>0</v>
      </c>
      <c r="AK976" s="15">
        <f t="shared" si="597"/>
        <v>0</v>
      </c>
      <c r="AL976" s="15">
        <f t="shared" si="597"/>
        <v>0</v>
      </c>
      <c r="AM976" s="15">
        <f t="shared" si="597"/>
        <v>0</v>
      </c>
      <c r="AN976" s="15">
        <f t="shared" si="597"/>
        <v>1</v>
      </c>
      <c r="AO976" s="15">
        <f t="shared" si="597"/>
        <v>0</v>
      </c>
      <c r="AP976" s="15">
        <f t="shared" si="597"/>
        <v>0</v>
      </c>
      <c r="AQ976" s="15">
        <f t="shared" si="597"/>
        <v>0</v>
      </c>
      <c r="AR976" s="15">
        <f t="shared" si="597"/>
        <v>1</v>
      </c>
      <c r="AS976" s="15">
        <f t="shared" si="597"/>
        <v>0</v>
      </c>
      <c r="AT976" s="15">
        <f t="shared" si="597"/>
        <v>0</v>
      </c>
      <c r="AU976" s="15">
        <f t="shared" si="597"/>
        <v>0</v>
      </c>
      <c r="AV976" s="15">
        <f t="shared" si="597"/>
        <v>1</v>
      </c>
      <c r="AW976" s="15">
        <f t="shared" si="597"/>
        <v>0</v>
      </c>
      <c r="AX976" s="15">
        <f t="shared" si="597"/>
        <v>0</v>
      </c>
      <c r="AY976" s="15">
        <f t="shared" si="597"/>
        <v>0</v>
      </c>
      <c r="AZ976" s="15">
        <f t="shared" si="597"/>
        <v>0</v>
      </c>
      <c r="BA976" s="15">
        <f t="shared" si="597"/>
        <v>0</v>
      </c>
      <c r="BB976" s="15">
        <f t="shared" si="597"/>
        <v>0</v>
      </c>
      <c r="BC976" s="15">
        <f t="shared" si="597"/>
        <v>0</v>
      </c>
      <c r="BD976" s="15">
        <f t="shared" si="597"/>
        <v>0</v>
      </c>
      <c r="BE976" s="15">
        <f t="shared" si="597"/>
        <v>0</v>
      </c>
      <c r="BF976" s="15">
        <f t="shared" si="597"/>
        <v>0</v>
      </c>
      <c r="BG976" s="33">
        <f t="shared" si="596"/>
        <v>6</v>
      </c>
    </row>
    <row r="977" spans="1:59" ht="12.95" customHeight="1" x14ac:dyDescent="0.2">
      <c r="A977" s="522"/>
      <c r="B977" s="586"/>
      <c r="C977" s="539"/>
      <c r="D977" s="534"/>
      <c r="E977" s="48" t="str">
        <f>Parameters!$B$15</f>
        <v>Fem.</v>
      </c>
      <c r="F977" s="11">
        <v>0</v>
      </c>
      <c r="G977" s="11">
        <v>0</v>
      </c>
      <c r="H977" s="11">
        <v>0</v>
      </c>
      <c r="I977" s="11">
        <v>0</v>
      </c>
      <c r="J977" s="11">
        <v>0</v>
      </c>
      <c r="K977" s="11">
        <v>0</v>
      </c>
      <c r="L977" s="11">
        <v>0</v>
      </c>
      <c r="M977" s="11">
        <v>0</v>
      </c>
      <c r="N977" s="11">
        <v>0</v>
      </c>
      <c r="O977" s="11">
        <v>0</v>
      </c>
      <c r="P977" s="11">
        <v>0</v>
      </c>
      <c r="Q977" s="11">
        <v>0</v>
      </c>
      <c r="R977" s="11">
        <v>0</v>
      </c>
      <c r="S977" s="11">
        <v>0</v>
      </c>
      <c r="T977" s="11">
        <v>0</v>
      </c>
      <c r="U977" s="11">
        <v>0</v>
      </c>
      <c r="V977" s="11">
        <v>0</v>
      </c>
      <c r="W977" s="11">
        <v>0</v>
      </c>
      <c r="X977" s="11">
        <v>0</v>
      </c>
      <c r="Y977" s="11">
        <v>0</v>
      </c>
      <c r="Z977" s="11">
        <v>0</v>
      </c>
      <c r="AA977" s="11">
        <v>0</v>
      </c>
      <c r="AB977" s="11">
        <v>0</v>
      </c>
      <c r="AC977" s="11">
        <v>0</v>
      </c>
      <c r="AD977" s="11">
        <v>0</v>
      </c>
      <c r="AE977" s="11">
        <v>0</v>
      </c>
      <c r="AF977" s="11">
        <v>0</v>
      </c>
      <c r="AG977" s="11">
        <v>0</v>
      </c>
      <c r="AH977" s="11">
        <v>0</v>
      </c>
      <c r="AI977" s="11">
        <v>0</v>
      </c>
      <c r="AJ977" s="11">
        <v>0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1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 s="11">
        <v>0</v>
      </c>
      <c r="AY977" s="11">
        <v>0</v>
      </c>
      <c r="AZ977" s="11">
        <v>0</v>
      </c>
      <c r="BA977" s="11"/>
      <c r="BB977" s="11"/>
      <c r="BC977" s="11"/>
      <c r="BD977" s="11"/>
      <c r="BE977" s="11"/>
      <c r="BF977" s="11"/>
      <c r="BG977" s="19">
        <f t="shared" si="596"/>
        <v>1</v>
      </c>
    </row>
    <row r="978" spans="1:59" ht="12.95" customHeight="1" x14ac:dyDescent="0.2">
      <c r="A978" s="522"/>
      <c r="B978" s="586"/>
      <c r="C978" s="539"/>
      <c r="D978" s="535"/>
      <c r="E978" s="48" t="str">
        <f>Parameters!$B$16</f>
        <v>Masc.</v>
      </c>
      <c r="F978" s="11">
        <v>0</v>
      </c>
      <c r="G978" s="11">
        <v>0</v>
      </c>
      <c r="H978" s="11">
        <v>0</v>
      </c>
      <c r="I978" s="11">
        <v>0</v>
      </c>
      <c r="J978" s="11">
        <v>0</v>
      </c>
      <c r="K978" s="11">
        <v>0</v>
      </c>
      <c r="L978" s="11">
        <v>0</v>
      </c>
      <c r="M978" s="11">
        <v>0</v>
      </c>
      <c r="N978" s="11">
        <v>0</v>
      </c>
      <c r="O978" s="11">
        <v>0</v>
      </c>
      <c r="P978" s="11">
        <v>0</v>
      </c>
      <c r="Q978" s="11">
        <v>0</v>
      </c>
      <c r="R978" s="11">
        <v>0</v>
      </c>
      <c r="S978" s="11">
        <v>0</v>
      </c>
      <c r="T978" s="11">
        <v>0</v>
      </c>
      <c r="U978" s="11">
        <v>0</v>
      </c>
      <c r="V978" s="11">
        <v>0</v>
      </c>
      <c r="W978" s="11">
        <v>0</v>
      </c>
      <c r="X978" s="11">
        <v>0</v>
      </c>
      <c r="Y978" s="11">
        <v>0</v>
      </c>
      <c r="Z978" s="11">
        <v>0</v>
      </c>
      <c r="AA978" s="11">
        <v>0</v>
      </c>
      <c r="AB978" s="11">
        <v>0</v>
      </c>
      <c r="AC978" s="11">
        <v>0</v>
      </c>
      <c r="AD978" s="11">
        <v>1</v>
      </c>
      <c r="AE978" s="11">
        <v>1</v>
      </c>
      <c r="AF978" s="11">
        <v>1</v>
      </c>
      <c r="AG978" s="11">
        <v>0</v>
      </c>
      <c r="AH978" s="11">
        <v>0</v>
      </c>
      <c r="AI978" s="11">
        <v>0</v>
      </c>
      <c r="AJ978" s="11">
        <v>0</v>
      </c>
      <c r="AK978" s="11">
        <v>0</v>
      </c>
      <c r="AL978" s="11">
        <v>0</v>
      </c>
      <c r="AM978" s="11">
        <v>0</v>
      </c>
      <c r="AN978" s="11">
        <v>1</v>
      </c>
      <c r="AO978" s="11">
        <v>0</v>
      </c>
      <c r="AP978" s="11">
        <v>0</v>
      </c>
      <c r="AQ978" s="11">
        <v>0</v>
      </c>
      <c r="AR978" s="11">
        <v>0</v>
      </c>
      <c r="AS978" s="11">
        <v>0</v>
      </c>
      <c r="AT978" s="11">
        <v>0</v>
      </c>
      <c r="AU978" s="11">
        <v>0</v>
      </c>
      <c r="AV978" s="11">
        <v>1</v>
      </c>
      <c r="AW978" s="11">
        <v>0</v>
      </c>
      <c r="AX978" s="11">
        <v>0</v>
      </c>
      <c r="AY978" s="11">
        <v>0</v>
      </c>
      <c r="AZ978" s="11">
        <v>0</v>
      </c>
      <c r="BA978" s="11"/>
      <c r="BB978" s="11"/>
      <c r="BC978" s="11"/>
      <c r="BD978" s="11"/>
      <c r="BE978" s="11"/>
      <c r="BF978" s="11"/>
      <c r="BG978" s="19">
        <f t="shared" si="596"/>
        <v>5</v>
      </c>
    </row>
    <row r="979" spans="1:59" ht="12.95" customHeight="1" x14ac:dyDescent="0.2">
      <c r="A979" s="522"/>
      <c r="B979" s="586"/>
      <c r="C979" s="539"/>
      <c r="D979" s="533" t="str">
        <f>Parameters!$B$12</f>
        <v>UCI</v>
      </c>
      <c r="E979" s="86" t="str">
        <f>Parameters!$B$14</f>
        <v>Total</v>
      </c>
      <c r="F979" s="15">
        <f t="shared" ref="F979:BF979" si="598">F980+F981</f>
        <v>0</v>
      </c>
      <c r="G979" s="15">
        <f t="shared" si="598"/>
        <v>0</v>
      </c>
      <c r="H979" s="15">
        <f t="shared" si="598"/>
        <v>0</v>
      </c>
      <c r="I979" s="15">
        <f t="shared" si="598"/>
        <v>0</v>
      </c>
      <c r="J979" s="15">
        <f t="shared" si="598"/>
        <v>0</v>
      </c>
      <c r="K979" s="15">
        <f t="shared" si="598"/>
        <v>0</v>
      </c>
      <c r="L979" s="15">
        <f t="shared" si="598"/>
        <v>0</v>
      </c>
      <c r="M979" s="15">
        <f t="shared" si="598"/>
        <v>0</v>
      </c>
      <c r="N979" s="15">
        <f t="shared" si="598"/>
        <v>0</v>
      </c>
      <c r="O979" s="15">
        <f t="shared" si="598"/>
        <v>0</v>
      </c>
      <c r="P979" s="15">
        <f t="shared" si="598"/>
        <v>0</v>
      </c>
      <c r="Q979" s="15">
        <f t="shared" si="598"/>
        <v>0</v>
      </c>
      <c r="R979" s="15">
        <f t="shared" si="598"/>
        <v>0</v>
      </c>
      <c r="S979" s="15">
        <f t="shared" si="598"/>
        <v>0</v>
      </c>
      <c r="T979" s="15">
        <f t="shared" si="598"/>
        <v>0</v>
      </c>
      <c r="U979" s="15">
        <f t="shared" si="598"/>
        <v>0</v>
      </c>
      <c r="V979" s="15">
        <f t="shared" si="598"/>
        <v>0</v>
      </c>
      <c r="W979" s="15">
        <f t="shared" si="598"/>
        <v>0</v>
      </c>
      <c r="X979" s="15">
        <f t="shared" si="598"/>
        <v>0</v>
      </c>
      <c r="Y979" s="15">
        <f t="shared" si="598"/>
        <v>0</v>
      </c>
      <c r="Z979" s="15">
        <f t="shared" si="598"/>
        <v>0</v>
      </c>
      <c r="AA979" s="15">
        <f t="shared" si="598"/>
        <v>0</v>
      </c>
      <c r="AB979" s="15">
        <f t="shared" si="598"/>
        <v>0</v>
      </c>
      <c r="AC979" s="15">
        <f t="shared" si="598"/>
        <v>0</v>
      </c>
      <c r="AD979" s="15">
        <f t="shared" si="598"/>
        <v>0</v>
      </c>
      <c r="AE979" s="15">
        <f t="shared" si="598"/>
        <v>0</v>
      </c>
      <c r="AF979" s="15">
        <f t="shared" si="598"/>
        <v>0</v>
      </c>
      <c r="AG979" s="15">
        <f t="shared" si="598"/>
        <v>0</v>
      </c>
      <c r="AH979" s="15">
        <f t="shared" si="598"/>
        <v>0</v>
      </c>
      <c r="AI979" s="15">
        <f t="shared" si="598"/>
        <v>0</v>
      </c>
      <c r="AJ979" s="15">
        <f t="shared" si="598"/>
        <v>0</v>
      </c>
      <c r="AK979" s="15">
        <f t="shared" si="598"/>
        <v>0</v>
      </c>
      <c r="AL979" s="15">
        <f t="shared" si="598"/>
        <v>0</v>
      </c>
      <c r="AM979" s="15">
        <f t="shared" si="598"/>
        <v>0</v>
      </c>
      <c r="AN979" s="15">
        <f t="shared" si="598"/>
        <v>0</v>
      </c>
      <c r="AO979" s="15">
        <f t="shared" si="598"/>
        <v>0</v>
      </c>
      <c r="AP979" s="15">
        <f t="shared" si="598"/>
        <v>0</v>
      </c>
      <c r="AQ979" s="15">
        <f t="shared" si="598"/>
        <v>0</v>
      </c>
      <c r="AR979" s="15">
        <f t="shared" si="598"/>
        <v>0</v>
      </c>
      <c r="AS979" s="15">
        <f t="shared" si="598"/>
        <v>0</v>
      </c>
      <c r="AT979" s="15">
        <f t="shared" si="598"/>
        <v>0</v>
      </c>
      <c r="AU979" s="15">
        <f t="shared" si="598"/>
        <v>0</v>
      </c>
      <c r="AV979" s="15">
        <f t="shared" si="598"/>
        <v>0</v>
      </c>
      <c r="AW979" s="15">
        <f t="shared" si="598"/>
        <v>0</v>
      </c>
      <c r="AX979" s="15">
        <f t="shared" si="598"/>
        <v>0</v>
      </c>
      <c r="AY979" s="15">
        <f t="shared" si="598"/>
        <v>0</v>
      </c>
      <c r="AZ979" s="15">
        <f t="shared" si="598"/>
        <v>0</v>
      </c>
      <c r="BA979" s="15">
        <f t="shared" si="598"/>
        <v>0</v>
      </c>
      <c r="BB979" s="15">
        <f t="shared" si="598"/>
        <v>0</v>
      </c>
      <c r="BC979" s="15">
        <f t="shared" si="598"/>
        <v>0</v>
      </c>
      <c r="BD979" s="15">
        <f t="shared" si="598"/>
        <v>0</v>
      </c>
      <c r="BE979" s="15">
        <f t="shared" si="598"/>
        <v>0</v>
      </c>
      <c r="BF979" s="15">
        <f t="shared" si="598"/>
        <v>0</v>
      </c>
      <c r="BG979" s="33">
        <f t="shared" si="596"/>
        <v>0</v>
      </c>
    </row>
    <row r="980" spans="1:59" ht="12.95" customHeight="1" x14ac:dyDescent="0.2">
      <c r="A980" s="522"/>
      <c r="B980" s="586"/>
      <c r="C980" s="539"/>
      <c r="D980" s="534"/>
      <c r="E980" s="48" t="str">
        <f>Parameters!$B$15</f>
        <v>Fem.</v>
      </c>
      <c r="F980" s="11">
        <v>0</v>
      </c>
      <c r="G980" s="11">
        <v>0</v>
      </c>
      <c r="H980" s="11">
        <v>0</v>
      </c>
      <c r="I980" s="11">
        <v>0</v>
      </c>
      <c r="J980" s="11">
        <v>0</v>
      </c>
      <c r="K980" s="11">
        <v>0</v>
      </c>
      <c r="L980" s="11">
        <v>0</v>
      </c>
      <c r="M980" s="11">
        <v>0</v>
      </c>
      <c r="N980" s="11">
        <v>0</v>
      </c>
      <c r="O980" s="11">
        <v>0</v>
      </c>
      <c r="P980" s="11">
        <v>0</v>
      </c>
      <c r="Q980" s="11">
        <v>0</v>
      </c>
      <c r="R980" s="11">
        <v>0</v>
      </c>
      <c r="S980" s="11">
        <v>0</v>
      </c>
      <c r="T980" s="11">
        <v>0</v>
      </c>
      <c r="U980" s="11">
        <v>0</v>
      </c>
      <c r="V980" s="11">
        <v>0</v>
      </c>
      <c r="W980" s="11">
        <v>0</v>
      </c>
      <c r="X980" s="11">
        <v>0</v>
      </c>
      <c r="Y980" s="11">
        <v>0</v>
      </c>
      <c r="Z980" s="11">
        <v>0</v>
      </c>
      <c r="AA980" s="11">
        <v>0</v>
      </c>
      <c r="AB980" s="11">
        <v>0</v>
      </c>
      <c r="AC980" s="11">
        <v>0</v>
      </c>
      <c r="AD980" s="11">
        <v>0</v>
      </c>
      <c r="AE980" s="11">
        <v>0</v>
      </c>
      <c r="AF980" s="11">
        <v>0</v>
      </c>
      <c r="AG980" s="11">
        <v>0</v>
      </c>
      <c r="AH980" s="11">
        <v>0</v>
      </c>
      <c r="AI980" s="11">
        <v>0</v>
      </c>
      <c r="AJ980" s="11">
        <v>0</v>
      </c>
      <c r="AK980" s="11">
        <v>0</v>
      </c>
      <c r="AL980" s="11">
        <v>0</v>
      </c>
      <c r="AM980" s="11">
        <v>0</v>
      </c>
      <c r="AN980" s="11">
        <v>0</v>
      </c>
      <c r="AO980" s="11">
        <v>0</v>
      </c>
      <c r="AP980" s="11">
        <v>0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 s="11">
        <v>0</v>
      </c>
      <c r="AY980" s="11">
        <v>0</v>
      </c>
      <c r="AZ980" s="11">
        <v>0</v>
      </c>
      <c r="BA980" s="11"/>
      <c r="BB980" s="11"/>
      <c r="BC980" s="11"/>
      <c r="BD980" s="11"/>
      <c r="BE980" s="11"/>
      <c r="BF980" s="11"/>
      <c r="BG980" s="19">
        <f t="shared" si="596"/>
        <v>0</v>
      </c>
    </row>
    <row r="981" spans="1:59" ht="12.95" customHeight="1" x14ac:dyDescent="0.2">
      <c r="A981" s="522"/>
      <c r="B981" s="586"/>
      <c r="C981" s="539"/>
      <c r="D981" s="535"/>
      <c r="E981" s="48" t="str">
        <f>Parameters!$B$16</f>
        <v>Masc.</v>
      </c>
      <c r="F981" s="11">
        <v>0</v>
      </c>
      <c r="G981" s="11">
        <v>0</v>
      </c>
      <c r="H981" s="11">
        <v>0</v>
      </c>
      <c r="I981" s="11">
        <v>0</v>
      </c>
      <c r="J981" s="11">
        <v>0</v>
      </c>
      <c r="K981" s="11">
        <v>0</v>
      </c>
      <c r="L981" s="11">
        <v>0</v>
      </c>
      <c r="M981" s="11">
        <v>0</v>
      </c>
      <c r="N981" s="11">
        <v>0</v>
      </c>
      <c r="O981" s="11">
        <v>0</v>
      </c>
      <c r="P981" s="11">
        <v>0</v>
      </c>
      <c r="Q981" s="11">
        <v>0</v>
      </c>
      <c r="R981" s="11">
        <v>0</v>
      </c>
      <c r="S981" s="11">
        <v>0</v>
      </c>
      <c r="T981" s="11">
        <v>0</v>
      </c>
      <c r="U981" s="11">
        <v>0</v>
      </c>
      <c r="V981" s="11">
        <v>0</v>
      </c>
      <c r="W981" s="11">
        <v>0</v>
      </c>
      <c r="X981" s="11">
        <v>0</v>
      </c>
      <c r="Y981" s="11">
        <v>0</v>
      </c>
      <c r="Z981" s="11">
        <v>0</v>
      </c>
      <c r="AA981" s="11">
        <v>0</v>
      </c>
      <c r="AB981" s="11">
        <v>0</v>
      </c>
      <c r="AC981" s="11">
        <v>0</v>
      </c>
      <c r="AD981" s="11">
        <v>0</v>
      </c>
      <c r="AE981" s="11">
        <v>0</v>
      </c>
      <c r="AF981" s="11">
        <v>0</v>
      </c>
      <c r="AG981" s="11">
        <v>0</v>
      </c>
      <c r="AH981" s="11">
        <v>0</v>
      </c>
      <c r="AI981" s="11">
        <v>0</v>
      </c>
      <c r="AJ981" s="11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0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 s="11">
        <v>0</v>
      </c>
      <c r="AY981" s="11">
        <v>0</v>
      </c>
      <c r="AZ981" s="11">
        <v>0</v>
      </c>
      <c r="BA981" s="11"/>
      <c r="BB981" s="11"/>
      <c r="BC981" s="11"/>
      <c r="BD981" s="11"/>
      <c r="BE981" s="11"/>
      <c r="BF981" s="11"/>
      <c r="BG981" s="19">
        <f t="shared" si="596"/>
        <v>0</v>
      </c>
    </row>
    <row r="982" spans="1:59" ht="12.95" customHeight="1" x14ac:dyDescent="0.2">
      <c r="A982" s="522"/>
      <c r="B982" s="586"/>
      <c r="C982" s="539"/>
      <c r="D982" s="533" t="str">
        <f>Parameters!$B$13</f>
        <v>Def.</v>
      </c>
      <c r="E982" s="86" t="str">
        <f>Parameters!$B$14</f>
        <v>Total</v>
      </c>
      <c r="F982" s="15">
        <f t="shared" ref="F982:BF982" si="599">F983+F984</f>
        <v>0</v>
      </c>
      <c r="G982" s="15">
        <f t="shared" si="599"/>
        <v>0</v>
      </c>
      <c r="H982" s="15">
        <f t="shared" si="599"/>
        <v>0</v>
      </c>
      <c r="I982" s="15">
        <f t="shared" si="599"/>
        <v>0</v>
      </c>
      <c r="J982" s="15">
        <f t="shared" si="599"/>
        <v>0</v>
      </c>
      <c r="K982" s="15">
        <f t="shared" si="599"/>
        <v>0</v>
      </c>
      <c r="L982" s="15">
        <f t="shared" si="599"/>
        <v>0</v>
      </c>
      <c r="M982" s="15">
        <f t="shared" si="599"/>
        <v>0</v>
      </c>
      <c r="N982" s="15">
        <f t="shared" si="599"/>
        <v>0</v>
      </c>
      <c r="O982" s="15">
        <f t="shared" si="599"/>
        <v>0</v>
      </c>
      <c r="P982" s="15">
        <f t="shared" si="599"/>
        <v>0</v>
      </c>
      <c r="Q982" s="15">
        <f t="shared" si="599"/>
        <v>0</v>
      </c>
      <c r="R982" s="15">
        <f t="shared" si="599"/>
        <v>0</v>
      </c>
      <c r="S982" s="15">
        <f t="shared" si="599"/>
        <v>0</v>
      </c>
      <c r="T982" s="15">
        <f t="shared" si="599"/>
        <v>0</v>
      </c>
      <c r="U982" s="15">
        <f t="shared" si="599"/>
        <v>0</v>
      </c>
      <c r="V982" s="15">
        <f t="shared" si="599"/>
        <v>0</v>
      </c>
      <c r="W982" s="15">
        <f t="shared" si="599"/>
        <v>0</v>
      </c>
      <c r="X982" s="15">
        <f t="shared" si="599"/>
        <v>0</v>
      </c>
      <c r="Y982" s="15">
        <f t="shared" si="599"/>
        <v>0</v>
      </c>
      <c r="Z982" s="15">
        <f t="shared" si="599"/>
        <v>0</v>
      </c>
      <c r="AA982" s="15">
        <f t="shared" si="599"/>
        <v>0</v>
      </c>
      <c r="AB982" s="15">
        <f t="shared" si="599"/>
        <v>0</v>
      </c>
      <c r="AC982" s="15">
        <f t="shared" si="599"/>
        <v>0</v>
      </c>
      <c r="AD982" s="15">
        <f t="shared" si="599"/>
        <v>0</v>
      </c>
      <c r="AE982" s="15">
        <f t="shared" si="599"/>
        <v>0</v>
      </c>
      <c r="AF982" s="15">
        <f t="shared" si="599"/>
        <v>0</v>
      </c>
      <c r="AG982" s="15">
        <f t="shared" si="599"/>
        <v>0</v>
      </c>
      <c r="AH982" s="15">
        <f t="shared" si="599"/>
        <v>0</v>
      </c>
      <c r="AI982" s="15">
        <f t="shared" si="599"/>
        <v>0</v>
      </c>
      <c r="AJ982" s="15">
        <f t="shared" si="599"/>
        <v>0</v>
      </c>
      <c r="AK982" s="15">
        <f t="shared" si="599"/>
        <v>0</v>
      </c>
      <c r="AL982" s="15">
        <f t="shared" si="599"/>
        <v>0</v>
      </c>
      <c r="AM982" s="15">
        <f t="shared" si="599"/>
        <v>0</v>
      </c>
      <c r="AN982" s="15">
        <f t="shared" si="599"/>
        <v>0</v>
      </c>
      <c r="AO982" s="15">
        <f t="shared" si="599"/>
        <v>0</v>
      </c>
      <c r="AP982" s="15">
        <f t="shared" si="599"/>
        <v>0</v>
      </c>
      <c r="AQ982" s="15">
        <f t="shared" si="599"/>
        <v>0</v>
      </c>
      <c r="AR982" s="15">
        <f t="shared" si="599"/>
        <v>0</v>
      </c>
      <c r="AS982" s="15">
        <f t="shared" si="599"/>
        <v>0</v>
      </c>
      <c r="AT982" s="15">
        <f t="shared" si="599"/>
        <v>0</v>
      </c>
      <c r="AU982" s="15">
        <f t="shared" si="599"/>
        <v>0</v>
      </c>
      <c r="AV982" s="15">
        <f t="shared" si="599"/>
        <v>0</v>
      </c>
      <c r="AW982" s="15">
        <f t="shared" si="599"/>
        <v>0</v>
      </c>
      <c r="AX982" s="15">
        <f t="shared" si="599"/>
        <v>0</v>
      </c>
      <c r="AY982" s="15">
        <f t="shared" si="599"/>
        <v>0</v>
      </c>
      <c r="AZ982" s="15">
        <f t="shared" si="599"/>
        <v>0</v>
      </c>
      <c r="BA982" s="15">
        <f t="shared" si="599"/>
        <v>0</v>
      </c>
      <c r="BB982" s="15">
        <f t="shared" si="599"/>
        <v>0</v>
      </c>
      <c r="BC982" s="15">
        <f t="shared" si="599"/>
        <v>0</v>
      </c>
      <c r="BD982" s="15">
        <f t="shared" si="599"/>
        <v>0</v>
      </c>
      <c r="BE982" s="15">
        <f t="shared" si="599"/>
        <v>0</v>
      </c>
      <c r="BF982" s="15">
        <f t="shared" si="599"/>
        <v>0</v>
      </c>
      <c r="BG982" s="33">
        <f t="shared" si="596"/>
        <v>0</v>
      </c>
    </row>
    <row r="983" spans="1:59" ht="12.95" customHeight="1" x14ac:dyDescent="0.2">
      <c r="A983" s="522"/>
      <c r="B983" s="586"/>
      <c r="C983" s="539"/>
      <c r="D983" s="534"/>
      <c r="E983" s="48" t="str">
        <f>Parameters!$B$15</f>
        <v>Fem.</v>
      </c>
      <c r="F983" s="11">
        <v>0</v>
      </c>
      <c r="G983" s="11">
        <v>0</v>
      </c>
      <c r="H983" s="11">
        <v>0</v>
      </c>
      <c r="I983" s="11">
        <v>0</v>
      </c>
      <c r="J983" s="11">
        <v>0</v>
      </c>
      <c r="K983" s="11">
        <v>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  <c r="Q983" s="11">
        <v>0</v>
      </c>
      <c r="R983" s="11">
        <v>0</v>
      </c>
      <c r="S983" s="11">
        <v>0</v>
      </c>
      <c r="T983" s="11">
        <v>0</v>
      </c>
      <c r="U983" s="11">
        <v>0</v>
      </c>
      <c r="V983" s="11">
        <v>0</v>
      </c>
      <c r="W983" s="11">
        <v>0</v>
      </c>
      <c r="X983" s="11">
        <v>0</v>
      </c>
      <c r="Y983" s="11">
        <v>0</v>
      </c>
      <c r="Z983" s="11">
        <v>0</v>
      </c>
      <c r="AA983" s="11">
        <v>0</v>
      </c>
      <c r="AB983" s="11">
        <v>0</v>
      </c>
      <c r="AC983" s="11">
        <v>0</v>
      </c>
      <c r="AD983" s="11">
        <v>0</v>
      </c>
      <c r="AE983" s="11">
        <v>0</v>
      </c>
      <c r="AF983" s="11">
        <v>0</v>
      </c>
      <c r="AG983" s="11">
        <v>0</v>
      </c>
      <c r="AH983" s="11">
        <v>0</v>
      </c>
      <c r="AI983" s="11">
        <v>0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 s="11">
        <v>0</v>
      </c>
      <c r="AY983" s="11">
        <v>0</v>
      </c>
      <c r="AZ983" s="11">
        <v>0</v>
      </c>
      <c r="BA983" s="11"/>
      <c r="BB983" s="11"/>
      <c r="BC983" s="11"/>
      <c r="BD983" s="11"/>
      <c r="BE983" s="11"/>
      <c r="BF983" s="11"/>
      <c r="BG983" s="19">
        <f t="shared" si="596"/>
        <v>0</v>
      </c>
    </row>
    <row r="984" spans="1:59" ht="12.95" customHeight="1" thickBot="1" x14ac:dyDescent="0.25">
      <c r="A984" s="522"/>
      <c r="B984" s="586"/>
      <c r="C984" s="540"/>
      <c r="D984" s="536"/>
      <c r="E984" s="48" t="str">
        <f>Parameters!$B$16</f>
        <v>Masc.</v>
      </c>
      <c r="F984" s="36">
        <v>0</v>
      </c>
      <c r="G984" s="36">
        <v>0</v>
      </c>
      <c r="H984" s="36">
        <v>0</v>
      </c>
      <c r="I984" s="36">
        <v>0</v>
      </c>
      <c r="J984" s="36">
        <v>0</v>
      </c>
      <c r="K984" s="36">
        <v>0</v>
      </c>
      <c r="L984" s="36">
        <v>0</v>
      </c>
      <c r="M984" s="36">
        <v>0</v>
      </c>
      <c r="N984" s="36">
        <v>0</v>
      </c>
      <c r="O984" s="36">
        <v>0</v>
      </c>
      <c r="P984" s="36">
        <v>0</v>
      </c>
      <c r="Q984" s="36">
        <v>0</v>
      </c>
      <c r="R984" s="36">
        <v>0</v>
      </c>
      <c r="S984" s="36">
        <v>0</v>
      </c>
      <c r="T984" s="36">
        <v>0</v>
      </c>
      <c r="U984" s="36">
        <v>0</v>
      </c>
      <c r="V984" s="36">
        <v>0</v>
      </c>
      <c r="W984" s="36">
        <v>0</v>
      </c>
      <c r="X984" s="36">
        <v>0</v>
      </c>
      <c r="Y984" s="36">
        <v>0</v>
      </c>
      <c r="Z984" s="36">
        <v>0</v>
      </c>
      <c r="AA984" s="36">
        <v>0</v>
      </c>
      <c r="AB984" s="36">
        <v>0</v>
      </c>
      <c r="AC984" s="36">
        <v>0</v>
      </c>
      <c r="AD984" s="36">
        <v>0</v>
      </c>
      <c r="AE984" s="36">
        <v>0</v>
      </c>
      <c r="AF984" s="36">
        <v>0</v>
      </c>
      <c r="AG984" s="36">
        <v>0</v>
      </c>
      <c r="AH984" s="36">
        <v>0</v>
      </c>
      <c r="AI984" s="36">
        <v>0</v>
      </c>
      <c r="AJ984" s="36">
        <v>0</v>
      </c>
      <c r="AK984" s="36">
        <v>0</v>
      </c>
      <c r="AL984" s="36">
        <v>0</v>
      </c>
      <c r="AM984" s="36">
        <v>0</v>
      </c>
      <c r="AN984" s="36">
        <v>0</v>
      </c>
      <c r="AO984" s="36">
        <v>0</v>
      </c>
      <c r="AP984" s="36">
        <v>0</v>
      </c>
      <c r="AQ984" s="36">
        <v>0</v>
      </c>
      <c r="AR984" s="36">
        <v>0</v>
      </c>
      <c r="AS984" s="36">
        <v>0</v>
      </c>
      <c r="AT984" s="36">
        <v>0</v>
      </c>
      <c r="AU984" s="36">
        <v>0</v>
      </c>
      <c r="AV984" s="36">
        <v>0</v>
      </c>
      <c r="AW984" s="36">
        <v>0</v>
      </c>
      <c r="AX984" s="36">
        <v>0</v>
      </c>
      <c r="AY984" s="36">
        <v>0</v>
      </c>
      <c r="AZ984" s="36">
        <v>0</v>
      </c>
      <c r="BA984" s="36"/>
      <c r="BB984" s="36"/>
      <c r="BC984" s="36"/>
      <c r="BD984" s="36"/>
      <c r="BE984" s="36"/>
      <c r="BF984" s="36"/>
      <c r="BG984" s="37">
        <f>SUM(F984:BF984)</f>
        <v>0</v>
      </c>
    </row>
    <row r="985" spans="1:59" ht="12.95" customHeight="1" x14ac:dyDescent="0.2">
      <c r="A985" s="522"/>
      <c r="B985" s="586"/>
      <c r="C985" s="537" t="str">
        <f>Parameters!$C$5</f>
        <v>5 a 19</v>
      </c>
      <c r="D985" s="530" t="str">
        <f>Parameters!$B$10</f>
        <v>Fiebre</v>
      </c>
      <c r="E985" s="83" t="str">
        <f>Parameters!$B$14</f>
        <v>Total</v>
      </c>
      <c r="F985" s="34">
        <f>F986+F987</f>
        <v>0</v>
      </c>
      <c r="G985" s="34">
        <f t="shared" ref="G985:BF985" si="600">G986+G987</f>
        <v>0</v>
      </c>
      <c r="H985" s="34">
        <f t="shared" si="600"/>
        <v>0</v>
      </c>
      <c r="I985" s="34">
        <f t="shared" si="600"/>
        <v>0</v>
      </c>
      <c r="J985" s="34">
        <f t="shared" si="600"/>
        <v>0</v>
      </c>
      <c r="K985" s="34">
        <f t="shared" si="600"/>
        <v>0</v>
      </c>
      <c r="L985" s="34">
        <f t="shared" si="600"/>
        <v>0</v>
      </c>
      <c r="M985" s="34">
        <f t="shared" si="600"/>
        <v>0</v>
      </c>
      <c r="N985" s="34">
        <f t="shared" si="600"/>
        <v>0</v>
      </c>
      <c r="O985" s="34">
        <f t="shared" si="600"/>
        <v>0</v>
      </c>
      <c r="P985" s="34">
        <f t="shared" si="600"/>
        <v>0</v>
      </c>
      <c r="Q985" s="34">
        <f t="shared" si="600"/>
        <v>0</v>
      </c>
      <c r="R985" s="34">
        <f t="shared" si="600"/>
        <v>0</v>
      </c>
      <c r="S985" s="34">
        <f t="shared" si="600"/>
        <v>0</v>
      </c>
      <c r="T985" s="34">
        <f t="shared" si="600"/>
        <v>0</v>
      </c>
      <c r="U985" s="34">
        <f t="shared" si="600"/>
        <v>0</v>
      </c>
      <c r="V985" s="34">
        <f t="shared" si="600"/>
        <v>0</v>
      </c>
      <c r="W985" s="34">
        <f t="shared" si="600"/>
        <v>0</v>
      </c>
      <c r="X985" s="34">
        <f t="shared" si="600"/>
        <v>0</v>
      </c>
      <c r="Y985" s="34">
        <f t="shared" si="600"/>
        <v>0</v>
      </c>
      <c r="Z985" s="34">
        <f t="shared" si="600"/>
        <v>1</v>
      </c>
      <c r="AA985" s="34">
        <f t="shared" si="600"/>
        <v>0</v>
      </c>
      <c r="AB985" s="34">
        <f t="shared" si="600"/>
        <v>0</v>
      </c>
      <c r="AC985" s="34">
        <f t="shared" si="600"/>
        <v>0</v>
      </c>
      <c r="AD985" s="34">
        <f t="shared" si="600"/>
        <v>0</v>
      </c>
      <c r="AE985" s="34">
        <f t="shared" si="600"/>
        <v>0</v>
      </c>
      <c r="AF985" s="34">
        <f t="shared" si="600"/>
        <v>0</v>
      </c>
      <c r="AG985" s="34">
        <f t="shared" si="600"/>
        <v>1</v>
      </c>
      <c r="AH985" s="34">
        <f t="shared" si="600"/>
        <v>2</v>
      </c>
      <c r="AI985" s="34">
        <f t="shared" si="600"/>
        <v>0</v>
      </c>
      <c r="AJ985" s="34">
        <f t="shared" si="600"/>
        <v>0</v>
      </c>
      <c r="AK985" s="34">
        <f t="shared" si="600"/>
        <v>0</v>
      </c>
      <c r="AL985" s="34">
        <f t="shared" si="600"/>
        <v>0</v>
      </c>
      <c r="AM985" s="34">
        <f t="shared" si="600"/>
        <v>0</v>
      </c>
      <c r="AN985" s="34">
        <f t="shared" si="600"/>
        <v>0</v>
      </c>
      <c r="AO985" s="34">
        <f t="shared" si="600"/>
        <v>0</v>
      </c>
      <c r="AP985" s="34">
        <f t="shared" si="600"/>
        <v>0</v>
      </c>
      <c r="AQ985" s="34">
        <f t="shared" si="600"/>
        <v>0</v>
      </c>
      <c r="AR985" s="34">
        <f t="shared" si="600"/>
        <v>0</v>
      </c>
      <c r="AS985" s="34">
        <f t="shared" si="600"/>
        <v>0</v>
      </c>
      <c r="AT985" s="34">
        <f t="shared" si="600"/>
        <v>0</v>
      </c>
      <c r="AU985" s="34">
        <f t="shared" si="600"/>
        <v>0</v>
      </c>
      <c r="AV985" s="34">
        <f t="shared" si="600"/>
        <v>1</v>
      </c>
      <c r="AW985" s="34">
        <f t="shared" si="600"/>
        <v>0</v>
      </c>
      <c r="AX985" s="34">
        <f t="shared" si="600"/>
        <v>0</v>
      </c>
      <c r="AY985" s="34">
        <f t="shared" si="600"/>
        <v>0</v>
      </c>
      <c r="AZ985" s="34">
        <f t="shared" si="600"/>
        <v>0</v>
      </c>
      <c r="BA985" s="34">
        <f t="shared" si="600"/>
        <v>0</v>
      </c>
      <c r="BB985" s="34">
        <f t="shared" si="600"/>
        <v>0</v>
      </c>
      <c r="BC985" s="34">
        <f t="shared" si="600"/>
        <v>0</v>
      </c>
      <c r="BD985" s="34">
        <f t="shared" si="600"/>
        <v>0</v>
      </c>
      <c r="BE985" s="34">
        <f t="shared" si="600"/>
        <v>0</v>
      </c>
      <c r="BF985" s="34">
        <f t="shared" si="600"/>
        <v>0</v>
      </c>
      <c r="BG985" s="35">
        <f>SUM(F985:BF985)</f>
        <v>5</v>
      </c>
    </row>
    <row r="986" spans="1:59" ht="12.95" customHeight="1" x14ac:dyDescent="0.2">
      <c r="A986" s="522"/>
      <c r="B986" s="586"/>
      <c r="C986" s="538"/>
      <c r="D986" s="531"/>
      <c r="E986" s="84" t="str">
        <f>Parameters!$B$15</f>
        <v>Fem.</v>
      </c>
      <c r="F986" s="31">
        <v>0</v>
      </c>
      <c r="G986" s="31">
        <v>0</v>
      </c>
      <c r="H986" s="31">
        <v>0</v>
      </c>
      <c r="I986" s="31">
        <v>0</v>
      </c>
      <c r="J986" s="31">
        <v>0</v>
      </c>
      <c r="K986" s="31">
        <v>0</v>
      </c>
      <c r="L986" s="31">
        <v>0</v>
      </c>
      <c r="M986" s="31">
        <v>0</v>
      </c>
      <c r="N986" s="31">
        <v>0</v>
      </c>
      <c r="O986" s="31">
        <v>0</v>
      </c>
      <c r="P986" s="31">
        <v>0</v>
      </c>
      <c r="Q986" s="31">
        <v>0</v>
      </c>
      <c r="R986" s="31">
        <v>0</v>
      </c>
      <c r="S986" s="31">
        <v>0</v>
      </c>
      <c r="T986" s="31">
        <v>0</v>
      </c>
      <c r="U986" s="31">
        <v>0</v>
      </c>
      <c r="V986" s="31">
        <v>0</v>
      </c>
      <c r="W986" s="31">
        <v>0</v>
      </c>
      <c r="X986" s="31">
        <v>0</v>
      </c>
      <c r="Y986" s="31">
        <v>0</v>
      </c>
      <c r="Z986" s="31">
        <v>1</v>
      </c>
      <c r="AA986" s="31">
        <v>0</v>
      </c>
      <c r="AB986" s="31">
        <v>0</v>
      </c>
      <c r="AC986" s="31">
        <v>0</v>
      </c>
      <c r="AD986" s="31">
        <v>0</v>
      </c>
      <c r="AE986" s="31">
        <v>0</v>
      </c>
      <c r="AF986" s="31">
        <v>0</v>
      </c>
      <c r="AG986" s="31">
        <v>1</v>
      </c>
      <c r="AH986" s="31">
        <v>2</v>
      </c>
      <c r="AI986" s="31">
        <v>0</v>
      </c>
      <c r="AJ986" s="31">
        <v>0</v>
      </c>
      <c r="AK986" s="31">
        <v>0</v>
      </c>
      <c r="AL986" s="31">
        <v>0</v>
      </c>
      <c r="AM986" s="31">
        <v>0</v>
      </c>
      <c r="AN986" s="31">
        <v>0</v>
      </c>
      <c r="AO986" s="31">
        <v>0</v>
      </c>
      <c r="AP986" s="31">
        <v>0</v>
      </c>
      <c r="AQ986" s="31">
        <v>0</v>
      </c>
      <c r="AR986" s="31">
        <v>0</v>
      </c>
      <c r="AS986" s="31">
        <v>0</v>
      </c>
      <c r="AT986" s="31">
        <v>0</v>
      </c>
      <c r="AU986" s="31">
        <v>0</v>
      </c>
      <c r="AV986" s="31">
        <v>0</v>
      </c>
      <c r="AW986" s="31">
        <v>0</v>
      </c>
      <c r="AX986" s="31">
        <v>0</v>
      </c>
      <c r="AY986" s="31">
        <v>0</v>
      </c>
      <c r="AZ986" s="31">
        <v>0</v>
      </c>
      <c r="BA986" s="31"/>
      <c r="BB986" s="31"/>
      <c r="BC986" s="31"/>
      <c r="BD986" s="31"/>
      <c r="BE986" s="31"/>
      <c r="BF986" s="31"/>
      <c r="BG986" s="32">
        <f t="shared" ref="BG986:BG995" si="601">SUM(F986:BF986)</f>
        <v>4</v>
      </c>
    </row>
    <row r="987" spans="1:59" ht="12.95" customHeight="1" x14ac:dyDescent="0.2">
      <c r="A987" s="522"/>
      <c r="B987" s="586"/>
      <c r="C987" s="538"/>
      <c r="D987" s="532"/>
      <c r="E987" s="84" t="str">
        <f>Parameters!$B$16</f>
        <v>Masc.</v>
      </c>
      <c r="F987" s="31">
        <v>0</v>
      </c>
      <c r="G987" s="31">
        <v>0</v>
      </c>
      <c r="H987" s="31">
        <v>0</v>
      </c>
      <c r="I987" s="31">
        <v>0</v>
      </c>
      <c r="J987" s="31">
        <v>0</v>
      </c>
      <c r="K987" s="31">
        <v>0</v>
      </c>
      <c r="L987" s="31">
        <v>0</v>
      </c>
      <c r="M987" s="31">
        <v>0</v>
      </c>
      <c r="N987" s="31">
        <v>0</v>
      </c>
      <c r="O987" s="31">
        <v>0</v>
      </c>
      <c r="P987" s="31">
        <v>0</v>
      </c>
      <c r="Q987" s="31">
        <v>0</v>
      </c>
      <c r="R987" s="31">
        <v>0</v>
      </c>
      <c r="S987" s="31">
        <v>0</v>
      </c>
      <c r="T987" s="31">
        <v>0</v>
      </c>
      <c r="U987" s="31">
        <v>0</v>
      </c>
      <c r="V987" s="31">
        <v>0</v>
      </c>
      <c r="W987" s="31">
        <v>0</v>
      </c>
      <c r="X987" s="31">
        <v>0</v>
      </c>
      <c r="Y987" s="31">
        <v>0</v>
      </c>
      <c r="Z987" s="31">
        <v>0</v>
      </c>
      <c r="AA987" s="31">
        <v>0</v>
      </c>
      <c r="AB987" s="31">
        <v>0</v>
      </c>
      <c r="AC987" s="31">
        <v>0</v>
      </c>
      <c r="AD987" s="31">
        <v>0</v>
      </c>
      <c r="AE987" s="31">
        <v>0</v>
      </c>
      <c r="AF987" s="31">
        <v>0</v>
      </c>
      <c r="AG987" s="31">
        <v>0</v>
      </c>
      <c r="AH987" s="31">
        <v>0</v>
      </c>
      <c r="AI987" s="31">
        <v>0</v>
      </c>
      <c r="AJ987" s="31">
        <v>0</v>
      </c>
      <c r="AK987" s="31">
        <v>0</v>
      </c>
      <c r="AL987" s="31">
        <v>0</v>
      </c>
      <c r="AM987" s="31">
        <v>0</v>
      </c>
      <c r="AN987" s="31">
        <v>0</v>
      </c>
      <c r="AO987" s="31">
        <v>0</v>
      </c>
      <c r="AP987" s="31">
        <v>0</v>
      </c>
      <c r="AQ987" s="31">
        <v>0</v>
      </c>
      <c r="AR987" s="31">
        <v>0</v>
      </c>
      <c r="AS987" s="31">
        <v>0</v>
      </c>
      <c r="AT987" s="31">
        <v>0</v>
      </c>
      <c r="AU987" s="31">
        <v>0</v>
      </c>
      <c r="AV987" s="31">
        <v>1</v>
      </c>
      <c r="AW987" s="31">
        <v>0</v>
      </c>
      <c r="AX987" s="31">
        <v>0</v>
      </c>
      <c r="AY987" s="31">
        <v>0</v>
      </c>
      <c r="AZ987" s="31">
        <v>0</v>
      </c>
      <c r="BA987" s="31"/>
      <c r="BB987" s="31"/>
      <c r="BC987" s="31"/>
      <c r="BD987" s="31"/>
      <c r="BE987" s="31"/>
      <c r="BF987" s="31"/>
      <c r="BG987" s="32">
        <f t="shared" si="601"/>
        <v>1</v>
      </c>
    </row>
    <row r="988" spans="1:59" ht="12.95" customHeight="1" x14ac:dyDescent="0.2">
      <c r="A988" s="522"/>
      <c r="B988" s="586"/>
      <c r="C988" s="539"/>
      <c r="D988" s="541" t="str">
        <f>Parameters!$B$11</f>
        <v>Hosp.</v>
      </c>
      <c r="E988" s="86" t="str">
        <f>Parameters!$B$14</f>
        <v>Total</v>
      </c>
      <c r="F988" s="15">
        <f t="shared" ref="F988:BF988" si="602">F989+F990</f>
        <v>0</v>
      </c>
      <c r="G988" s="15">
        <f t="shared" si="602"/>
        <v>0</v>
      </c>
      <c r="H988" s="15">
        <f t="shared" si="602"/>
        <v>0</v>
      </c>
      <c r="I988" s="15">
        <f t="shared" si="602"/>
        <v>0</v>
      </c>
      <c r="J988" s="15">
        <f t="shared" si="602"/>
        <v>0</v>
      </c>
      <c r="K988" s="15">
        <f t="shared" si="602"/>
        <v>0</v>
      </c>
      <c r="L988" s="15">
        <f t="shared" si="602"/>
        <v>0</v>
      </c>
      <c r="M988" s="15">
        <f t="shared" si="602"/>
        <v>0</v>
      </c>
      <c r="N988" s="15">
        <f t="shared" si="602"/>
        <v>0</v>
      </c>
      <c r="O988" s="15">
        <f t="shared" si="602"/>
        <v>0</v>
      </c>
      <c r="P988" s="15">
        <f t="shared" si="602"/>
        <v>0</v>
      </c>
      <c r="Q988" s="15">
        <f t="shared" si="602"/>
        <v>0</v>
      </c>
      <c r="R988" s="15">
        <f t="shared" si="602"/>
        <v>0</v>
      </c>
      <c r="S988" s="15">
        <f t="shared" si="602"/>
        <v>0</v>
      </c>
      <c r="T988" s="15">
        <f t="shared" si="602"/>
        <v>0</v>
      </c>
      <c r="U988" s="15">
        <f t="shared" si="602"/>
        <v>0</v>
      </c>
      <c r="V988" s="15">
        <f t="shared" si="602"/>
        <v>0</v>
      </c>
      <c r="W988" s="15">
        <f t="shared" si="602"/>
        <v>0</v>
      </c>
      <c r="X988" s="15">
        <f t="shared" si="602"/>
        <v>0</v>
      </c>
      <c r="Y988" s="15">
        <f t="shared" si="602"/>
        <v>0</v>
      </c>
      <c r="Z988" s="15">
        <f t="shared" si="602"/>
        <v>1</v>
      </c>
      <c r="AA988" s="15">
        <f t="shared" si="602"/>
        <v>0</v>
      </c>
      <c r="AB988" s="15">
        <f t="shared" si="602"/>
        <v>0</v>
      </c>
      <c r="AC988" s="15">
        <f t="shared" si="602"/>
        <v>0</v>
      </c>
      <c r="AD988" s="15">
        <f t="shared" si="602"/>
        <v>0</v>
      </c>
      <c r="AE988" s="15">
        <f t="shared" si="602"/>
        <v>0</v>
      </c>
      <c r="AF988" s="15">
        <f t="shared" si="602"/>
        <v>0</v>
      </c>
      <c r="AG988" s="15">
        <f t="shared" si="602"/>
        <v>1</v>
      </c>
      <c r="AH988" s="15">
        <f t="shared" si="602"/>
        <v>2</v>
      </c>
      <c r="AI988" s="15">
        <f t="shared" si="602"/>
        <v>0</v>
      </c>
      <c r="AJ988" s="15">
        <f t="shared" si="602"/>
        <v>0</v>
      </c>
      <c r="AK988" s="15">
        <f t="shared" si="602"/>
        <v>0</v>
      </c>
      <c r="AL988" s="15">
        <f t="shared" si="602"/>
        <v>0</v>
      </c>
      <c r="AM988" s="15">
        <f t="shared" si="602"/>
        <v>0</v>
      </c>
      <c r="AN988" s="15">
        <f t="shared" si="602"/>
        <v>0</v>
      </c>
      <c r="AO988" s="15">
        <f t="shared" si="602"/>
        <v>0</v>
      </c>
      <c r="AP988" s="15">
        <f t="shared" si="602"/>
        <v>0</v>
      </c>
      <c r="AQ988" s="15">
        <f t="shared" si="602"/>
        <v>0</v>
      </c>
      <c r="AR988" s="15">
        <f t="shared" si="602"/>
        <v>0</v>
      </c>
      <c r="AS988" s="15">
        <f t="shared" si="602"/>
        <v>0</v>
      </c>
      <c r="AT988" s="15">
        <f t="shared" si="602"/>
        <v>0</v>
      </c>
      <c r="AU988" s="15">
        <f t="shared" si="602"/>
        <v>0</v>
      </c>
      <c r="AV988" s="15">
        <f t="shared" si="602"/>
        <v>1</v>
      </c>
      <c r="AW988" s="15">
        <f t="shared" si="602"/>
        <v>0</v>
      </c>
      <c r="AX988" s="15">
        <f t="shared" si="602"/>
        <v>0</v>
      </c>
      <c r="AY988" s="15">
        <f t="shared" si="602"/>
        <v>0</v>
      </c>
      <c r="AZ988" s="15">
        <f t="shared" si="602"/>
        <v>0</v>
      </c>
      <c r="BA988" s="15">
        <f t="shared" si="602"/>
        <v>0</v>
      </c>
      <c r="BB988" s="15">
        <f t="shared" si="602"/>
        <v>0</v>
      </c>
      <c r="BC988" s="15">
        <f t="shared" si="602"/>
        <v>0</v>
      </c>
      <c r="BD988" s="15">
        <f t="shared" si="602"/>
        <v>0</v>
      </c>
      <c r="BE988" s="15">
        <f t="shared" si="602"/>
        <v>0</v>
      </c>
      <c r="BF988" s="15">
        <f t="shared" si="602"/>
        <v>0</v>
      </c>
      <c r="BG988" s="33">
        <f t="shared" si="601"/>
        <v>5</v>
      </c>
    </row>
    <row r="989" spans="1:59" ht="12.95" customHeight="1" x14ac:dyDescent="0.2">
      <c r="A989" s="522"/>
      <c r="B989" s="586"/>
      <c r="C989" s="539"/>
      <c r="D989" s="534"/>
      <c r="E989" s="48" t="str">
        <f>Parameters!$B$15</f>
        <v>Fem.</v>
      </c>
      <c r="F989" s="11">
        <v>0</v>
      </c>
      <c r="G989" s="11">
        <v>0</v>
      </c>
      <c r="H989" s="11">
        <v>0</v>
      </c>
      <c r="I989" s="11">
        <v>0</v>
      </c>
      <c r="J989" s="11">
        <v>0</v>
      </c>
      <c r="K989" s="11">
        <v>0</v>
      </c>
      <c r="L989" s="11">
        <v>0</v>
      </c>
      <c r="M989" s="11">
        <v>0</v>
      </c>
      <c r="N989" s="11">
        <v>0</v>
      </c>
      <c r="O989" s="11">
        <v>0</v>
      </c>
      <c r="P989" s="11">
        <v>0</v>
      </c>
      <c r="Q989" s="11">
        <v>0</v>
      </c>
      <c r="R989" s="11">
        <v>0</v>
      </c>
      <c r="S989" s="11">
        <v>0</v>
      </c>
      <c r="T989" s="11">
        <v>0</v>
      </c>
      <c r="U989" s="11">
        <v>0</v>
      </c>
      <c r="V989" s="11">
        <v>0</v>
      </c>
      <c r="W989" s="11">
        <v>0</v>
      </c>
      <c r="X989" s="11">
        <v>0</v>
      </c>
      <c r="Y989" s="11">
        <v>0</v>
      </c>
      <c r="Z989" s="11">
        <v>1</v>
      </c>
      <c r="AA989" s="11">
        <v>0</v>
      </c>
      <c r="AB989" s="11">
        <v>0</v>
      </c>
      <c r="AC989" s="11">
        <v>0</v>
      </c>
      <c r="AD989" s="11">
        <v>0</v>
      </c>
      <c r="AE989" s="11">
        <v>0</v>
      </c>
      <c r="AF989" s="11">
        <v>0</v>
      </c>
      <c r="AG989" s="11">
        <v>1</v>
      </c>
      <c r="AH989" s="11">
        <v>2</v>
      </c>
      <c r="AI989" s="11">
        <v>0</v>
      </c>
      <c r="AJ989" s="11">
        <v>0</v>
      </c>
      <c r="AK989" s="11">
        <v>0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0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 s="11">
        <v>0</v>
      </c>
      <c r="AY989" s="11">
        <v>0</v>
      </c>
      <c r="AZ989" s="11">
        <v>0</v>
      </c>
      <c r="BA989" s="11"/>
      <c r="BB989" s="11"/>
      <c r="BC989" s="11"/>
      <c r="BD989" s="11"/>
      <c r="BE989" s="11"/>
      <c r="BF989" s="11"/>
      <c r="BG989" s="19">
        <f t="shared" si="601"/>
        <v>4</v>
      </c>
    </row>
    <row r="990" spans="1:59" ht="12.95" customHeight="1" x14ac:dyDescent="0.2">
      <c r="A990" s="522"/>
      <c r="B990" s="586"/>
      <c r="C990" s="539"/>
      <c r="D990" s="535"/>
      <c r="E990" s="48" t="str">
        <f>Parameters!$B$16</f>
        <v>Masc.</v>
      </c>
      <c r="F990" s="11">
        <v>0</v>
      </c>
      <c r="G990" s="11">
        <v>0</v>
      </c>
      <c r="H990" s="11">
        <v>0</v>
      </c>
      <c r="I990" s="11">
        <v>0</v>
      </c>
      <c r="J990" s="11">
        <v>0</v>
      </c>
      <c r="K990" s="11">
        <v>0</v>
      </c>
      <c r="L990" s="11">
        <v>0</v>
      </c>
      <c r="M990" s="11">
        <v>0</v>
      </c>
      <c r="N990" s="11">
        <v>0</v>
      </c>
      <c r="O990" s="11">
        <v>0</v>
      </c>
      <c r="P990" s="11">
        <v>0</v>
      </c>
      <c r="Q990" s="11">
        <v>0</v>
      </c>
      <c r="R990" s="11">
        <v>0</v>
      </c>
      <c r="S990" s="11">
        <v>0</v>
      </c>
      <c r="T990" s="11">
        <v>0</v>
      </c>
      <c r="U990" s="11">
        <v>0</v>
      </c>
      <c r="V990" s="11">
        <v>0</v>
      </c>
      <c r="W990" s="11">
        <v>0</v>
      </c>
      <c r="X990" s="11">
        <v>0</v>
      </c>
      <c r="Y990" s="11">
        <v>0</v>
      </c>
      <c r="Z990" s="11">
        <v>0</v>
      </c>
      <c r="AA990" s="11">
        <v>0</v>
      </c>
      <c r="AB990" s="11">
        <v>0</v>
      </c>
      <c r="AC990" s="11">
        <v>0</v>
      </c>
      <c r="AD990" s="11">
        <v>0</v>
      </c>
      <c r="AE990" s="11">
        <v>0</v>
      </c>
      <c r="AF990" s="11">
        <v>0</v>
      </c>
      <c r="AG990" s="11">
        <v>0</v>
      </c>
      <c r="AH990" s="11">
        <v>0</v>
      </c>
      <c r="AI990" s="11">
        <v>0</v>
      </c>
      <c r="AJ990" s="11">
        <v>0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1">
        <v>0</v>
      </c>
      <c r="AS990" s="11">
        <v>0</v>
      </c>
      <c r="AT990" s="11">
        <v>0</v>
      </c>
      <c r="AU990" s="11">
        <v>0</v>
      </c>
      <c r="AV990" s="11">
        <v>1</v>
      </c>
      <c r="AW990" s="11">
        <v>0</v>
      </c>
      <c r="AX990" s="11">
        <v>0</v>
      </c>
      <c r="AY990" s="11">
        <v>0</v>
      </c>
      <c r="AZ990" s="11">
        <v>0</v>
      </c>
      <c r="BA990" s="11"/>
      <c r="BB990" s="11"/>
      <c r="BC990" s="11"/>
      <c r="BD990" s="11"/>
      <c r="BE990" s="11"/>
      <c r="BF990" s="11"/>
      <c r="BG990" s="19">
        <f t="shared" si="601"/>
        <v>1</v>
      </c>
    </row>
    <row r="991" spans="1:59" ht="12.95" customHeight="1" x14ac:dyDescent="0.2">
      <c r="A991" s="522"/>
      <c r="B991" s="586"/>
      <c r="C991" s="539"/>
      <c r="D991" s="533" t="str">
        <f>Parameters!$B$12</f>
        <v>UCI</v>
      </c>
      <c r="E991" s="86" t="str">
        <f>Parameters!$B$14</f>
        <v>Total</v>
      </c>
      <c r="F991" s="15">
        <f t="shared" ref="F991:BF991" si="603">F992+F993</f>
        <v>0</v>
      </c>
      <c r="G991" s="15">
        <f t="shared" si="603"/>
        <v>0</v>
      </c>
      <c r="H991" s="15">
        <f t="shared" si="603"/>
        <v>0</v>
      </c>
      <c r="I991" s="15">
        <f t="shared" si="603"/>
        <v>0</v>
      </c>
      <c r="J991" s="15">
        <f t="shared" si="603"/>
        <v>0</v>
      </c>
      <c r="K991" s="15">
        <f t="shared" si="603"/>
        <v>0</v>
      </c>
      <c r="L991" s="15">
        <f t="shared" si="603"/>
        <v>0</v>
      </c>
      <c r="M991" s="15">
        <f t="shared" si="603"/>
        <v>0</v>
      </c>
      <c r="N991" s="15">
        <f t="shared" si="603"/>
        <v>0</v>
      </c>
      <c r="O991" s="15">
        <f t="shared" si="603"/>
        <v>0</v>
      </c>
      <c r="P991" s="15">
        <f t="shared" si="603"/>
        <v>0</v>
      </c>
      <c r="Q991" s="15">
        <f t="shared" si="603"/>
        <v>0</v>
      </c>
      <c r="R991" s="15">
        <f t="shared" si="603"/>
        <v>0</v>
      </c>
      <c r="S991" s="15">
        <f t="shared" si="603"/>
        <v>0</v>
      </c>
      <c r="T991" s="15">
        <f t="shared" si="603"/>
        <v>0</v>
      </c>
      <c r="U991" s="15">
        <f t="shared" si="603"/>
        <v>0</v>
      </c>
      <c r="V991" s="15">
        <f t="shared" si="603"/>
        <v>0</v>
      </c>
      <c r="W991" s="15">
        <f t="shared" si="603"/>
        <v>0</v>
      </c>
      <c r="X991" s="15">
        <f t="shared" si="603"/>
        <v>0</v>
      </c>
      <c r="Y991" s="15">
        <f t="shared" si="603"/>
        <v>0</v>
      </c>
      <c r="Z991" s="15">
        <f t="shared" si="603"/>
        <v>0</v>
      </c>
      <c r="AA991" s="15">
        <f t="shared" si="603"/>
        <v>0</v>
      </c>
      <c r="AB991" s="15">
        <f t="shared" si="603"/>
        <v>0</v>
      </c>
      <c r="AC991" s="15">
        <f t="shared" si="603"/>
        <v>0</v>
      </c>
      <c r="AD991" s="15">
        <f t="shared" si="603"/>
        <v>0</v>
      </c>
      <c r="AE991" s="15">
        <f t="shared" si="603"/>
        <v>0</v>
      </c>
      <c r="AF991" s="15">
        <f t="shared" si="603"/>
        <v>0</v>
      </c>
      <c r="AG991" s="15">
        <f t="shared" si="603"/>
        <v>0</v>
      </c>
      <c r="AH991" s="15">
        <f t="shared" si="603"/>
        <v>0</v>
      </c>
      <c r="AI991" s="15">
        <f t="shared" si="603"/>
        <v>0</v>
      </c>
      <c r="AJ991" s="15">
        <f t="shared" si="603"/>
        <v>0</v>
      </c>
      <c r="AK991" s="15">
        <f t="shared" si="603"/>
        <v>0</v>
      </c>
      <c r="AL991" s="15">
        <f t="shared" si="603"/>
        <v>0</v>
      </c>
      <c r="AM991" s="15">
        <f t="shared" si="603"/>
        <v>0</v>
      </c>
      <c r="AN991" s="15">
        <f t="shared" si="603"/>
        <v>0</v>
      </c>
      <c r="AO991" s="15">
        <f t="shared" si="603"/>
        <v>0</v>
      </c>
      <c r="AP991" s="15">
        <f t="shared" si="603"/>
        <v>0</v>
      </c>
      <c r="AQ991" s="15">
        <f t="shared" si="603"/>
        <v>0</v>
      </c>
      <c r="AR991" s="15">
        <f t="shared" si="603"/>
        <v>0</v>
      </c>
      <c r="AS991" s="15">
        <f t="shared" si="603"/>
        <v>0</v>
      </c>
      <c r="AT991" s="15">
        <f t="shared" si="603"/>
        <v>0</v>
      </c>
      <c r="AU991" s="15">
        <f t="shared" si="603"/>
        <v>0</v>
      </c>
      <c r="AV991" s="15">
        <f t="shared" si="603"/>
        <v>0</v>
      </c>
      <c r="AW991" s="15">
        <f t="shared" si="603"/>
        <v>0</v>
      </c>
      <c r="AX991" s="15">
        <f t="shared" si="603"/>
        <v>0</v>
      </c>
      <c r="AY991" s="15">
        <f t="shared" si="603"/>
        <v>0</v>
      </c>
      <c r="AZ991" s="15">
        <f t="shared" si="603"/>
        <v>0</v>
      </c>
      <c r="BA991" s="15">
        <f t="shared" si="603"/>
        <v>0</v>
      </c>
      <c r="BB991" s="15">
        <f t="shared" si="603"/>
        <v>0</v>
      </c>
      <c r="BC991" s="15">
        <f t="shared" si="603"/>
        <v>0</v>
      </c>
      <c r="BD991" s="15">
        <f t="shared" si="603"/>
        <v>0</v>
      </c>
      <c r="BE991" s="15">
        <f t="shared" si="603"/>
        <v>0</v>
      </c>
      <c r="BF991" s="15">
        <f t="shared" si="603"/>
        <v>0</v>
      </c>
      <c r="BG991" s="33">
        <f t="shared" si="601"/>
        <v>0</v>
      </c>
    </row>
    <row r="992" spans="1:59" ht="12.95" customHeight="1" x14ac:dyDescent="0.2">
      <c r="A992" s="522"/>
      <c r="B992" s="586"/>
      <c r="C992" s="539"/>
      <c r="D992" s="534"/>
      <c r="E992" s="48" t="str">
        <f>Parameters!$B$15</f>
        <v>Fem.</v>
      </c>
      <c r="F992" s="11">
        <v>0</v>
      </c>
      <c r="G992" s="11">
        <v>0</v>
      </c>
      <c r="H992" s="11">
        <v>0</v>
      </c>
      <c r="I992" s="11">
        <v>0</v>
      </c>
      <c r="J992" s="11">
        <v>0</v>
      </c>
      <c r="K992" s="11">
        <v>0</v>
      </c>
      <c r="L992" s="11">
        <v>0</v>
      </c>
      <c r="M992" s="11">
        <v>0</v>
      </c>
      <c r="N992" s="11">
        <v>0</v>
      </c>
      <c r="O992" s="11">
        <v>0</v>
      </c>
      <c r="P992" s="11">
        <v>0</v>
      </c>
      <c r="Q992" s="11">
        <v>0</v>
      </c>
      <c r="R992" s="11">
        <v>0</v>
      </c>
      <c r="S992" s="11">
        <v>0</v>
      </c>
      <c r="T992" s="11">
        <v>0</v>
      </c>
      <c r="U992" s="11">
        <v>0</v>
      </c>
      <c r="V992" s="11">
        <v>0</v>
      </c>
      <c r="W992" s="11">
        <v>0</v>
      </c>
      <c r="X992" s="11">
        <v>0</v>
      </c>
      <c r="Y992" s="11">
        <v>0</v>
      </c>
      <c r="Z992" s="11">
        <v>0</v>
      </c>
      <c r="AA992" s="11">
        <v>0</v>
      </c>
      <c r="AB992" s="11">
        <v>0</v>
      </c>
      <c r="AC992" s="11">
        <v>0</v>
      </c>
      <c r="AD992" s="11">
        <v>0</v>
      </c>
      <c r="AE992" s="11">
        <v>0</v>
      </c>
      <c r="AF992" s="11">
        <v>0</v>
      </c>
      <c r="AG992" s="11">
        <v>0</v>
      </c>
      <c r="AH992" s="11">
        <v>0</v>
      </c>
      <c r="AI992" s="11">
        <v>0</v>
      </c>
      <c r="AJ992" s="11">
        <v>0</v>
      </c>
      <c r="AK992" s="11">
        <v>0</v>
      </c>
      <c r="AL992" s="11">
        <v>0</v>
      </c>
      <c r="AM992" s="11">
        <v>0</v>
      </c>
      <c r="AN992" s="11">
        <v>0</v>
      </c>
      <c r="AO992" s="11">
        <v>0</v>
      </c>
      <c r="AP992" s="11">
        <v>0</v>
      </c>
      <c r="AQ992" s="11">
        <v>0</v>
      </c>
      <c r="AR992" s="11">
        <v>0</v>
      </c>
      <c r="AS992" s="11">
        <v>0</v>
      </c>
      <c r="AT992" s="11">
        <v>0</v>
      </c>
      <c r="AU992" s="11">
        <v>0</v>
      </c>
      <c r="AV992" s="11">
        <v>0</v>
      </c>
      <c r="AW992" s="11">
        <v>0</v>
      </c>
      <c r="AX992" s="11">
        <v>0</v>
      </c>
      <c r="AY992" s="11">
        <v>0</v>
      </c>
      <c r="AZ992" s="11">
        <v>0</v>
      </c>
      <c r="BA992" s="11"/>
      <c r="BB992" s="11"/>
      <c r="BC992" s="11"/>
      <c r="BD992" s="11"/>
      <c r="BE992" s="11"/>
      <c r="BF992" s="11"/>
      <c r="BG992" s="19">
        <f t="shared" si="601"/>
        <v>0</v>
      </c>
    </row>
    <row r="993" spans="1:62" ht="12.95" customHeight="1" x14ac:dyDescent="0.2">
      <c r="A993" s="522"/>
      <c r="B993" s="586"/>
      <c r="C993" s="539"/>
      <c r="D993" s="535"/>
      <c r="E993" s="48" t="str">
        <f>Parameters!$B$16</f>
        <v>Masc.</v>
      </c>
      <c r="F993" s="11">
        <v>0</v>
      </c>
      <c r="G993" s="11">
        <v>0</v>
      </c>
      <c r="H993" s="11">
        <v>0</v>
      </c>
      <c r="I993" s="11">
        <v>0</v>
      </c>
      <c r="J993" s="11">
        <v>0</v>
      </c>
      <c r="K993" s="11">
        <v>0</v>
      </c>
      <c r="L993" s="11">
        <v>0</v>
      </c>
      <c r="M993" s="11">
        <v>0</v>
      </c>
      <c r="N993" s="11">
        <v>0</v>
      </c>
      <c r="O993" s="11">
        <v>0</v>
      </c>
      <c r="P993" s="11">
        <v>0</v>
      </c>
      <c r="Q993" s="11">
        <v>0</v>
      </c>
      <c r="R993" s="11">
        <v>0</v>
      </c>
      <c r="S993" s="11">
        <v>0</v>
      </c>
      <c r="T993" s="11">
        <v>0</v>
      </c>
      <c r="U993" s="11">
        <v>0</v>
      </c>
      <c r="V993" s="11">
        <v>0</v>
      </c>
      <c r="W993" s="11">
        <v>0</v>
      </c>
      <c r="X993" s="11">
        <v>0</v>
      </c>
      <c r="Y993" s="11">
        <v>0</v>
      </c>
      <c r="Z993" s="11">
        <v>0</v>
      </c>
      <c r="AA993" s="11">
        <v>0</v>
      </c>
      <c r="AB993" s="11">
        <v>0</v>
      </c>
      <c r="AC993" s="11">
        <v>0</v>
      </c>
      <c r="AD993" s="11">
        <v>0</v>
      </c>
      <c r="AE993" s="11">
        <v>0</v>
      </c>
      <c r="AF993" s="11">
        <v>0</v>
      </c>
      <c r="AG993" s="11">
        <v>0</v>
      </c>
      <c r="AH993" s="11">
        <v>0</v>
      </c>
      <c r="AI993" s="11">
        <v>0</v>
      </c>
      <c r="AJ993" s="11">
        <v>0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0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  <c r="AW993" s="11">
        <v>0</v>
      </c>
      <c r="AX993" s="11">
        <v>0</v>
      </c>
      <c r="AY993" s="11">
        <v>0</v>
      </c>
      <c r="AZ993" s="11">
        <v>0</v>
      </c>
      <c r="BA993" s="11"/>
      <c r="BB993" s="11"/>
      <c r="BC993" s="11"/>
      <c r="BD993" s="11"/>
      <c r="BE993" s="11"/>
      <c r="BF993" s="11"/>
      <c r="BG993" s="19">
        <f t="shared" si="601"/>
        <v>0</v>
      </c>
    </row>
    <row r="994" spans="1:62" ht="12.95" customHeight="1" x14ac:dyDescent="0.2">
      <c r="A994" s="522"/>
      <c r="B994" s="586"/>
      <c r="C994" s="539"/>
      <c r="D994" s="533" t="str">
        <f>Parameters!$B$13</f>
        <v>Def.</v>
      </c>
      <c r="E994" s="86" t="str">
        <f>Parameters!$B$14</f>
        <v>Total</v>
      </c>
      <c r="F994" s="15">
        <f t="shared" ref="F994:BF994" si="604">F995+F996</f>
        <v>0</v>
      </c>
      <c r="G994" s="15">
        <f t="shared" si="604"/>
        <v>0</v>
      </c>
      <c r="H994" s="15">
        <f t="shared" si="604"/>
        <v>0</v>
      </c>
      <c r="I994" s="15">
        <f t="shared" si="604"/>
        <v>0</v>
      </c>
      <c r="J994" s="15">
        <f t="shared" si="604"/>
        <v>0</v>
      </c>
      <c r="K994" s="15">
        <f t="shared" si="604"/>
        <v>0</v>
      </c>
      <c r="L994" s="15">
        <f t="shared" si="604"/>
        <v>0</v>
      </c>
      <c r="M994" s="15">
        <f t="shared" si="604"/>
        <v>0</v>
      </c>
      <c r="N994" s="15">
        <f t="shared" si="604"/>
        <v>0</v>
      </c>
      <c r="O994" s="15">
        <f t="shared" si="604"/>
        <v>0</v>
      </c>
      <c r="P994" s="15">
        <f t="shared" si="604"/>
        <v>0</v>
      </c>
      <c r="Q994" s="15">
        <f t="shared" si="604"/>
        <v>0</v>
      </c>
      <c r="R994" s="15">
        <f t="shared" si="604"/>
        <v>0</v>
      </c>
      <c r="S994" s="15">
        <f t="shared" si="604"/>
        <v>0</v>
      </c>
      <c r="T994" s="15">
        <f t="shared" si="604"/>
        <v>0</v>
      </c>
      <c r="U994" s="15">
        <f t="shared" si="604"/>
        <v>0</v>
      </c>
      <c r="V994" s="15">
        <f t="shared" si="604"/>
        <v>0</v>
      </c>
      <c r="W994" s="15">
        <f t="shared" si="604"/>
        <v>0</v>
      </c>
      <c r="X994" s="15">
        <f t="shared" si="604"/>
        <v>0</v>
      </c>
      <c r="Y994" s="15">
        <f t="shared" si="604"/>
        <v>0</v>
      </c>
      <c r="Z994" s="15">
        <f t="shared" si="604"/>
        <v>0</v>
      </c>
      <c r="AA994" s="15">
        <f t="shared" si="604"/>
        <v>0</v>
      </c>
      <c r="AB994" s="15">
        <f t="shared" si="604"/>
        <v>0</v>
      </c>
      <c r="AC994" s="15">
        <f t="shared" si="604"/>
        <v>0</v>
      </c>
      <c r="AD994" s="15">
        <f t="shared" si="604"/>
        <v>0</v>
      </c>
      <c r="AE994" s="15">
        <f t="shared" si="604"/>
        <v>0</v>
      </c>
      <c r="AF994" s="15">
        <f t="shared" si="604"/>
        <v>0</v>
      </c>
      <c r="AG994" s="15">
        <f t="shared" si="604"/>
        <v>0</v>
      </c>
      <c r="AH994" s="15">
        <f t="shared" si="604"/>
        <v>0</v>
      </c>
      <c r="AI994" s="15">
        <f t="shared" si="604"/>
        <v>0</v>
      </c>
      <c r="AJ994" s="15">
        <f t="shared" si="604"/>
        <v>0</v>
      </c>
      <c r="AK994" s="15">
        <f t="shared" si="604"/>
        <v>0</v>
      </c>
      <c r="AL994" s="15">
        <f t="shared" si="604"/>
        <v>0</v>
      </c>
      <c r="AM994" s="15">
        <f t="shared" si="604"/>
        <v>0</v>
      </c>
      <c r="AN994" s="15">
        <f t="shared" si="604"/>
        <v>0</v>
      </c>
      <c r="AO994" s="15">
        <f t="shared" si="604"/>
        <v>0</v>
      </c>
      <c r="AP994" s="15">
        <f t="shared" si="604"/>
        <v>0</v>
      </c>
      <c r="AQ994" s="15">
        <f t="shared" si="604"/>
        <v>0</v>
      </c>
      <c r="AR994" s="15">
        <f t="shared" si="604"/>
        <v>0</v>
      </c>
      <c r="AS994" s="15">
        <f t="shared" si="604"/>
        <v>0</v>
      </c>
      <c r="AT994" s="15">
        <f t="shared" si="604"/>
        <v>0</v>
      </c>
      <c r="AU994" s="15">
        <f t="shared" si="604"/>
        <v>0</v>
      </c>
      <c r="AV994" s="15">
        <f t="shared" si="604"/>
        <v>0</v>
      </c>
      <c r="AW994" s="15">
        <f t="shared" si="604"/>
        <v>0</v>
      </c>
      <c r="AX994" s="15">
        <f t="shared" si="604"/>
        <v>0</v>
      </c>
      <c r="AY994" s="15">
        <f t="shared" si="604"/>
        <v>0</v>
      </c>
      <c r="AZ994" s="15">
        <f t="shared" si="604"/>
        <v>0</v>
      </c>
      <c r="BA994" s="15">
        <f t="shared" si="604"/>
        <v>0</v>
      </c>
      <c r="BB994" s="15">
        <f t="shared" si="604"/>
        <v>0</v>
      </c>
      <c r="BC994" s="15">
        <f t="shared" si="604"/>
        <v>0</v>
      </c>
      <c r="BD994" s="15">
        <f t="shared" si="604"/>
        <v>0</v>
      </c>
      <c r="BE994" s="15">
        <f t="shared" si="604"/>
        <v>0</v>
      </c>
      <c r="BF994" s="15">
        <f t="shared" si="604"/>
        <v>0</v>
      </c>
      <c r="BG994" s="33">
        <f t="shared" si="601"/>
        <v>0</v>
      </c>
      <c r="BI994" s="9"/>
      <c r="BJ994" s="73"/>
    </row>
    <row r="995" spans="1:62" ht="12.95" customHeight="1" x14ac:dyDescent="0.2">
      <c r="A995" s="522"/>
      <c r="B995" s="586"/>
      <c r="C995" s="539"/>
      <c r="D995" s="534"/>
      <c r="E995" s="48" t="str">
        <f>Parameters!$B$15</f>
        <v>Fem.</v>
      </c>
      <c r="F995" s="11">
        <v>0</v>
      </c>
      <c r="G995" s="11">
        <v>0</v>
      </c>
      <c r="H995" s="11">
        <v>0</v>
      </c>
      <c r="I995" s="11">
        <v>0</v>
      </c>
      <c r="J995" s="11">
        <v>0</v>
      </c>
      <c r="K995" s="11">
        <v>0</v>
      </c>
      <c r="L995" s="11">
        <v>0</v>
      </c>
      <c r="M995" s="11">
        <v>0</v>
      </c>
      <c r="N995" s="11">
        <v>0</v>
      </c>
      <c r="O995" s="11">
        <v>0</v>
      </c>
      <c r="P995" s="11">
        <v>0</v>
      </c>
      <c r="Q995" s="11">
        <v>0</v>
      </c>
      <c r="R995" s="11">
        <v>0</v>
      </c>
      <c r="S995" s="11">
        <v>0</v>
      </c>
      <c r="T995" s="11">
        <v>0</v>
      </c>
      <c r="U995" s="11">
        <v>0</v>
      </c>
      <c r="V995" s="11">
        <v>0</v>
      </c>
      <c r="W995" s="11">
        <v>0</v>
      </c>
      <c r="X995" s="11">
        <v>0</v>
      </c>
      <c r="Y995" s="11">
        <v>0</v>
      </c>
      <c r="Z995" s="11">
        <v>0</v>
      </c>
      <c r="AA995" s="11">
        <v>0</v>
      </c>
      <c r="AB995" s="11">
        <v>0</v>
      </c>
      <c r="AC995" s="11">
        <v>0</v>
      </c>
      <c r="AD995" s="11">
        <v>0</v>
      </c>
      <c r="AE995" s="11">
        <v>0</v>
      </c>
      <c r="AF995" s="11">
        <v>0</v>
      </c>
      <c r="AG995" s="11">
        <v>0</v>
      </c>
      <c r="AH995" s="11">
        <v>0</v>
      </c>
      <c r="AI995" s="11">
        <v>0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0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 s="11">
        <v>0</v>
      </c>
      <c r="AY995" s="11">
        <v>0</v>
      </c>
      <c r="AZ995" s="11">
        <v>0</v>
      </c>
      <c r="BA995" s="11"/>
      <c r="BB995" s="11"/>
      <c r="BC995" s="11"/>
      <c r="BD995" s="11"/>
      <c r="BE995" s="11"/>
      <c r="BF995" s="11"/>
      <c r="BG995" s="19">
        <f t="shared" si="601"/>
        <v>0</v>
      </c>
    </row>
    <row r="996" spans="1:62" ht="12.95" customHeight="1" thickBot="1" x14ac:dyDescent="0.25">
      <c r="A996" s="522"/>
      <c r="B996" s="586"/>
      <c r="C996" s="540"/>
      <c r="D996" s="536"/>
      <c r="E996" s="48" t="str">
        <f>Parameters!$B$16</f>
        <v>Masc.</v>
      </c>
      <c r="F996" s="36">
        <v>0</v>
      </c>
      <c r="G996" s="36">
        <v>0</v>
      </c>
      <c r="H996" s="36">
        <v>0</v>
      </c>
      <c r="I996" s="36">
        <v>0</v>
      </c>
      <c r="J996" s="36">
        <v>0</v>
      </c>
      <c r="K996" s="36">
        <v>0</v>
      </c>
      <c r="L996" s="36">
        <v>0</v>
      </c>
      <c r="M996" s="36">
        <v>0</v>
      </c>
      <c r="N996" s="36">
        <v>0</v>
      </c>
      <c r="O996" s="36">
        <v>0</v>
      </c>
      <c r="P996" s="36">
        <v>0</v>
      </c>
      <c r="Q996" s="36">
        <v>0</v>
      </c>
      <c r="R996" s="36">
        <v>0</v>
      </c>
      <c r="S996" s="36">
        <v>0</v>
      </c>
      <c r="T996" s="36">
        <v>0</v>
      </c>
      <c r="U996" s="36">
        <v>0</v>
      </c>
      <c r="V996" s="36">
        <v>0</v>
      </c>
      <c r="W996" s="36">
        <v>0</v>
      </c>
      <c r="X996" s="36">
        <v>0</v>
      </c>
      <c r="Y996" s="36">
        <v>0</v>
      </c>
      <c r="Z996" s="36">
        <v>0</v>
      </c>
      <c r="AA996" s="36">
        <v>0</v>
      </c>
      <c r="AB996" s="36">
        <v>0</v>
      </c>
      <c r="AC996" s="36">
        <v>0</v>
      </c>
      <c r="AD996" s="36">
        <v>0</v>
      </c>
      <c r="AE996" s="36">
        <v>0</v>
      </c>
      <c r="AF996" s="36">
        <v>0</v>
      </c>
      <c r="AG996" s="36">
        <v>0</v>
      </c>
      <c r="AH996" s="36">
        <v>0</v>
      </c>
      <c r="AI996" s="36">
        <v>0</v>
      </c>
      <c r="AJ996" s="36">
        <v>0</v>
      </c>
      <c r="AK996" s="36">
        <v>0</v>
      </c>
      <c r="AL996" s="36">
        <v>0</v>
      </c>
      <c r="AM996" s="36">
        <v>0</v>
      </c>
      <c r="AN996" s="36">
        <v>0</v>
      </c>
      <c r="AO996" s="36">
        <v>0</v>
      </c>
      <c r="AP996" s="36">
        <v>0</v>
      </c>
      <c r="AQ996" s="36">
        <v>0</v>
      </c>
      <c r="AR996" s="36">
        <v>0</v>
      </c>
      <c r="AS996" s="36">
        <v>0</v>
      </c>
      <c r="AT996" s="36">
        <v>0</v>
      </c>
      <c r="AU996" s="36">
        <v>0</v>
      </c>
      <c r="AV996" s="36">
        <v>0</v>
      </c>
      <c r="AW996" s="36">
        <v>0</v>
      </c>
      <c r="AX996" s="36">
        <v>0</v>
      </c>
      <c r="AY996" s="36">
        <v>0</v>
      </c>
      <c r="AZ996" s="36">
        <v>0</v>
      </c>
      <c r="BA996" s="36"/>
      <c r="BB996" s="36"/>
      <c r="BC996" s="36"/>
      <c r="BD996" s="36"/>
      <c r="BE996" s="36"/>
      <c r="BF996" s="36"/>
      <c r="BG996" s="37">
        <f>SUM(F996:BF996)</f>
        <v>0</v>
      </c>
    </row>
    <row r="997" spans="1:62" ht="12.95" customHeight="1" x14ac:dyDescent="0.2">
      <c r="A997" s="522"/>
      <c r="B997" s="586"/>
      <c r="C997" s="537" t="str">
        <f>Parameters!$C$6</f>
        <v>20 a 39</v>
      </c>
      <c r="D997" s="530" t="str">
        <f>Parameters!$B$10</f>
        <v>Fiebre</v>
      </c>
      <c r="E997" s="83" t="str">
        <f>Parameters!$B$14</f>
        <v>Total</v>
      </c>
      <c r="F997" s="34">
        <f>F998+F999</f>
        <v>0</v>
      </c>
      <c r="G997" s="34">
        <f t="shared" ref="G997:BF997" si="605">G998+G999</f>
        <v>0</v>
      </c>
      <c r="H997" s="34">
        <f t="shared" si="605"/>
        <v>0</v>
      </c>
      <c r="I997" s="34">
        <f t="shared" si="605"/>
        <v>0</v>
      </c>
      <c r="J997" s="34">
        <f t="shared" si="605"/>
        <v>0</v>
      </c>
      <c r="K997" s="34">
        <f t="shared" si="605"/>
        <v>0</v>
      </c>
      <c r="L997" s="34">
        <f t="shared" si="605"/>
        <v>0</v>
      </c>
      <c r="M997" s="34">
        <f t="shared" si="605"/>
        <v>0</v>
      </c>
      <c r="N997" s="34">
        <f t="shared" si="605"/>
        <v>0</v>
      </c>
      <c r="O997" s="34">
        <f t="shared" si="605"/>
        <v>0</v>
      </c>
      <c r="P997" s="34">
        <f t="shared" si="605"/>
        <v>0</v>
      </c>
      <c r="Q997" s="34">
        <f t="shared" si="605"/>
        <v>0</v>
      </c>
      <c r="R997" s="34">
        <f t="shared" si="605"/>
        <v>0</v>
      </c>
      <c r="S997" s="34">
        <f t="shared" si="605"/>
        <v>0</v>
      </c>
      <c r="T997" s="34">
        <f t="shared" si="605"/>
        <v>0</v>
      </c>
      <c r="U997" s="34">
        <f t="shared" si="605"/>
        <v>0</v>
      </c>
      <c r="V997" s="34">
        <f t="shared" si="605"/>
        <v>0</v>
      </c>
      <c r="W997" s="34">
        <f t="shared" si="605"/>
        <v>0</v>
      </c>
      <c r="X997" s="34">
        <f t="shared" si="605"/>
        <v>0</v>
      </c>
      <c r="Y997" s="34">
        <f t="shared" si="605"/>
        <v>0</v>
      </c>
      <c r="Z997" s="34">
        <f t="shared" si="605"/>
        <v>0</v>
      </c>
      <c r="AA997" s="34">
        <f t="shared" si="605"/>
        <v>0</v>
      </c>
      <c r="AB997" s="34">
        <f t="shared" si="605"/>
        <v>0</v>
      </c>
      <c r="AC997" s="34">
        <f t="shared" si="605"/>
        <v>0</v>
      </c>
      <c r="AD997" s="34">
        <f t="shared" si="605"/>
        <v>0</v>
      </c>
      <c r="AE997" s="34">
        <f t="shared" si="605"/>
        <v>0</v>
      </c>
      <c r="AF997" s="34">
        <f t="shared" si="605"/>
        <v>0</v>
      </c>
      <c r="AG997" s="34">
        <f t="shared" si="605"/>
        <v>0</v>
      </c>
      <c r="AH997" s="34">
        <f t="shared" si="605"/>
        <v>0</v>
      </c>
      <c r="AI997" s="34">
        <f t="shared" si="605"/>
        <v>0</v>
      </c>
      <c r="AJ997" s="34">
        <f t="shared" si="605"/>
        <v>0</v>
      </c>
      <c r="AK997" s="34">
        <f t="shared" si="605"/>
        <v>1</v>
      </c>
      <c r="AL997" s="34">
        <f t="shared" si="605"/>
        <v>0</v>
      </c>
      <c r="AM997" s="34">
        <f t="shared" si="605"/>
        <v>0</v>
      </c>
      <c r="AN997" s="34">
        <f t="shared" si="605"/>
        <v>0</v>
      </c>
      <c r="AO997" s="34">
        <f t="shared" si="605"/>
        <v>0</v>
      </c>
      <c r="AP997" s="34">
        <f t="shared" si="605"/>
        <v>0</v>
      </c>
      <c r="AQ997" s="34">
        <f t="shared" si="605"/>
        <v>0</v>
      </c>
      <c r="AR997" s="34">
        <f t="shared" si="605"/>
        <v>0</v>
      </c>
      <c r="AS997" s="34">
        <f t="shared" si="605"/>
        <v>0</v>
      </c>
      <c r="AT997" s="34">
        <f t="shared" si="605"/>
        <v>0</v>
      </c>
      <c r="AU997" s="34">
        <f t="shared" si="605"/>
        <v>0</v>
      </c>
      <c r="AV997" s="34">
        <f t="shared" si="605"/>
        <v>0</v>
      </c>
      <c r="AW997" s="34">
        <f t="shared" si="605"/>
        <v>0</v>
      </c>
      <c r="AX997" s="34">
        <f t="shared" si="605"/>
        <v>0</v>
      </c>
      <c r="AY997" s="34">
        <f t="shared" si="605"/>
        <v>0</v>
      </c>
      <c r="AZ997" s="34">
        <f t="shared" si="605"/>
        <v>0</v>
      </c>
      <c r="BA997" s="34">
        <f t="shared" si="605"/>
        <v>0</v>
      </c>
      <c r="BB997" s="34">
        <f t="shared" si="605"/>
        <v>0</v>
      </c>
      <c r="BC997" s="34">
        <f t="shared" si="605"/>
        <v>0</v>
      </c>
      <c r="BD997" s="34">
        <f t="shared" si="605"/>
        <v>0</v>
      </c>
      <c r="BE997" s="34">
        <f t="shared" si="605"/>
        <v>0</v>
      </c>
      <c r="BF997" s="34">
        <f t="shared" si="605"/>
        <v>0</v>
      </c>
      <c r="BG997" s="35">
        <f>SUM(F997:BF997)</f>
        <v>1</v>
      </c>
    </row>
    <row r="998" spans="1:62" ht="12.95" customHeight="1" x14ac:dyDescent="0.2">
      <c r="A998" s="522"/>
      <c r="B998" s="586"/>
      <c r="C998" s="538"/>
      <c r="D998" s="531"/>
      <c r="E998" s="84" t="str">
        <f>Parameters!$B$15</f>
        <v>Fem.</v>
      </c>
      <c r="F998" s="31">
        <v>0</v>
      </c>
      <c r="G998" s="31">
        <v>0</v>
      </c>
      <c r="H998" s="31">
        <v>0</v>
      </c>
      <c r="I998" s="31">
        <v>0</v>
      </c>
      <c r="J998" s="31">
        <v>0</v>
      </c>
      <c r="K998" s="31">
        <v>0</v>
      </c>
      <c r="L998" s="31">
        <v>0</v>
      </c>
      <c r="M998" s="31">
        <v>0</v>
      </c>
      <c r="N998" s="31">
        <v>0</v>
      </c>
      <c r="O998" s="31">
        <v>0</v>
      </c>
      <c r="P998" s="31">
        <v>0</v>
      </c>
      <c r="Q998" s="31">
        <v>0</v>
      </c>
      <c r="R998" s="31">
        <v>0</v>
      </c>
      <c r="S998" s="31">
        <v>0</v>
      </c>
      <c r="T998" s="31">
        <v>0</v>
      </c>
      <c r="U998" s="31">
        <v>0</v>
      </c>
      <c r="V998" s="31">
        <v>0</v>
      </c>
      <c r="W998" s="31">
        <v>0</v>
      </c>
      <c r="X998" s="31">
        <v>0</v>
      </c>
      <c r="Y998" s="31">
        <v>0</v>
      </c>
      <c r="Z998" s="31">
        <v>0</v>
      </c>
      <c r="AA998" s="31">
        <v>0</v>
      </c>
      <c r="AB998" s="31">
        <v>0</v>
      </c>
      <c r="AC998" s="31">
        <v>0</v>
      </c>
      <c r="AD998" s="31">
        <v>0</v>
      </c>
      <c r="AE998" s="31">
        <v>0</v>
      </c>
      <c r="AF998" s="31">
        <v>0</v>
      </c>
      <c r="AG998" s="31">
        <v>0</v>
      </c>
      <c r="AH998" s="31">
        <v>0</v>
      </c>
      <c r="AI998" s="31">
        <v>0</v>
      </c>
      <c r="AJ998" s="31">
        <v>0</v>
      </c>
      <c r="AK998" s="31">
        <v>0</v>
      </c>
      <c r="AL998" s="31">
        <v>0</v>
      </c>
      <c r="AM998" s="31">
        <v>0</v>
      </c>
      <c r="AN998" s="31">
        <v>0</v>
      </c>
      <c r="AO998" s="31">
        <v>0</v>
      </c>
      <c r="AP998" s="31">
        <v>0</v>
      </c>
      <c r="AQ998" s="31">
        <v>0</v>
      </c>
      <c r="AR998" s="31">
        <v>0</v>
      </c>
      <c r="AS998" s="31">
        <v>0</v>
      </c>
      <c r="AT998" s="31">
        <v>0</v>
      </c>
      <c r="AU998" s="31">
        <v>0</v>
      </c>
      <c r="AV998" s="31">
        <v>0</v>
      </c>
      <c r="AW998" s="31">
        <v>0</v>
      </c>
      <c r="AX998" s="31">
        <v>0</v>
      </c>
      <c r="AY998" s="31">
        <v>0</v>
      </c>
      <c r="AZ998" s="31">
        <v>0</v>
      </c>
      <c r="BA998" s="31"/>
      <c r="BB998" s="31"/>
      <c r="BC998" s="31"/>
      <c r="BD998" s="31"/>
      <c r="BE998" s="31"/>
      <c r="BF998" s="31"/>
      <c r="BG998" s="32">
        <f t="shared" ref="BG998:BG1007" si="606">SUM(F998:BF998)</f>
        <v>0</v>
      </c>
    </row>
    <row r="999" spans="1:62" ht="12.95" customHeight="1" x14ac:dyDescent="0.2">
      <c r="A999" s="522"/>
      <c r="B999" s="586"/>
      <c r="C999" s="538"/>
      <c r="D999" s="532"/>
      <c r="E999" s="84" t="str">
        <f>Parameters!$B$16</f>
        <v>Masc.</v>
      </c>
      <c r="F999" s="31">
        <v>0</v>
      </c>
      <c r="G999" s="31">
        <v>0</v>
      </c>
      <c r="H999" s="31">
        <v>0</v>
      </c>
      <c r="I999" s="31">
        <v>0</v>
      </c>
      <c r="J999" s="31">
        <v>0</v>
      </c>
      <c r="K999" s="31">
        <v>0</v>
      </c>
      <c r="L999" s="31">
        <v>0</v>
      </c>
      <c r="M999" s="31">
        <v>0</v>
      </c>
      <c r="N999" s="31">
        <v>0</v>
      </c>
      <c r="O999" s="31">
        <v>0</v>
      </c>
      <c r="P999" s="31">
        <v>0</v>
      </c>
      <c r="Q999" s="31">
        <v>0</v>
      </c>
      <c r="R999" s="31">
        <v>0</v>
      </c>
      <c r="S999" s="31">
        <v>0</v>
      </c>
      <c r="T999" s="31">
        <v>0</v>
      </c>
      <c r="U999" s="31">
        <v>0</v>
      </c>
      <c r="V999" s="31">
        <v>0</v>
      </c>
      <c r="W999" s="31">
        <v>0</v>
      </c>
      <c r="X999" s="31">
        <v>0</v>
      </c>
      <c r="Y999" s="31">
        <v>0</v>
      </c>
      <c r="Z999" s="31">
        <v>0</v>
      </c>
      <c r="AA999" s="31">
        <v>0</v>
      </c>
      <c r="AB999" s="31">
        <v>0</v>
      </c>
      <c r="AC999" s="31">
        <v>0</v>
      </c>
      <c r="AD999" s="31">
        <v>0</v>
      </c>
      <c r="AE999" s="31">
        <v>0</v>
      </c>
      <c r="AF999" s="31">
        <v>0</v>
      </c>
      <c r="AG999" s="31">
        <v>0</v>
      </c>
      <c r="AH999" s="31">
        <v>0</v>
      </c>
      <c r="AI999" s="31">
        <v>0</v>
      </c>
      <c r="AJ999" s="31">
        <v>0</v>
      </c>
      <c r="AK999" s="31">
        <v>1</v>
      </c>
      <c r="AL999" s="31">
        <v>0</v>
      </c>
      <c r="AM999" s="31">
        <v>0</v>
      </c>
      <c r="AN999" s="31">
        <v>0</v>
      </c>
      <c r="AO999" s="31">
        <v>0</v>
      </c>
      <c r="AP999" s="31">
        <v>0</v>
      </c>
      <c r="AQ999" s="31">
        <v>0</v>
      </c>
      <c r="AR999" s="31">
        <v>0</v>
      </c>
      <c r="AS999" s="31">
        <v>0</v>
      </c>
      <c r="AT999" s="31">
        <v>0</v>
      </c>
      <c r="AU999" s="31">
        <v>0</v>
      </c>
      <c r="AV999" s="31">
        <v>0</v>
      </c>
      <c r="AW999" s="31">
        <v>0</v>
      </c>
      <c r="AX999" s="31">
        <v>0</v>
      </c>
      <c r="AY999" s="31">
        <v>0</v>
      </c>
      <c r="AZ999" s="31">
        <v>0</v>
      </c>
      <c r="BA999" s="31"/>
      <c r="BB999" s="31"/>
      <c r="BC999" s="31"/>
      <c r="BD999" s="31"/>
      <c r="BE999" s="31"/>
      <c r="BF999" s="31"/>
      <c r="BG999" s="32">
        <f t="shared" si="606"/>
        <v>1</v>
      </c>
    </row>
    <row r="1000" spans="1:62" ht="12.95" customHeight="1" x14ac:dyDescent="0.2">
      <c r="A1000" s="522"/>
      <c r="B1000" s="586"/>
      <c r="C1000" s="539"/>
      <c r="D1000" s="541" t="str">
        <f>Parameters!$B$11</f>
        <v>Hosp.</v>
      </c>
      <c r="E1000" s="86" t="str">
        <f>Parameters!$B$14</f>
        <v>Total</v>
      </c>
      <c r="F1000" s="15">
        <f t="shared" ref="F1000:BF1000" si="607">F1001+F1002</f>
        <v>0</v>
      </c>
      <c r="G1000" s="15">
        <f t="shared" si="607"/>
        <v>0</v>
      </c>
      <c r="H1000" s="15">
        <f t="shared" si="607"/>
        <v>0</v>
      </c>
      <c r="I1000" s="15">
        <f t="shared" si="607"/>
        <v>0</v>
      </c>
      <c r="J1000" s="15">
        <f t="shared" si="607"/>
        <v>0</v>
      </c>
      <c r="K1000" s="15">
        <f t="shared" si="607"/>
        <v>0</v>
      </c>
      <c r="L1000" s="15">
        <f t="shared" si="607"/>
        <v>0</v>
      </c>
      <c r="M1000" s="15">
        <f t="shared" si="607"/>
        <v>0</v>
      </c>
      <c r="N1000" s="15">
        <f t="shared" si="607"/>
        <v>0</v>
      </c>
      <c r="O1000" s="15">
        <f t="shared" si="607"/>
        <v>0</v>
      </c>
      <c r="P1000" s="15">
        <f t="shared" si="607"/>
        <v>0</v>
      </c>
      <c r="Q1000" s="15">
        <f t="shared" si="607"/>
        <v>0</v>
      </c>
      <c r="R1000" s="15">
        <f t="shared" si="607"/>
        <v>0</v>
      </c>
      <c r="S1000" s="15">
        <f t="shared" si="607"/>
        <v>0</v>
      </c>
      <c r="T1000" s="15">
        <f t="shared" si="607"/>
        <v>0</v>
      </c>
      <c r="U1000" s="15">
        <f t="shared" si="607"/>
        <v>0</v>
      </c>
      <c r="V1000" s="15">
        <f t="shared" si="607"/>
        <v>0</v>
      </c>
      <c r="W1000" s="15">
        <f t="shared" si="607"/>
        <v>0</v>
      </c>
      <c r="X1000" s="15">
        <f t="shared" si="607"/>
        <v>0</v>
      </c>
      <c r="Y1000" s="15">
        <f t="shared" si="607"/>
        <v>0</v>
      </c>
      <c r="Z1000" s="15">
        <f t="shared" si="607"/>
        <v>0</v>
      </c>
      <c r="AA1000" s="15">
        <f t="shared" si="607"/>
        <v>0</v>
      </c>
      <c r="AB1000" s="15">
        <f t="shared" si="607"/>
        <v>0</v>
      </c>
      <c r="AC1000" s="15">
        <f t="shared" si="607"/>
        <v>0</v>
      </c>
      <c r="AD1000" s="15">
        <f t="shared" si="607"/>
        <v>0</v>
      </c>
      <c r="AE1000" s="15">
        <f t="shared" si="607"/>
        <v>0</v>
      </c>
      <c r="AF1000" s="15">
        <f t="shared" si="607"/>
        <v>0</v>
      </c>
      <c r="AG1000" s="15">
        <f t="shared" si="607"/>
        <v>0</v>
      </c>
      <c r="AH1000" s="15">
        <f t="shared" si="607"/>
        <v>0</v>
      </c>
      <c r="AI1000" s="15">
        <f t="shared" si="607"/>
        <v>0</v>
      </c>
      <c r="AJ1000" s="15">
        <f t="shared" si="607"/>
        <v>0</v>
      </c>
      <c r="AK1000" s="15">
        <f t="shared" si="607"/>
        <v>0</v>
      </c>
      <c r="AL1000" s="15">
        <f t="shared" si="607"/>
        <v>1</v>
      </c>
      <c r="AM1000" s="15">
        <f t="shared" si="607"/>
        <v>0</v>
      </c>
      <c r="AN1000" s="15">
        <f t="shared" si="607"/>
        <v>0</v>
      </c>
      <c r="AO1000" s="15">
        <f t="shared" si="607"/>
        <v>0</v>
      </c>
      <c r="AP1000" s="15">
        <f t="shared" si="607"/>
        <v>0</v>
      </c>
      <c r="AQ1000" s="15">
        <f t="shared" si="607"/>
        <v>0</v>
      </c>
      <c r="AR1000" s="15">
        <f t="shared" si="607"/>
        <v>0</v>
      </c>
      <c r="AS1000" s="15">
        <f t="shared" si="607"/>
        <v>0</v>
      </c>
      <c r="AT1000" s="15">
        <f t="shared" si="607"/>
        <v>0</v>
      </c>
      <c r="AU1000" s="15">
        <f t="shared" si="607"/>
        <v>0</v>
      </c>
      <c r="AV1000" s="15">
        <f t="shared" si="607"/>
        <v>0</v>
      </c>
      <c r="AW1000" s="15">
        <f t="shared" si="607"/>
        <v>0</v>
      </c>
      <c r="AX1000" s="15">
        <f t="shared" si="607"/>
        <v>0</v>
      </c>
      <c r="AY1000" s="15">
        <f t="shared" si="607"/>
        <v>0</v>
      </c>
      <c r="AZ1000" s="15">
        <f t="shared" si="607"/>
        <v>0</v>
      </c>
      <c r="BA1000" s="15">
        <f t="shared" si="607"/>
        <v>0</v>
      </c>
      <c r="BB1000" s="15">
        <f t="shared" si="607"/>
        <v>0</v>
      </c>
      <c r="BC1000" s="15">
        <f t="shared" si="607"/>
        <v>0</v>
      </c>
      <c r="BD1000" s="15">
        <f t="shared" si="607"/>
        <v>0</v>
      </c>
      <c r="BE1000" s="15">
        <f t="shared" si="607"/>
        <v>0</v>
      </c>
      <c r="BF1000" s="15">
        <f t="shared" si="607"/>
        <v>0</v>
      </c>
      <c r="BG1000" s="33">
        <f t="shared" si="606"/>
        <v>1</v>
      </c>
    </row>
    <row r="1001" spans="1:62" ht="12.95" customHeight="1" x14ac:dyDescent="0.2">
      <c r="A1001" s="522"/>
      <c r="B1001" s="586"/>
      <c r="C1001" s="539"/>
      <c r="D1001" s="534"/>
      <c r="E1001" s="48" t="str">
        <f>Parameters!$B$15</f>
        <v>Fem.</v>
      </c>
      <c r="F1001" s="11">
        <v>0</v>
      </c>
      <c r="G1001" s="11">
        <v>0</v>
      </c>
      <c r="H1001" s="11">
        <v>0</v>
      </c>
      <c r="I1001" s="11">
        <v>0</v>
      </c>
      <c r="J1001" s="11">
        <v>0</v>
      </c>
      <c r="K1001" s="11">
        <v>0</v>
      </c>
      <c r="L1001" s="11">
        <v>0</v>
      </c>
      <c r="M1001" s="11">
        <v>0</v>
      </c>
      <c r="N1001" s="11">
        <v>0</v>
      </c>
      <c r="O1001" s="11">
        <v>0</v>
      </c>
      <c r="P1001" s="11">
        <v>0</v>
      </c>
      <c r="Q1001" s="11">
        <v>0</v>
      </c>
      <c r="R1001" s="11">
        <v>0</v>
      </c>
      <c r="S1001" s="11">
        <v>0</v>
      </c>
      <c r="T1001" s="11">
        <v>0</v>
      </c>
      <c r="U1001" s="11">
        <v>0</v>
      </c>
      <c r="V1001" s="11">
        <v>0</v>
      </c>
      <c r="W1001" s="11">
        <v>0</v>
      </c>
      <c r="X1001" s="11">
        <v>0</v>
      </c>
      <c r="Y1001" s="11">
        <v>0</v>
      </c>
      <c r="Z1001" s="11">
        <v>0</v>
      </c>
      <c r="AA1001" s="11">
        <v>0</v>
      </c>
      <c r="AB1001" s="11">
        <v>0</v>
      </c>
      <c r="AC1001" s="11">
        <v>0</v>
      </c>
      <c r="AD1001" s="11">
        <v>0</v>
      </c>
      <c r="AE1001" s="11">
        <v>0</v>
      </c>
      <c r="AF1001" s="11">
        <v>0</v>
      </c>
      <c r="AG1001" s="11">
        <v>0</v>
      </c>
      <c r="AH1001" s="11">
        <v>0</v>
      </c>
      <c r="AI1001" s="11">
        <v>0</v>
      </c>
      <c r="AJ1001" s="11">
        <v>0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0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 s="11">
        <v>0</v>
      </c>
      <c r="AY1001" s="11">
        <v>0</v>
      </c>
      <c r="AZ1001" s="11">
        <v>0</v>
      </c>
      <c r="BA1001" s="11"/>
      <c r="BB1001" s="11"/>
      <c r="BC1001" s="11"/>
      <c r="BD1001" s="11"/>
      <c r="BE1001" s="11"/>
      <c r="BF1001" s="11"/>
      <c r="BG1001" s="19">
        <f t="shared" si="606"/>
        <v>0</v>
      </c>
    </row>
    <row r="1002" spans="1:62" ht="12.95" customHeight="1" x14ac:dyDescent="0.2">
      <c r="A1002" s="522"/>
      <c r="B1002" s="586"/>
      <c r="C1002" s="539"/>
      <c r="D1002" s="535"/>
      <c r="E1002" s="48" t="str">
        <f>Parameters!$B$16</f>
        <v>Masc.</v>
      </c>
      <c r="F1002" s="11">
        <v>0</v>
      </c>
      <c r="G1002" s="11">
        <v>0</v>
      </c>
      <c r="H1002" s="11">
        <v>0</v>
      </c>
      <c r="I1002" s="11">
        <v>0</v>
      </c>
      <c r="J1002" s="11">
        <v>0</v>
      </c>
      <c r="K1002" s="11">
        <v>0</v>
      </c>
      <c r="L1002" s="11">
        <v>0</v>
      </c>
      <c r="M1002" s="11">
        <v>0</v>
      </c>
      <c r="N1002" s="11">
        <v>0</v>
      </c>
      <c r="O1002" s="11">
        <v>0</v>
      </c>
      <c r="P1002" s="11">
        <v>0</v>
      </c>
      <c r="Q1002" s="11">
        <v>0</v>
      </c>
      <c r="R1002" s="11">
        <v>0</v>
      </c>
      <c r="S1002" s="11">
        <v>0</v>
      </c>
      <c r="T1002" s="11">
        <v>0</v>
      </c>
      <c r="U1002" s="11">
        <v>0</v>
      </c>
      <c r="V1002" s="11">
        <v>0</v>
      </c>
      <c r="W1002" s="11">
        <v>0</v>
      </c>
      <c r="X1002" s="11">
        <v>0</v>
      </c>
      <c r="Y1002" s="11">
        <v>0</v>
      </c>
      <c r="Z1002" s="11">
        <v>0</v>
      </c>
      <c r="AA1002" s="11">
        <v>0</v>
      </c>
      <c r="AB1002" s="11">
        <v>0</v>
      </c>
      <c r="AC1002" s="11">
        <v>0</v>
      </c>
      <c r="AD1002" s="11">
        <v>0</v>
      </c>
      <c r="AE1002" s="11">
        <v>0</v>
      </c>
      <c r="AF1002" s="11">
        <v>0</v>
      </c>
      <c r="AG1002" s="11">
        <v>0</v>
      </c>
      <c r="AH1002" s="11">
        <v>0</v>
      </c>
      <c r="AI1002" s="11">
        <v>0</v>
      </c>
      <c r="AJ1002" s="11">
        <v>0</v>
      </c>
      <c r="AK1002" s="11">
        <v>0</v>
      </c>
      <c r="AL1002" s="11">
        <v>1</v>
      </c>
      <c r="AM1002" s="11">
        <v>0</v>
      </c>
      <c r="AN1002" s="11">
        <v>0</v>
      </c>
      <c r="AO1002" s="11">
        <v>0</v>
      </c>
      <c r="AP1002" s="11">
        <v>0</v>
      </c>
      <c r="AQ1002" s="11">
        <v>0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 s="11">
        <v>0</v>
      </c>
      <c r="AY1002" s="11">
        <v>0</v>
      </c>
      <c r="AZ1002" s="11">
        <v>0</v>
      </c>
      <c r="BA1002" s="11"/>
      <c r="BB1002" s="11"/>
      <c r="BC1002" s="11"/>
      <c r="BD1002" s="11"/>
      <c r="BE1002" s="11"/>
      <c r="BF1002" s="11"/>
      <c r="BG1002" s="19">
        <f t="shared" si="606"/>
        <v>1</v>
      </c>
    </row>
    <row r="1003" spans="1:62" ht="12.95" customHeight="1" x14ac:dyDescent="0.2">
      <c r="A1003" s="522"/>
      <c r="B1003" s="586"/>
      <c r="C1003" s="539"/>
      <c r="D1003" s="533" t="str">
        <f>Parameters!$B$12</f>
        <v>UCI</v>
      </c>
      <c r="E1003" s="86" t="str">
        <f>Parameters!$B$14</f>
        <v>Total</v>
      </c>
      <c r="F1003" s="15">
        <f t="shared" ref="F1003:BF1003" si="608">F1004+F1005</f>
        <v>0</v>
      </c>
      <c r="G1003" s="15">
        <f t="shared" si="608"/>
        <v>0</v>
      </c>
      <c r="H1003" s="15">
        <f t="shared" si="608"/>
        <v>0</v>
      </c>
      <c r="I1003" s="15">
        <f t="shared" si="608"/>
        <v>0</v>
      </c>
      <c r="J1003" s="15">
        <f t="shared" si="608"/>
        <v>0</v>
      </c>
      <c r="K1003" s="15">
        <f t="shared" si="608"/>
        <v>0</v>
      </c>
      <c r="L1003" s="15">
        <f t="shared" si="608"/>
        <v>0</v>
      </c>
      <c r="M1003" s="15">
        <f t="shared" si="608"/>
        <v>0</v>
      </c>
      <c r="N1003" s="15">
        <f t="shared" si="608"/>
        <v>0</v>
      </c>
      <c r="O1003" s="15">
        <f t="shared" si="608"/>
        <v>0</v>
      </c>
      <c r="P1003" s="15">
        <f t="shared" si="608"/>
        <v>0</v>
      </c>
      <c r="Q1003" s="15">
        <f t="shared" si="608"/>
        <v>0</v>
      </c>
      <c r="R1003" s="15">
        <f t="shared" si="608"/>
        <v>0</v>
      </c>
      <c r="S1003" s="15">
        <f t="shared" si="608"/>
        <v>0</v>
      </c>
      <c r="T1003" s="15">
        <f t="shared" si="608"/>
        <v>0</v>
      </c>
      <c r="U1003" s="15">
        <f t="shared" si="608"/>
        <v>0</v>
      </c>
      <c r="V1003" s="15">
        <f t="shared" si="608"/>
        <v>0</v>
      </c>
      <c r="W1003" s="15">
        <f t="shared" si="608"/>
        <v>0</v>
      </c>
      <c r="X1003" s="15">
        <f t="shared" si="608"/>
        <v>0</v>
      </c>
      <c r="Y1003" s="15">
        <f t="shared" si="608"/>
        <v>0</v>
      </c>
      <c r="Z1003" s="15">
        <f t="shared" si="608"/>
        <v>0</v>
      </c>
      <c r="AA1003" s="15">
        <f t="shared" si="608"/>
        <v>0</v>
      </c>
      <c r="AB1003" s="15">
        <f t="shared" si="608"/>
        <v>0</v>
      </c>
      <c r="AC1003" s="15">
        <f t="shared" si="608"/>
        <v>0</v>
      </c>
      <c r="AD1003" s="15">
        <f t="shared" si="608"/>
        <v>0</v>
      </c>
      <c r="AE1003" s="15">
        <f t="shared" si="608"/>
        <v>0</v>
      </c>
      <c r="AF1003" s="15">
        <f t="shared" si="608"/>
        <v>0</v>
      </c>
      <c r="AG1003" s="15">
        <f t="shared" si="608"/>
        <v>0</v>
      </c>
      <c r="AH1003" s="15">
        <f t="shared" si="608"/>
        <v>0</v>
      </c>
      <c r="AI1003" s="15">
        <f t="shared" si="608"/>
        <v>0</v>
      </c>
      <c r="AJ1003" s="15">
        <f t="shared" si="608"/>
        <v>0</v>
      </c>
      <c r="AK1003" s="15">
        <f t="shared" si="608"/>
        <v>0</v>
      </c>
      <c r="AL1003" s="15">
        <f t="shared" si="608"/>
        <v>0</v>
      </c>
      <c r="AM1003" s="15">
        <f t="shared" si="608"/>
        <v>0</v>
      </c>
      <c r="AN1003" s="15">
        <f t="shared" si="608"/>
        <v>0</v>
      </c>
      <c r="AO1003" s="15">
        <f t="shared" si="608"/>
        <v>0</v>
      </c>
      <c r="AP1003" s="15">
        <f t="shared" si="608"/>
        <v>0</v>
      </c>
      <c r="AQ1003" s="15">
        <f t="shared" si="608"/>
        <v>0</v>
      </c>
      <c r="AR1003" s="15">
        <f t="shared" si="608"/>
        <v>0</v>
      </c>
      <c r="AS1003" s="15">
        <f t="shared" si="608"/>
        <v>0</v>
      </c>
      <c r="AT1003" s="15">
        <f t="shared" si="608"/>
        <v>0</v>
      </c>
      <c r="AU1003" s="15">
        <f t="shared" si="608"/>
        <v>0</v>
      </c>
      <c r="AV1003" s="15">
        <f t="shared" si="608"/>
        <v>0</v>
      </c>
      <c r="AW1003" s="15">
        <f t="shared" si="608"/>
        <v>0</v>
      </c>
      <c r="AX1003" s="15">
        <f t="shared" si="608"/>
        <v>0</v>
      </c>
      <c r="AY1003" s="15">
        <f t="shared" si="608"/>
        <v>0</v>
      </c>
      <c r="AZ1003" s="15">
        <f t="shared" si="608"/>
        <v>0</v>
      </c>
      <c r="BA1003" s="15">
        <f t="shared" si="608"/>
        <v>0</v>
      </c>
      <c r="BB1003" s="15">
        <f t="shared" si="608"/>
        <v>0</v>
      </c>
      <c r="BC1003" s="15">
        <f t="shared" si="608"/>
        <v>0</v>
      </c>
      <c r="BD1003" s="15">
        <f t="shared" si="608"/>
        <v>0</v>
      </c>
      <c r="BE1003" s="15">
        <f t="shared" si="608"/>
        <v>0</v>
      </c>
      <c r="BF1003" s="15">
        <f t="shared" si="608"/>
        <v>0</v>
      </c>
      <c r="BG1003" s="33">
        <f t="shared" si="606"/>
        <v>0</v>
      </c>
    </row>
    <row r="1004" spans="1:62" ht="12.95" customHeight="1" x14ac:dyDescent="0.2">
      <c r="A1004" s="522"/>
      <c r="B1004" s="586"/>
      <c r="C1004" s="539"/>
      <c r="D1004" s="534"/>
      <c r="E1004" s="48" t="str">
        <f>Parameters!$B$15</f>
        <v>Fem.</v>
      </c>
      <c r="F1004" s="11">
        <v>0</v>
      </c>
      <c r="G1004" s="11">
        <v>0</v>
      </c>
      <c r="H1004" s="11">
        <v>0</v>
      </c>
      <c r="I1004" s="11">
        <v>0</v>
      </c>
      <c r="J1004" s="11">
        <v>0</v>
      </c>
      <c r="K1004" s="11">
        <v>0</v>
      </c>
      <c r="L1004" s="11">
        <v>0</v>
      </c>
      <c r="M1004" s="11">
        <v>0</v>
      </c>
      <c r="N1004" s="11">
        <v>0</v>
      </c>
      <c r="O1004" s="11">
        <v>0</v>
      </c>
      <c r="P1004" s="11">
        <v>0</v>
      </c>
      <c r="Q1004" s="11">
        <v>0</v>
      </c>
      <c r="R1004" s="11">
        <v>0</v>
      </c>
      <c r="S1004" s="11">
        <v>0</v>
      </c>
      <c r="T1004" s="11">
        <v>0</v>
      </c>
      <c r="U1004" s="11">
        <v>0</v>
      </c>
      <c r="V1004" s="11">
        <v>0</v>
      </c>
      <c r="W1004" s="11">
        <v>0</v>
      </c>
      <c r="X1004" s="11">
        <v>0</v>
      </c>
      <c r="Y1004" s="11">
        <v>0</v>
      </c>
      <c r="Z1004" s="11">
        <v>0</v>
      </c>
      <c r="AA1004" s="11">
        <v>0</v>
      </c>
      <c r="AB1004" s="11">
        <v>0</v>
      </c>
      <c r="AC1004" s="11">
        <v>0</v>
      </c>
      <c r="AD1004" s="11">
        <v>0</v>
      </c>
      <c r="AE1004" s="11">
        <v>0</v>
      </c>
      <c r="AF1004" s="11">
        <v>0</v>
      </c>
      <c r="AG1004" s="11">
        <v>0</v>
      </c>
      <c r="AH1004" s="11">
        <v>0</v>
      </c>
      <c r="AI1004" s="11">
        <v>0</v>
      </c>
      <c r="AJ1004" s="11">
        <v>0</v>
      </c>
      <c r="AK1004" s="11">
        <v>0</v>
      </c>
      <c r="AL1004" s="11">
        <v>0</v>
      </c>
      <c r="AM1004" s="11">
        <v>0</v>
      </c>
      <c r="AN1004" s="11">
        <v>0</v>
      </c>
      <c r="AO1004" s="11">
        <v>0</v>
      </c>
      <c r="AP1004" s="11">
        <v>0</v>
      </c>
      <c r="AQ1004" s="11">
        <v>0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 s="11">
        <v>0</v>
      </c>
      <c r="AY1004" s="11">
        <v>0</v>
      </c>
      <c r="AZ1004" s="11">
        <v>0</v>
      </c>
      <c r="BA1004" s="11"/>
      <c r="BB1004" s="11"/>
      <c r="BC1004" s="11"/>
      <c r="BD1004" s="11"/>
      <c r="BE1004" s="11"/>
      <c r="BF1004" s="11"/>
      <c r="BG1004" s="19">
        <f t="shared" si="606"/>
        <v>0</v>
      </c>
    </row>
    <row r="1005" spans="1:62" ht="12.95" customHeight="1" x14ac:dyDescent="0.2">
      <c r="A1005" s="522"/>
      <c r="B1005" s="586"/>
      <c r="C1005" s="539"/>
      <c r="D1005" s="535"/>
      <c r="E1005" s="48" t="str">
        <f>Parameters!$B$16</f>
        <v>Masc.</v>
      </c>
      <c r="F1005" s="11">
        <v>0</v>
      </c>
      <c r="G1005" s="11">
        <v>0</v>
      </c>
      <c r="H1005" s="11">
        <v>0</v>
      </c>
      <c r="I1005" s="11">
        <v>0</v>
      </c>
      <c r="J1005" s="11">
        <v>0</v>
      </c>
      <c r="K1005" s="11">
        <v>0</v>
      </c>
      <c r="L1005" s="11">
        <v>0</v>
      </c>
      <c r="M1005" s="11">
        <v>0</v>
      </c>
      <c r="N1005" s="11">
        <v>0</v>
      </c>
      <c r="O1005" s="11">
        <v>0</v>
      </c>
      <c r="P1005" s="11">
        <v>0</v>
      </c>
      <c r="Q1005" s="11">
        <v>0</v>
      </c>
      <c r="R1005" s="11">
        <v>0</v>
      </c>
      <c r="S1005" s="11">
        <v>0</v>
      </c>
      <c r="T1005" s="11">
        <v>0</v>
      </c>
      <c r="U1005" s="11">
        <v>0</v>
      </c>
      <c r="V1005" s="11">
        <v>0</v>
      </c>
      <c r="W1005" s="11">
        <v>0</v>
      </c>
      <c r="X1005" s="11">
        <v>0</v>
      </c>
      <c r="Y1005" s="11">
        <v>0</v>
      </c>
      <c r="Z1005" s="11">
        <v>0</v>
      </c>
      <c r="AA1005" s="11">
        <v>0</v>
      </c>
      <c r="AB1005" s="11">
        <v>0</v>
      </c>
      <c r="AC1005" s="11">
        <v>0</v>
      </c>
      <c r="AD1005" s="11">
        <v>0</v>
      </c>
      <c r="AE1005" s="11">
        <v>0</v>
      </c>
      <c r="AF1005" s="11">
        <v>0</v>
      </c>
      <c r="AG1005" s="11">
        <v>0</v>
      </c>
      <c r="AH1005" s="11">
        <v>0</v>
      </c>
      <c r="AI1005" s="11">
        <v>0</v>
      </c>
      <c r="AJ1005" s="11">
        <v>0</v>
      </c>
      <c r="AK1005" s="11">
        <v>0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 s="11">
        <v>0</v>
      </c>
      <c r="AY1005" s="11">
        <v>0</v>
      </c>
      <c r="AZ1005" s="11">
        <v>0</v>
      </c>
      <c r="BA1005" s="11"/>
      <c r="BB1005" s="11"/>
      <c r="BC1005" s="11"/>
      <c r="BD1005" s="11"/>
      <c r="BE1005" s="11"/>
      <c r="BF1005" s="11"/>
      <c r="BG1005" s="19">
        <f t="shared" si="606"/>
        <v>0</v>
      </c>
    </row>
    <row r="1006" spans="1:62" ht="12.95" customHeight="1" x14ac:dyDescent="0.2">
      <c r="A1006" s="522"/>
      <c r="B1006" s="586"/>
      <c r="C1006" s="539"/>
      <c r="D1006" s="533" t="str">
        <f>Parameters!$B$13</f>
        <v>Def.</v>
      </c>
      <c r="E1006" s="86" t="str">
        <f>Parameters!$B$14</f>
        <v>Total</v>
      </c>
      <c r="F1006" s="15">
        <f t="shared" ref="F1006:BF1006" si="609">F1007+F1008</f>
        <v>0</v>
      </c>
      <c r="G1006" s="15">
        <f t="shared" si="609"/>
        <v>0</v>
      </c>
      <c r="H1006" s="15">
        <f t="shared" si="609"/>
        <v>0</v>
      </c>
      <c r="I1006" s="15">
        <f t="shared" si="609"/>
        <v>0</v>
      </c>
      <c r="J1006" s="15">
        <f t="shared" si="609"/>
        <v>0</v>
      </c>
      <c r="K1006" s="15">
        <f t="shared" si="609"/>
        <v>0</v>
      </c>
      <c r="L1006" s="15">
        <f t="shared" si="609"/>
        <v>0</v>
      </c>
      <c r="M1006" s="15">
        <f t="shared" si="609"/>
        <v>0</v>
      </c>
      <c r="N1006" s="15">
        <f t="shared" si="609"/>
        <v>0</v>
      </c>
      <c r="O1006" s="15">
        <f t="shared" si="609"/>
        <v>0</v>
      </c>
      <c r="P1006" s="15">
        <f t="shared" si="609"/>
        <v>0</v>
      </c>
      <c r="Q1006" s="15">
        <f t="shared" si="609"/>
        <v>0</v>
      </c>
      <c r="R1006" s="15">
        <f t="shared" si="609"/>
        <v>0</v>
      </c>
      <c r="S1006" s="15">
        <f t="shared" si="609"/>
        <v>0</v>
      </c>
      <c r="T1006" s="15">
        <f t="shared" si="609"/>
        <v>0</v>
      </c>
      <c r="U1006" s="15">
        <f t="shared" si="609"/>
        <v>0</v>
      </c>
      <c r="V1006" s="15">
        <f t="shared" si="609"/>
        <v>0</v>
      </c>
      <c r="W1006" s="15">
        <f t="shared" si="609"/>
        <v>0</v>
      </c>
      <c r="X1006" s="15">
        <f t="shared" si="609"/>
        <v>0</v>
      </c>
      <c r="Y1006" s="15">
        <f t="shared" si="609"/>
        <v>0</v>
      </c>
      <c r="Z1006" s="15">
        <f t="shared" si="609"/>
        <v>0</v>
      </c>
      <c r="AA1006" s="15">
        <f t="shared" si="609"/>
        <v>0</v>
      </c>
      <c r="AB1006" s="15">
        <f t="shared" si="609"/>
        <v>0</v>
      </c>
      <c r="AC1006" s="15">
        <f t="shared" si="609"/>
        <v>0</v>
      </c>
      <c r="AD1006" s="15">
        <f t="shared" si="609"/>
        <v>0</v>
      </c>
      <c r="AE1006" s="15">
        <f t="shared" si="609"/>
        <v>0</v>
      </c>
      <c r="AF1006" s="15">
        <f t="shared" si="609"/>
        <v>0</v>
      </c>
      <c r="AG1006" s="15">
        <f t="shared" si="609"/>
        <v>0</v>
      </c>
      <c r="AH1006" s="15">
        <f t="shared" si="609"/>
        <v>0</v>
      </c>
      <c r="AI1006" s="15">
        <f t="shared" si="609"/>
        <v>0</v>
      </c>
      <c r="AJ1006" s="15">
        <f t="shared" si="609"/>
        <v>0</v>
      </c>
      <c r="AK1006" s="15">
        <f t="shared" si="609"/>
        <v>0</v>
      </c>
      <c r="AL1006" s="15">
        <f t="shared" si="609"/>
        <v>0</v>
      </c>
      <c r="AM1006" s="15">
        <f t="shared" si="609"/>
        <v>0</v>
      </c>
      <c r="AN1006" s="15">
        <f t="shared" si="609"/>
        <v>0</v>
      </c>
      <c r="AO1006" s="15">
        <f t="shared" si="609"/>
        <v>0</v>
      </c>
      <c r="AP1006" s="15">
        <f t="shared" si="609"/>
        <v>0</v>
      </c>
      <c r="AQ1006" s="15">
        <f t="shared" si="609"/>
        <v>0</v>
      </c>
      <c r="AR1006" s="15">
        <f t="shared" si="609"/>
        <v>0</v>
      </c>
      <c r="AS1006" s="15">
        <f t="shared" si="609"/>
        <v>0</v>
      </c>
      <c r="AT1006" s="15">
        <f t="shared" si="609"/>
        <v>0</v>
      </c>
      <c r="AU1006" s="15">
        <f t="shared" si="609"/>
        <v>0</v>
      </c>
      <c r="AV1006" s="15">
        <f t="shared" si="609"/>
        <v>0</v>
      </c>
      <c r="AW1006" s="15">
        <f t="shared" si="609"/>
        <v>0</v>
      </c>
      <c r="AX1006" s="15">
        <f t="shared" si="609"/>
        <v>0</v>
      </c>
      <c r="AY1006" s="15">
        <f t="shared" si="609"/>
        <v>0</v>
      </c>
      <c r="AZ1006" s="15">
        <f t="shared" si="609"/>
        <v>0</v>
      </c>
      <c r="BA1006" s="15">
        <f t="shared" si="609"/>
        <v>0</v>
      </c>
      <c r="BB1006" s="15">
        <f t="shared" si="609"/>
        <v>0</v>
      </c>
      <c r="BC1006" s="15">
        <f t="shared" si="609"/>
        <v>0</v>
      </c>
      <c r="BD1006" s="15">
        <f t="shared" si="609"/>
        <v>0</v>
      </c>
      <c r="BE1006" s="15">
        <f t="shared" si="609"/>
        <v>0</v>
      </c>
      <c r="BF1006" s="15">
        <f t="shared" si="609"/>
        <v>0</v>
      </c>
      <c r="BG1006" s="33">
        <f t="shared" si="606"/>
        <v>0</v>
      </c>
      <c r="BI1006" s="9"/>
      <c r="BJ1006" s="73"/>
    </row>
    <row r="1007" spans="1:62" ht="12.95" customHeight="1" x14ac:dyDescent="0.2">
      <c r="A1007" s="522"/>
      <c r="B1007" s="586"/>
      <c r="C1007" s="539"/>
      <c r="D1007" s="534"/>
      <c r="E1007" s="48" t="str">
        <f>Parameters!$B$15</f>
        <v>Fem.</v>
      </c>
      <c r="F1007" s="11">
        <v>0</v>
      </c>
      <c r="G1007" s="11">
        <v>0</v>
      </c>
      <c r="H1007" s="11">
        <v>0</v>
      </c>
      <c r="I1007" s="11">
        <v>0</v>
      </c>
      <c r="J1007" s="11">
        <v>0</v>
      </c>
      <c r="K1007" s="11">
        <v>0</v>
      </c>
      <c r="L1007" s="11">
        <v>0</v>
      </c>
      <c r="M1007" s="11">
        <v>0</v>
      </c>
      <c r="N1007" s="11">
        <v>0</v>
      </c>
      <c r="O1007" s="11">
        <v>0</v>
      </c>
      <c r="P1007" s="11">
        <v>0</v>
      </c>
      <c r="Q1007" s="11">
        <v>0</v>
      </c>
      <c r="R1007" s="11">
        <v>0</v>
      </c>
      <c r="S1007" s="11">
        <v>0</v>
      </c>
      <c r="T1007" s="11">
        <v>0</v>
      </c>
      <c r="U1007" s="11">
        <v>0</v>
      </c>
      <c r="V1007" s="11">
        <v>0</v>
      </c>
      <c r="W1007" s="11">
        <v>0</v>
      </c>
      <c r="X1007" s="11">
        <v>0</v>
      </c>
      <c r="Y1007" s="11">
        <v>0</v>
      </c>
      <c r="Z1007" s="11">
        <v>0</v>
      </c>
      <c r="AA1007" s="11">
        <v>0</v>
      </c>
      <c r="AB1007" s="11">
        <v>0</v>
      </c>
      <c r="AC1007" s="11">
        <v>0</v>
      </c>
      <c r="AD1007" s="11">
        <v>0</v>
      </c>
      <c r="AE1007" s="11">
        <v>0</v>
      </c>
      <c r="AF1007" s="11">
        <v>0</v>
      </c>
      <c r="AG1007" s="11">
        <v>0</v>
      </c>
      <c r="AH1007" s="11">
        <v>0</v>
      </c>
      <c r="AI1007" s="11">
        <v>0</v>
      </c>
      <c r="AJ1007" s="11">
        <v>0</v>
      </c>
      <c r="AK1007" s="11">
        <v>0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0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 s="11">
        <v>0</v>
      </c>
      <c r="AY1007" s="11">
        <v>0</v>
      </c>
      <c r="AZ1007" s="11">
        <v>0</v>
      </c>
      <c r="BA1007" s="11"/>
      <c r="BB1007" s="11"/>
      <c r="BC1007" s="11"/>
      <c r="BD1007" s="11"/>
      <c r="BE1007" s="11"/>
      <c r="BF1007" s="11"/>
      <c r="BG1007" s="19">
        <f t="shared" si="606"/>
        <v>0</v>
      </c>
      <c r="BI1007" s="9"/>
      <c r="BJ1007" s="73"/>
    </row>
    <row r="1008" spans="1:62" ht="12.95" customHeight="1" thickBot="1" x14ac:dyDescent="0.25">
      <c r="A1008" s="522"/>
      <c r="B1008" s="586"/>
      <c r="C1008" s="540"/>
      <c r="D1008" s="536"/>
      <c r="E1008" s="48" t="str">
        <f>Parameters!$B$16</f>
        <v>Masc.</v>
      </c>
      <c r="F1008" s="36">
        <v>0</v>
      </c>
      <c r="G1008" s="36">
        <v>0</v>
      </c>
      <c r="H1008" s="36">
        <v>0</v>
      </c>
      <c r="I1008" s="36">
        <v>0</v>
      </c>
      <c r="J1008" s="36">
        <v>0</v>
      </c>
      <c r="K1008" s="36">
        <v>0</v>
      </c>
      <c r="L1008" s="36">
        <v>0</v>
      </c>
      <c r="M1008" s="36">
        <v>0</v>
      </c>
      <c r="N1008" s="36">
        <v>0</v>
      </c>
      <c r="O1008" s="36">
        <v>0</v>
      </c>
      <c r="P1008" s="36">
        <v>0</v>
      </c>
      <c r="Q1008" s="36">
        <v>0</v>
      </c>
      <c r="R1008" s="36">
        <v>0</v>
      </c>
      <c r="S1008" s="36">
        <v>0</v>
      </c>
      <c r="T1008" s="36">
        <v>0</v>
      </c>
      <c r="U1008" s="36">
        <v>0</v>
      </c>
      <c r="V1008" s="36">
        <v>0</v>
      </c>
      <c r="W1008" s="36">
        <v>0</v>
      </c>
      <c r="X1008" s="36">
        <v>0</v>
      </c>
      <c r="Y1008" s="36">
        <v>0</v>
      </c>
      <c r="Z1008" s="36">
        <v>0</v>
      </c>
      <c r="AA1008" s="36">
        <v>0</v>
      </c>
      <c r="AB1008" s="36">
        <v>0</v>
      </c>
      <c r="AC1008" s="36">
        <v>0</v>
      </c>
      <c r="AD1008" s="36">
        <v>0</v>
      </c>
      <c r="AE1008" s="36">
        <v>0</v>
      </c>
      <c r="AF1008" s="36">
        <v>0</v>
      </c>
      <c r="AG1008" s="36">
        <v>0</v>
      </c>
      <c r="AH1008" s="36">
        <v>0</v>
      </c>
      <c r="AI1008" s="36">
        <v>0</v>
      </c>
      <c r="AJ1008" s="36">
        <v>0</v>
      </c>
      <c r="AK1008" s="36">
        <v>0</v>
      </c>
      <c r="AL1008" s="36">
        <v>0</v>
      </c>
      <c r="AM1008" s="36">
        <v>0</v>
      </c>
      <c r="AN1008" s="36">
        <v>0</v>
      </c>
      <c r="AO1008" s="36">
        <v>0</v>
      </c>
      <c r="AP1008" s="36">
        <v>0</v>
      </c>
      <c r="AQ1008" s="36">
        <v>0</v>
      </c>
      <c r="AR1008" s="36">
        <v>0</v>
      </c>
      <c r="AS1008" s="36">
        <v>0</v>
      </c>
      <c r="AT1008" s="36">
        <v>0</v>
      </c>
      <c r="AU1008" s="36">
        <v>0</v>
      </c>
      <c r="AV1008" s="36">
        <v>0</v>
      </c>
      <c r="AW1008" s="36">
        <v>0</v>
      </c>
      <c r="AX1008" s="36">
        <v>0</v>
      </c>
      <c r="AY1008" s="36">
        <v>0</v>
      </c>
      <c r="AZ1008" s="36">
        <v>0</v>
      </c>
      <c r="BA1008" s="36"/>
      <c r="BB1008" s="36"/>
      <c r="BC1008" s="36"/>
      <c r="BD1008" s="36"/>
      <c r="BE1008" s="36"/>
      <c r="BF1008" s="36"/>
      <c r="BG1008" s="37">
        <f>SUM(F1008:BF1008)</f>
        <v>0</v>
      </c>
      <c r="BI1008" s="9"/>
      <c r="BJ1008" s="73"/>
    </row>
    <row r="1009" spans="1:62" ht="12.95" customHeight="1" x14ac:dyDescent="0.2">
      <c r="A1009" s="522"/>
      <c r="B1009" s="586"/>
      <c r="C1009" s="537" t="str">
        <f>Parameters!$C$7</f>
        <v>40 a 59</v>
      </c>
      <c r="D1009" s="530" t="str">
        <f>Parameters!$B$10</f>
        <v>Fiebre</v>
      </c>
      <c r="E1009" s="83" t="str">
        <f>Parameters!$B$14</f>
        <v>Total</v>
      </c>
      <c r="F1009" s="34">
        <f>F1010+F1011</f>
        <v>0</v>
      </c>
      <c r="G1009" s="34">
        <f t="shared" ref="G1009:BF1009" si="610">G1010+G1011</f>
        <v>0</v>
      </c>
      <c r="H1009" s="34">
        <f t="shared" si="610"/>
        <v>0</v>
      </c>
      <c r="I1009" s="34">
        <f t="shared" si="610"/>
        <v>0</v>
      </c>
      <c r="J1009" s="34">
        <f t="shared" si="610"/>
        <v>0</v>
      </c>
      <c r="K1009" s="34">
        <f t="shared" si="610"/>
        <v>0</v>
      </c>
      <c r="L1009" s="34">
        <f t="shared" si="610"/>
        <v>0</v>
      </c>
      <c r="M1009" s="34">
        <f t="shared" si="610"/>
        <v>0</v>
      </c>
      <c r="N1009" s="34">
        <f t="shared" si="610"/>
        <v>0</v>
      </c>
      <c r="O1009" s="34">
        <f t="shared" si="610"/>
        <v>0</v>
      </c>
      <c r="P1009" s="34">
        <f t="shared" si="610"/>
        <v>0</v>
      </c>
      <c r="Q1009" s="34">
        <f t="shared" si="610"/>
        <v>0</v>
      </c>
      <c r="R1009" s="34">
        <f t="shared" si="610"/>
        <v>0</v>
      </c>
      <c r="S1009" s="34">
        <f t="shared" si="610"/>
        <v>0</v>
      </c>
      <c r="T1009" s="34">
        <f t="shared" si="610"/>
        <v>0</v>
      </c>
      <c r="U1009" s="34">
        <f t="shared" si="610"/>
        <v>0</v>
      </c>
      <c r="V1009" s="34">
        <f t="shared" si="610"/>
        <v>0</v>
      </c>
      <c r="W1009" s="34">
        <f t="shared" si="610"/>
        <v>0</v>
      </c>
      <c r="X1009" s="34">
        <f t="shared" si="610"/>
        <v>0</v>
      </c>
      <c r="Y1009" s="34">
        <f t="shared" si="610"/>
        <v>0</v>
      </c>
      <c r="Z1009" s="34">
        <f t="shared" si="610"/>
        <v>0</v>
      </c>
      <c r="AA1009" s="34">
        <f t="shared" si="610"/>
        <v>0</v>
      </c>
      <c r="AB1009" s="34">
        <f t="shared" si="610"/>
        <v>0</v>
      </c>
      <c r="AC1009" s="34">
        <f t="shared" si="610"/>
        <v>0</v>
      </c>
      <c r="AD1009" s="34">
        <f t="shared" si="610"/>
        <v>0</v>
      </c>
      <c r="AE1009" s="34">
        <f t="shared" si="610"/>
        <v>1</v>
      </c>
      <c r="AF1009" s="34">
        <f t="shared" si="610"/>
        <v>0</v>
      </c>
      <c r="AG1009" s="34">
        <f t="shared" si="610"/>
        <v>0</v>
      </c>
      <c r="AH1009" s="34">
        <f t="shared" si="610"/>
        <v>0</v>
      </c>
      <c r="AI1009" s="34">
        <f t="shared" si="610"/>
        <v>0</v>
      </c>
      <c r="AJ1009" s="34">
        <f t="shared" si="610"/>
        <v>1</v>
      </c>
      <c r="AK1009" s="34">
        <f t="shared" si="610"/>
        <v>0</v>
      </c>
      <c r="AL1009" s="34">
        <f t="shared" si="610"/>
        <v>0</v>
      </c>
      <c r="AM1009" s="34">
        <f t="shared" si="610"/>
        <v>0</v>
      </c>
      <c r="AN1009" s="34">
        <f t="shared" si="610"/>
        <v>0</v>
      </c>
      <c r="AO1009" s="34">
        <f t="shared" si="610"/>
        <v>0</v>
      </c>
      <c r="AP1009" s="34">
        <f t="shared" si="610"/>
        <v>0</v>
      </c>
      <c r="AQ1009" s="34">
        <f t="shared" si="610"/>
        <v>0</v>
      </c>
      <c r="AR1009" s="34">
        <f t="shared" si="610"/>
        <v>0</v>
      </c>
      <c r="AS1009" s="34">
        <f t="shared" si="610"/>
        <v>0</v>
      </c>
      <c r="AT1009" s="34">
        <f t="shared" si="610"/>
        <v>0</v>
      </c>
      <c r="AU1009" s="34">
        <f t="shared" si="610"/>
        <v>1</v>
      </c>
      <c r="AV1009" s="34">
        <f t="shared" si="610"/>
        <v>0</v>
      </c>
      <c r="AW1009" s="34">
        <f t="shared" si="610"/>
        <v>0</v>
      </c>
      <c r="AX1009" s="34">
        <f t="shared" si="610"/>
        <v>0</v>
      </c>
      <c r="AY1009" s="34">
        <f t="shared" si="610"/>
        <v>0</v>
      </c>
      <c r="AZ1009" s="34">
        <f t="shared" si="610"/>
        <v>0</v>
      </c>
      <c r="BA1009" s="34">
        <f t="shared" si="610"/>
        <v>0</v>
      </c>
      <c r="BB1009" s="34">
        <f t="shared" si="610"/>
        <v>0</v>
      </c>
      <c r="BC1009" s="34">
        <f t="shared" si="610"/>
        <v>0</v>
      </c>
      <c r="BD1009" s="34">
        <f t="shared" si="610"/>
        <v>0</v>
      </c>
      <c r="BE1009" s="34">
        <f t="shared" si="610"/>
        <v>0</v>
      </c>
      <c r="BF1009" s="34">
        <f t="shared" si="610"/>
        <v>0</v>
      </c>
      <c r="BG1009" s="35">
        <f>SUM(F1009:BF1009)</f>
        <v>3</v>
      </c>
      <c r="BI1009" s="9"/>
      <c r="BJ1009" s="73"/>
    </row>
    <row r="1010" spans="1:62" ht="12.95" customHeight="1" x14ac:dyDescent="0.2">
      <c r="A1010" s="522"/>
      <c r="B1010" s="586"/>
      <c r="C1010" s="538"/>
      <c r="D1010" s="531"/>
      <c r="E1010" s="84" t="str">
        <f>Parameters!$B$15</f>
        <v>Fem.</v>
      </c>
      <c r="F1010" s="31">
        <v>0</v>
      </c>
      <c r="G1010" s="31">
        <v>0</v>
      </c>
      <c r="H1010" s="31">
        <v>0</v>
      </c>
      <c r="I1010" s="31">
        <v>0</v>
      </c>
      <c r="J1010" s="31">
        <v>0</v>
      </c>
      <c r="K1010" s="31">
        <v>0</v>
      </c>
      <c r="L1010" s="31">
        <v>0</v>
      </c>
      <c r="M1010" s="31">
        <v>0</v>
      </c>
      <c r="N1010" s="31">
        <v>0</v>
      </c>
      <c r="O1010" s="31">
        <v>0</v>
      </c>
      <c r="P1010" s="31">
        <v>0</v>
      </c>
      <c r="Q1010" s="31">
        <v>0</v>
      </c>
      <c r="R1010" s="31">
        <v>0</v>
      </c>
      <c r="S1010" s="31">
        <v>0</v>
      </c>
      <c r="T1010" s="31">
        <v>0</v>
      </c>
      <c r="U1010" s="31">
        <v>0</v>
      </c>
      <c r="V1010" s="31">
        <v>0</v>
      </c>
      <c r="W1010" s="31">
        <v>0</v>
      </c>
      <c r="X1010" s="31">
        <v>0</v>
      </c>
      <c r="Y1010" s="31">
        <v>0</v>
      </c>
      <c r="Z1010" s="31">
        <v>0</v>
      </c>
      <c r="AA1010" s="31">
        <v>0</v>
      </c>
      <c r="AB1010" s="31">
        <v>0</v>
      </c>
      <c r="AC1010" s="31">
        <v>0</v>
      </c>
      <c r="AD1010" s="31">
        <v>0</v>
      </c>
      <c r="AE1010" s="31">
        <v>1</v>
      </c>
      <c r="AF1010" s="31">
        <v>0</v>
      </c>
      <c r="AG1010" s="31">
        <v>0</v>
      </c>
      <c r="AH1010" s="31">
        <v>0</v>
      </c>
      <c r="AI1010" s="31">
        <v>0</v>
      </c>
      <c r="AJ1010" s="31">
        <v>1</v>
      </c>
      <c r="AK1010" s="31">
        <v>0</v>
      </c>
      <c r="AL1010" s="31">
        <v>0</v>
      </c>
      <c r="AM1010" s="31">
        <v>0</v>
      </c>
      <c r="AN1010" s="31">
        <v>0</v>
      </c>
      <c r="AO1010" s="31">
        <v>0</v>
      </c>
      <c r="AP1010" s="31">
        <v>0</v>
      </c>
      <c r="AQ1010" s="31">
        <v>0</v>
      </c>
      <c r="AR1010" s="31">
        <v>0</v>
      </c>
      <c r="AS1010" s="31">
        <v>0</v>
      </c>
      <c r="AT1010" s="31">
        <v>0</v>
      </c>
      <c r="AU1010" s="31">
        <v>0</v>
      </c>
      <c r="AV1010" s="31">
        <v>0</v>
      </c>
      <c r="AW1010" s="31">
        <v>0</v>
      </c>
      <c r="AX1010" s="31">
        <v>0</v>
      </c>
      <c r="AY1010" s="31">
        <v>0</v>
      </c>
      <c r="AZ1010" s="31">
        <v>0</v>
      </c>
      <c r="BA1010" s="31"/>
      <c r="BB1010" s="31"/>
      <c r="BC1010" s="31"/>
      <c r="BD1010" s="31"/>
      <c r="BE1010" s="31"/>
      <c r="BF1010" s="31"/>
      <c r="BG1010" s="32">
        <f t="shared" ref="BG1010:BG1019" si="611">SUM(F1010:BF1010)</f>
        <v>2</v>
      </c>
      <c r="BI1010" s="9"/>
      <c r="BJ1010" s="73"/>
    </row>
    <row r="1011" spans="1:62" ht="12.95" customHeight="1" x14ac:dyDescent="0.2">
      <c r="A1011" s="522"/>
      <c r="B1011" s="586"/>
      <c r="C1011" s="538"/>
      <c r="D1011" s="532"/>
      <c r="E1011" s="84" t="str">
        <f>Parameters!$B$16</f>
        <v>Masc.</v>
      </c>
      <c r="F1011" s="31">
        <v>0</v>
      </c>
      <c r="G1011" s="31">
        <v>0</v>
      </c>
      <c r="H1011" s="31">
        <v>0</v>
      </c>
      <c r="I1011" s="31">
        <v>0</v>
      </c>
      <c r="J1011" s="31">
        <v>0</v>
      </c>
      <c r="K1011" s="31">
        <v>0</v>
      </c>
      <c r="L1011" s="31">
        <v>0</v>
      </c>
      <c r="M1011" s="31">
        <v>0</v>
      </c>
      <c r="N1011" s="31">
        <v>0</v>
      </c>
      <c r="O1011" s="31">
        <v>0</v>
      </c>
      <c r="P1011" s="31">
        <v>0</v>
      </c>
      <c r="Q1011" s="31">
        <v>0</v>
      </c>
      <c r="R1011" s="31">
        <v>0</v>
      </c>
      <c r="S1011" s="31">
        <v>0</v>
      </c>
      <c r="T1011" s="31">
        <v>0</v>
      </c>
      <c r="U1011" s="31">
        <v>0</v>
      </c>
      <c r="V1011" s="31">
        <v>0</v>
      </c>
      <c r="W1011" s="31">
        <v>0</v>
      </c>
      <c r="X1011" s="31">
        <v>0</v>
      </c>
      <c r="Y1011" s="31">
        <v>0</v>
      </c>
      <c r="Z1011" s="31">
        <v>0</v>
      </c>
      <c r="AA1011" s="31">
        <v>0</v>
      </c>
      <c r="AB1011" s="31">
        <v>0</v>
      </c>
      <c r="AC1011" s="31">
        <v>0</v>
      </c>
      <c r="AD1011" s="31">
        <v>0</v>
      </c>
      <c r="AE1011" s="31">
        <v>0</v>
      </c>
      <c r="AF1011" s="31">
        <v>0</v>
      </c>
      <c r="AG1011" s="31">
        <v>0</v>
      </c>
      <c r="AH1011" s="31">
        <v>0</v>
      </c>
      <c r="AI1011" s="31">
        <v>0</v>
      </c>
      <c r="AJ1011" s="31">
        <v>0</v>
      </c>
      <c r="AK1011" s="31">
        <v>0</v>
      </c>
      <c r="AL1011" s="31">
        <v>0</v>
      </c>
      <c r="AM1011" s="31">
        <v>0</v>
      </c>
      <c r="AN1011" s="31">
        <v>0</v>
      </c>
      <c r="AO1011" s="31">
        <v>0</v>
      </c>
      <c r="AP1011" s="31">
        <v>0</v>
      </c>
      <c r="AQ1011" s="31">
        <v>0</v>
      </c>
      <c r="AR1011" s="31">
        <v>0</v>
      </c>
      <c r="AS1011" s="31">
        <v>0</v>
      </c>
      <c r="AT1011" s="31">
        <v>0</v>
      </c>
      <c r="AU1011" s="31">
        <v>1</v>
      </c>
      <c r="AV1011" s="31">
        <v>0</v>
      </c>
      <c r="AW1011" s="31">
        <v>0</v>
      </c>
      <c r="AX1011" s="31">
        <v>0</v>
      </c>
      <c r="AY1011" s="31">
        <v>0</v>
      </c>
      <c r="AZ1011" s="31">
        <v>0</v>
      </c>
      <c r="BA1011" s="31"/>
      <c r="BB1011" s="31"/>
      <c r="BC1011" s="31"/>
      <c r="BD1011" s="31"/>
      <c r="BE1011" s="31"/>
      <c r="BF1011" s="31"/>
      <c r="BG1011" s="32">
        <f t="shared" si="611"/>
        <v>1</v>
      </c>
      <c r="BI1011" s="9"/>
      <c r="BJ1011" s="73"/>
    </row>
    <row r="1012" spans="1:62" ht="12.95" customHeight="1" x14ac:dyDescent="0.2">
      <c r="A1012" s="522"/>
      <c r="B1012" s="586"/>
      <c r="C1012" s="539"/>
      <c r="D1012" s="541" t="str">
        <f>Parameters!$B$11</f>
        <v>Hosp.</v>
      </c>
      <c r="E1012" s="86" t="str">
        <f>Parameters!$B$14</f>
        <v>Total</v>
      </c>
      <c r="F1012" s="15">
        <f t="shared" ref="F1012:BF1012" si="612">F1013+F1014</f>
        <v>0</v>
      </c>
      <c r="G1012" s="15">
        <f t="shared" si="612"/>
        <v>0</v>
      </c>
      <c r="H1012" s="15">
        <f t="shared" si="612"/>
        <v>0</v>
      </c>
      <c r="I1012" s="15">
        <f t="shared" si="612"/>
        <v>0</v>
      </c>
      <c r="J1012" s="15">
        <f t="shared" si="612"/>
        <v>0</v>
      </c>
      <c r="K1012" s="15">
        <f t="shared" si="612"/>
        <v>0</v>
      </c>
      <c r="L1012" s="15">
        <f t="shared" si="612"/>
        <v>0</v>
      </c>
      <c r="M1012" s="15">
        <f t="shared" si="612"/>
        <v>0</v>
      </c>
      <c r="N1012" s="15">
        <f t="shared" si="612"/>
        <v>0</v>
      </c>
      <c r="O1012" s="15">
        <f t="shared" si="612"/>
        <v>0</v>
      </c>
      <c r="P1012" s="15">
        <f t="shared" si="612"/>
        <v>0</v>
      </c>
      <c r="Q1012" s="15">
        <f t="shared" si="612"/>
        <v>0</v>
      </c>
      <c r="R1012" s="15">
        <f t="shared" si="612"/>
        <v>0</v>
      </c>
      <c r="S1012" s="15">
        <f t="shared" si="612"/>
        <v>0</v>
      </c>
      <c r="T1012" s="15">
        <f t="shared" si="612"/>
        <v>0</v>
      </c>
      <c r="U1012" s="15">
        <f t="shared" si="612"/>
        <v>0</v>
      </c>
      <c r="V1012" s="15">
        <f t="shared" si="612"/>
        <v>0</v>
      </c>
      <c r="W1012" s="15">
        <f t="shared" si="612"/>
        <v>0</v>
      </c>
      <c r="X1012" s="15">
        <f t="shared" si="612"/>
        <v>0</v>
      </c>
      <c r="Y1012" s="15">
        <f t="shared" si="612"/>
        <v>0</v>
      </c>
      <c r="Z1012" s="15">
        <f t="shared" si="612"/>
        <v>0</v>
      </c>
      <c r="AA1012" s="15">
        <f t="shared" si="612"/>
        <v>0</v>
      </c>
      <c r="AB1012" s="15">
        <f t="shared" si="612"/>
        <v>0</v>
      </c>
      <c r="AC1012" s="15">
        <f t="shared" si="612"/>
        <v>0</v>
      </c>
      <c r="AD1012" s="15">
        <f t="shared" si="612"/>
        <v>0</v>
      </c>
      <c r="AE1012" s="15">
        <f t="shared" si="612"/>
        <v>1</v>
      </c>
      <c r="AF1012" s="15">
        <f t="shared" si="612"/>
        <v>0</v>
      </c>
      <c r="AG1012" s="15">
        <f t="shared" si="612"/>
        <v>0</v>
      </c>
      <c r="AH1012" s="15">
        <f t="shared" si="612"/>
        <v>0</v>
      </c>
      <c r="AI1012" s="15">
        <f t="shared" si="612"/>
        <v>0</v>
      </c>
      <c r="AJ1012" s="15">
        <f t="shared" si="612"/>
        <v>1</v>
      </c>
      <c r="AK1012" s="15">
        <f t="shared" si="612"/>
        <v>0</v>
      </c>
      <c r="AL1012" s="15">
        <f t="shared" si="612"/>
        <v>0</v>
      </c>
      <c r="AM1012" s="15">
        <f t="shared" si="612"/>
        <v>0</v>
      </c>
      <c r="AN1012" s="15">
        <f t="shared" si="612"/>
        <v>0</v>
      </c>
      <c r="AO1012" s="15">
        <f t="shared" si="612"/>
        <v>0</v>
      </c>
      <c r="AP1012" s="15">
        <f t="shared" si="612"/>
        <v>0</v>
      </c>
      <c r="AQ1012" s="15">
        <f t="shared" si="612"/>
        <v>0</v>
      </c>
      <c r="AR1012" s="15">
        <f t="shared" si="612"/>
        <v>0</v>
      </c>
      <c r="AS1012" s="15">
        <f t="shared" si="612"/>
        <v>0</v>
      </c>
      <c r="AT1012" s="15">
        <f t="shared" si="612"/>
        <v>0</v>
      </c>
      <c r="AU1012" s="15">
        <f t="shared" si="612"/>
        <v>1</v>
      </c>
      <c r="AV1012" s="15">
        <f t="shared" si="612"/>
        <v>0</v>
      </c>
      <c r="AW1012" s="15">
        <f t="shared" si="612"/>
        <v>0</v>
      </c>
      <c r="AX1012" s="15">
        <f t="shared" si="612"/>
        <v>0</v>
      </c>
      <c r="AY1012" s="15">
        <f t="shared" si="612"/>
        <v>0</v>
      </c>
      <c r="AZ1012" s="15">
        <f t="shared" si="612"/>
        <v>0</v>
      </c>
      <c r="BA1012" s="15">
        <f t="shared" si="612"/>
        <v>0</v>
      </c>
      <c r="BB1012" s="15">
        <f t="shared" si="612"/>
        <v>0</v>
      </c>
      <c r="BC1012" s="15">
        <f t="shared" si="612"/>
        <v>0</v>
      </c>
      <c r="BD1012" s="15">
        <f t="shared" si="612"/>
        <v>0</v>
      </c>
      <c r="BE1012" s="15">
        <f t="shared" si="612"/>
        <v>0</v>
      </c>
      <c r="BF1012" s="15">
        <f t="shared" si="612"/>
        <v>0</v>
      </c>
      <c r="BG1012" s="33">
        <f t="shared" si="611"/>
        <v>3</v>
      </c>
      <c r="BI1012" s="9"/>
      <c r="BJ1012" s="73"/>
    </row>
    <row r="1013" spans="1:62" ht="12.95" customHeight="1" x14ac:dyDescent="0.2">
      <c r="A1013" s="522"/>
      <c r="B1013" s="586"/>
      <c r="C1013" s="539"/>
      <c r="D1013" s="534"/>
      <c r="E1013" s="48" t="str">
        <f>Parameters!$B$15</f>
        <v>Fem.</v>
      </c>
      <c r="F1013" s="11">
        <v>0</v>
      </c>
      <c r="G1013" s="11">
        <v>0</v>
      </c>
      <c r="H1013" s="11">
        <v>0</v>
      </c>
      <c r="I1013" s="11">
        <v>0</v>
      </c>
      <c r="J1013" s="11">
        <v>0</v>
      </c>
      <c r="K1013" s="11">
        <v>0</v>
      </c>
      <c r="L1013" s="11">
        <v>0</v>
      </c>
      <c r="M1013" s="11">
        <v>0</v>
      </c>
      <c r="N1013" s="11">
        <v>0</v>
      </c>
      <c r="O1013" s="11">
        <v>0</v>
      </c>
      <c r="P1013" s="11">
        <v>0</v>
      </c>
      <c r="Q1013" s="11">
        <v>0</v>
      </c>
      <c r="R1013" s="11">
        <v>0</v>
      </c>
      <c r="S1013" s="11">
        <v>0</v>
      </c>
      <c r="T1013" s="11">
        <v>0</v>
      </c>
      <c r="U1013" s="11">
        <v>0</v>
      </c>
      <c r="V1013" s="11">
        <v>0</v>
      </c>
      <c r="W1013" s="11">
        <v>0</v>
      </c>
      <c r="X1013" s="11">
        <v>0</v>
      </c>
      <c r="Y1013" s="11">
        <v>0</v>
      </c>
      <c r="Z1013" s="11">
        <v>0</v>
      </c>
      <c r="AA1013" s="11">
        <v>0</v>
      </c>
      <c r="AB1013" s="11">
        <v>0</v>
      </c>
      <c r="AC1013" s="11">
        <v>0</v>
      </c>
      <c r="AD1013" s="11">
        <v>0</v>
      </c>
      <c r="AE1013" s="11">
        <v>1</v>
      </c>
      <c r="AF1013" s="11">
        <v>0</v>
      </c>
      <c r="AG1013" s="11">
        <v>0</v>
      </c>
      <c r="AH1013" s="11">
        <v>0</v>
      </c>
      <c r="AI1013" s="11">
        <v>0</v>
      </c>
      <c r="AJ1013" s="11">
        <v>1</v>
      </c>
      <c r="AK1013" s="11">
        <v>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0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 s="11">
        <v>0</v>
      </c>
      <c r="AY1013" s="11">
        <v>0</v>
      </c>
      <c r="AZ1013" s="11">
        <v>0</v>
      </c>
      <c r="BA1013" s="11"/>
      <c r="BB1013" s="11"/>
      <c r="BC1013" s="11"/>
      <c r="BD1013" s="11"/>
      <c r="BE1013" s="11"/>
      <c r="BF1013" s="11"/>
      <c r="BG1013" s="19">
        <f t="shared" si="611"/>
        <v>2</v>
      </c>
      <c r="BI1013" s="9"/>
      <c r="BJ1013" s="73"/>
    </row>
    <row r="1014" spans="1:62" ht="12.95" customHeight="1" x14ac:dyDescent="0.2">
      <c r="A1014" s="522"/>
      <c r="B1014" s="586"/>
      <c r="C1014" s="539"/>
      <c r="D1014" s="535"/>
      <c r="E1014" s="48" t="str">
        <f>Parameters!$B$16</f>
        <v>Masc.</v>
      </c>
      <c r="F1014" s="11">
        <v>0</v>
      </c>
      <c r="G1014" s="11">
        <v>0</v>
      </c>
      <c r="H1014" s="11">
        <v>0</v>
      </c>
      <c r="I1014" s="11">
        <v>0</v>
      </c>
      <c r="J1014" s="11">
        <v>0</v>
      </c>
      <c r="K1014" s="11">
        <v>0</v>
      </c>
      <c r="L1014" s="11">
        <v>0</v>
      </c>
      <c r="M1014" s="11">
        <v>0</v>
      </c>
      <c r="N1014" s="11">
        <v>0</v>
      </c>
      <c r="O1014" s="11">
        <v>0</v>
      </c>
      <c r="P1014" s="11">
        <v>0</v>
      </c>
      <c r="Q1014" s="11">
        <v>0</v>
      </c>
      <c r="R1014" s="11">
        <v>0</v>
      </c>
      <c r="S1014" s="11">
        <v>0</v>
      </c>
      <c r="T1014" s="11">
        <v>0</v>
      </c>
      <c r="U1014" s="11">
        <v>0</v>
      </c>
      <c r="V1014" s="11">
        <v>0</v>
      </c>
      <c r="W1014" s="11">
        <v>0</v>
      </c>
      <c r="X1014" s="11">
        <v>0</v>
      </c>
      <c r="Y1014" s="11">
        <v>0</v>
      </c>
      <c r="Z1014" s="11">
        <v>0</v>
      </c>
      <c r="AA1014" s="11">
        <v>0</v>
      </c>
      <c r="AB1014" s="11">
        <v>0</v>
      </c>
      <c r="AC1014" s="11">
        <v>0</v>
      </c>
      <c r="AD1014" s="11">
        <v>0</v>
      </c>
      <c r="AE1014" s="11">
        <v>0</v>
      </c>
      <c r="AF1014" s="11">
        <v>0</v>
      </c>
      <c r="AG1014" s="11">
        <v>0</v>
      </c>
      <c r="AH1014" s="11">
        <v>0</v>
      </c>
      <c r="AI1014" s="11">
        <v>0</v>
      </c>
      <c r="AJ1014" s="11">
        <v>0</v>
      </c>
      <c r="AK1014" s="11">
        <v>0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0</v>
      </c>
      <c r="AR1014" s="11">
        <v>0</v>
      </c>
      <c r="AS1014" s="11">
        <v>0</v>
      </c>
      <c r="AT1014" s="11">
        <v>0</v>
      </c>
      <c r="AU1014" s="11">
        <v>1</v>
      </c>
      <c r="AV1014" s="11">
        <v>0</v>
      </c>
      <c r="AW1014" s="11">
        <v>0</v>
      </c>
      <c r="AX1014" s="11">
        <v>0</v>
      </c>
      <c r="AY1014" s="11">
        <v>0</v>
      </c>
      <c r="AZ1014" s="11">
        <v>0</v>
      </c>
      <c r="BA1014" s="11"/>
      <c r="BB1014" s="11"/>
      <c r="BC1014" s="11"/>
      <c r="BD1014" s="11"/>
      <c r="BE1014" s="11"/>
      <c r="BF1014" s="11"/>
      <c r="BG1014" s="19">
        <f t="shared" si="611"/>
        <v>1</v>
      </c>
      <c r="BI1014" s="9"/>
      <c r="BJ1014" s="73"/>
    </row>
    <row r="1015" spans="1:62" ht="12.95" customHeight="1" x14ac:dyDescent="0.2">
      <c r="A1015" s="522"/>
      <c r="B1015" s="586"/>
      <c r="C1015" s="539"/>
      <c r="D1015" s="533" t="str">
        <f>Parameters!$B$12</f>
        <v>UCI</v>
      </c>
      <c r="E1015" s="86" t="str">
        <f>Parameters!$B$14</f>
        <v>Total</v>
      </c>
      <c r="F1015" s="15">
        <f t="shared" ref="F1015:BF1015" si="613">F1016+F1017</f>
        <v>0</v>
      </c>
      <c r="G1015" s="15">
        <f t="shared" si="613"/>
        <v>0</v>
      </c>
      <c r="H1015" s="15">
        <f t="shared" si="613"/>
        <v>0</v>
      </c>
      <c r="I1015" s="15">
        <f t="shared" si="613"/>
        <v>0</v>
      </c>
      <c r="J1015" s="15">
        <f t="shared" si="613"/>
        <v>0</v>
      </c>
      <c r="K1015" s="15">
        <f t="shared" si="613"/>
        <v>0</v>
      </c>
      <c r="L1015" s="15">
        <f t="shared" si="613"/>
        <v>0</v>
      </c>
      <c r="M1015" s="15">
        <f t="shared" si="613"/>
        <v>0</v>
      </c>
      <c r="N1015" s="15">
        <f t="shared" si="613"/>
        <v>0</v>
      </c>
      <c r="O1015" s="15">
        <f t="shared" si="613"/>
        <v>0</v>
      </c>
      <c r="P1015" s="15">
        <f t="shared" si="613"/>
        <v>0</v>
      </c>
      <c r="Q1015" s="15">
        <f t="shared" si="613"/>
        <v>0</v>
      </c>
      <c r="R1015" s="15">
        <f t="shared" si="613"/>
        <v>0</v>
      </c>
      <c r="S1015" s="15">
        <f t="shared" si="613"/>
        <v>0</v>
      </c>
      <c r="T1015" s="15">
        <f t="shared" si="613"/>
        <v>0</v>
      </c>
      <c r="U1015" s="15">
        <f t="shared" si="613"/>
        <v>0</v>
      </c>
      <c r="V1015" s="15">
        <f t="shared" si="613"/>
        <v>0</v>
      </c>
      <c r="W1015" s="15">
        <f t="shared" si="613"/>
        <v>0</v>
      </c>
      <c r="X1015" s="15">
        <f t="shared" si="613"/>
        <v>0</v>
      </c>
      <c r="Y1015" s="15">
        <f t="shared" si="613"/>
        <v>0</v>
      </c>
      <c r="Z1015" s="15">
        <f t="shared" si="613"/>
        <v>0</v>
      </c>
      <c r="AA1015" s="15">
        <f t="shared" si="613"/>
        <v>0</v>
      </c>
      <c r="AB1015" s="15">
        <f t="shared" si="613"/>
        <v>0</v>
      </c>
      <c r="AC1015" s="15">
        <f t="shared" si="613"/>
        <v>0</v>
      </c>
      <c r="AD1015" s="15">
        <f t="shared" si="613"/>
        <v>0</v>
      </c>
      <c r="AE1015" s="15">
        <f t="shared" si="613"/>
        <v>0</v>
      </c>
      <c r="AF1015" s="15">
        <f t="shared" si="613"/>
        <v>0</v>
      </c>
      <c r="AG1015" s="15">
        <f t="shared" si="613"/>
        <v>0</v>
      </c>
      <c r="AH1015" s="15">
        <f t="shared" si="613"/>
        <v>0</v>
      </c>
      <c r="AI1015" s="15">
        <f t="shared" si="613"/>
        <v>0</v>
      </c>
      <c r="AJ1015" s="15">
        <f t="shared" si="613"/>
        <v>0</v>
      </c>
      <c r="AK1015" s="15">
        <f t="shared" si="613"/>
        <v>0</v>
      </c>
      <c r="AL1015" s="15">
        <f t="shared" si="613"/>
        <v>0</v>
      </c>
      <c r="AM1015" s="15">
        <f t="shared" si="613"/>
        <v>0</v>
      </c>
      <c r="AN1015" s="15">
        <f t="shared" si="613"/>
        <v>0</v>
      </c>
      <c r="AO1015" s="15">
        <f t="shared" si="613"/>
        <v>0</v>
      </c>
      <c r="AP1015" s="15">
        <f t="shared" si="613"/>
        <v>0</v>
      </c>
      <c r="AQ1015" s="15">
        <f t="shared" si="613"/>
        <v>0</v>
      </c>
      <c r="AR1015" s="15">
        <f t="shared" si="613"/>
        <v>0</v>
      </c>
      <c r="AS1015" s="15">
        <f t="shared" si="613"/>
        <v>0</v>
      </c>
      <c r="AT1015" s="15">
        <f t="shared" si="613"/>
        <v>0</v>
      </c>
      <c r="AU1015" s="15">
        <f t="shared" si="613"/>
        <v>0</v>
      </c>
      <c r="AV1015" s="15">
        <f t="shared" si="613"/>
        <v>0</v>
      </c>
      <c r="AW1015" s="15">
        <f t="shared" si="613"/>
        <v>0</v>
      </c>
      <c r="AX1015" s="15">
        <f t="shared" si="613"/>
        <v>0</v>
      </c>
      <c r="AY1015" s="15">
        <f t="shared" si="613"/>
        <v>0</v>
      </c>
      <c r="AZ1015" s="15">
        <f t="shared" si="613"/>
        <v>0</v>
      </c>
      <c r="BA1015" s="15">
        <f t="shared" si="613"/>
        <v>0</v>
      </c>
      <c r="BB1015" s="15">
        <f t="shared" si="613"/>
        <v>0</v>
      </c>
      <c r="BC1015" s="15">
        <f t="shared" si="613"/>
        <v>0</v>
      </c>
      <c r="BD1015" s="15">
        <f t="shared" si="613"/>
        <v>0</v>
      </c>
      <c r="BE1015" s="15">
        <f t="shared" si="613"/>
        <v>0</v>
      </c>
      <c r="BF1015" s="15">
        <f t="shared" si="613"/>
        <v>0</v>
      </c>
      <c r="BG1015" s="33">
        <f t="shared" si="611"/>
        <v>0</v>
      </c>
      <c r="BI1015" s="9"/>
      <c r="BJ1015" s="73"/>
    </row>
    <row r="1016" spans="1:62" ht="12.95" customHeight="1" x14ac:dyDescent="0.2">
      <c r="A1016" s="522"/>
      <c r="B1016" s="586"/>
      <c r="C1016" s="539"/>
      <c r="D1016" s="534"/>
      <c r="E1016" s="48" t="str">
        <f>Parameters!$B$15</f>
        <v>Fem.</v>
      </c>
      <c r="F1016" s="11">
        <v>0</v>
      </c>
      <c r="G1016" s="11">
        <v>0</v>
      </c>
      <c r="H1016" s="11">
        <v>0</v>
      </c>
      <c r="I1016" s="11">
        <v>0</v>
      </c>
      <c r="J1016" s="11">
        <v>0</v>
      </c>
      <c r="K1016" s="11">
        <v>0</v>
      </c>
      <c r="L1016" s="11">
        <v>0</v>
      </c>
      <c r="M1016" s="11">
        <v>0</v>
      </c>
      <c r="N1016" s="11">
        <v>0</v>
      </c>
      <c r="O1016" s="11">
        <v>0</v>
      </c>
      <c r="P1016" s="11">
        <v>0</v>
      </c>
      <c r="Q1016" s="11">
        <v>0</v>
      </c>
      <c r="R1016" s="11">
        <v>0</v>
      </c>
      <c r="S1016" s="11">
        <v>0</v>
      </c>
      <c r="T1016" s="11">
        <v>0</v>
      </c>
      <c r="U1016" s="11">
        <v>0</v>
      </c>
      <c r="V1016" s="11">
        <v>0</v>
      </c>
      <c r="W1016" s="11">
        <v>0</v>
      </c>
      <c r="X1016" s="11">
        <v>0</v>
      </c>
      <c r="Y1016" s="11">
        <v>0</v>
      </c>
      <c r="Z1016" s="11">
        <v>0</v>
      </c>
      <c r="AA1016" s="11">
        <v>0</v>
      </c>
      <c r="AB1016" s="11">
        <v>0</v>
      </c>
      <c r="AC1016" s="11">
        <v>0</v>
      </c>
      <c r="AD1016" s="11">
        <v>0</v>
      </c>
      <c r="AE1016" s="11">
        <v>0</v>
      </c>
      <c r="AF1016" s="11">
        <v>0</v>
      </c>
      <c r="AG1016" s="11">
        <v>0</v>
      </c>
      <c r="AH1016" s="11">
        <v>0</v>
      </c>
      <c r="AI1016" s="11">
        <v>0</v>
      </c>
      <c r="AJ1016" s="11">
        <v>0</v>
      </c>
      <c r="AK1016" s="11">
        <v>0</v>
      </c>
      <c r="AL1016" s="11">
        <v>0</v>
      </c>
      <c r="AM1016" s="11">
        <v>0</v>
      </c>
      <c r="AN1016" s="11">
        <v>0</v>
      </c>
      <c r="AO1016" s="11">
        <v>0</v>
      </c>
      <c r="AP1016" s="11">
        <v>0</v>
      </c>
      <c r="AQ1016" s="11">
        <v>0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 s="11">
        <v>0</v>
      </c>
      <c r="AY1016" s="11">
        <v>0</v>
      </c>
      <c r="AZ1016" s="11">
        <v>0</v>
      </c>
      <c r="BA1016" s="11"/>
      <c r="BB1016" s="11"/>
      <c r="BC1016" s="11"/>
      <c r="BD1016" s="11"/>
      <c r="BE1016" s="11"/>
      <c r="BF1016" s="11"/>
      <c r="BG1016" s="19">
        <f t="shared" si="611"/>
        <v>0</v>
      </c>
      <c r="BI1016" s="9"/>
      <c r="BJ1016" s="73"/>
    </row>
    <row r="1017" spans="1:62" ht="12.95" customHeight="1" x14ac:dyDescent="0.2">
      <c r="A1017" s="522"/>
      <c r="B1017" s="586"/>
      <c r="C1017" s="539"/>
      <c r="D1017" s="535"/>
      <c r="E1017" s="48" t="str">
        <f>Parameters!$B$16</f>
        <v>Masc.</v>
      </c>
      <c r="F1017" s="11">
        <v>0</v>
      </c>
      <c r="G1017" s="11">
        <v>0</v>
      </c>
      <c r="H1017" s="11">
        <v>0</v>
      </c>
      <c r="I1017" s="11">
        <v>0</v>
      </c>
      <c r="J1017" s="11">
        <v>0</v>
      </c>
      <c r="K1017" s="11">
        <v>0</v>
      </c>
      <c r="L1017" s="11">
        <v>0</v>
      </c>
      <c r="M1017" s="11">
        <v>0</v>
      </c>
      <c r="N1017" s="11">
        <v>0</v>
      </c>
      <c r="O1017" s="11">
        <v>0</v>
      </c>
      <c r="P1017" s="11">
        <v>0</v>
      </c>
      <c r="Q1017" s="11">
        <v>0</v>
      </c>
      <c r="R1017" s="11">
        <v>0</v>
      </c>
      <c r="S1017" s="11">
        <v>0</v>
      </c>
      <c r="T1017" s="11">
        <v>0</v>
      </c>
      <c r="U1017" s="11">
        <v>0</v>
      </c>
      <c r="V1017" s="11">
        <v>0</v>
      </c>
      <c r="W1017" s="11">
        <v>0</v>
      </c>
      <c r="X1017" s="11">
        <v>0</v>
      </c>
      <c r="Y1017" s="11">
        <v>0</v>
      </c>
      <c r="Z1017" s="11">
        <v>0</v>
      </c>
      <c r="AA1017" s="11">
        <v>0</v>
      </c>
      <c r="AB1017" s="11">
        <v>0</v>
      </c>
      <c r="AC1017" s="11">
        <v>0</v>
      </c>
      <c r="AD1017" s="11">
        <v>0</v>
      </c>
      <c r="AE1017" s="11">
        <v>0</v>
      </c>
      <c r="AF1017" s="11">
        <v>0</v>
      </c>
      <c r="AG1017" s="11">
        <v>0</v>
      </c>
      <c r="AH1017" s="11">
        <v>0</v>
      </c>
      <c r="AI1017" s="11">
        <v>0</v>
      </c>
      <c r="AJ1017" s="11">
        <v>0</v>
      </c>
      <c r="AK1017" s="11">
        <v>0</v>
      </c>
      <c r="AL1017" s="11">
        <v>0</v>
      </c>
      <c r="AM1017" s="11">
        <v>0</v>
      </c>
      <c r="AN1017" s="11">
        <v>0</v>
      </c>
      <c r="AO1017" s="11">
        <v>0</v>
      </c>
      <c r="AP1017" s="11">
        <v>0</v>
      </c>
      <c r="AQ1017" s="11">
        <v>0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</v>
      </c>
      <c r="AX1017" s="11">
        <v>0</v>
      </c>
      <c r="AY1017" s="11">
        <v>0</v>
      </c>
      <c r="AZ1017" s="11">
        <v>0</v>
      </c>
      <c r="BA1017" s="11"/>
      <c r="BB1017" s="11"/>
      <c r="BC1017" s="11"/>
      <c r="BD1017" s="11"/>
      <c r="BE1017" s="11"/>
      <c r="BF1017" s="11"/>
      <c r="BG1017" s="19">
        <f t="shared" si="611"/>
        <v>0</v>
      </c>
      <c r="BI1017" s="9"/>
      <c r="BJ1017" s="73"/>
    </row>
    <row r="1018" spans="1:62" ht="12.95" customHeight="1" x14ac:dyDescent="0.2">
      <c r="A1018" s="522"/>
      <c r="B1018" s="586"/>
      <c r="C1018" s="539"/>
      <c r="D1018" s="533" t="str">
        <f>Parameters!$B$13</f>
        <v>Def.</v>
      </c>
      <c r="E1018" s="86" t="str">
        <f>Parameters!$B$14</f>
        <v>Total</v>
      </c>
      <c r="F1018" s="15">
        <f t="shared" ref="F1018:BF1018" si="614">F1019+F1020</f>
        <v>0</v>
      </c>
      <c r="G1018" s="15">
        <f t="shared" si="614"/>
        <v>0</v>
      </c>
      <c r="H1018" s="15">
        <f t="shared" si="614"/>
        <v>0</v>
      </c>
      <c r="I1018" s="15">
        <f t="shared" si="614"/>
        <v>0</v>
      </c>
      <c r="J1018" s="15">
        <f t="shared" si="614"/>
        <v>0</v>
      </c>
      <c r="K1018" s="15">
        <f t="shared" si="614"/>
        <v>0</v>
      </c>
      <c r="L1018" s="15">
        <f t="shared" si="614"/>
        <v>0</v>
      </c>
      <c r="M1018" s="15">
        <f t="shared" si="614"/>
        <v>0</v>
      </c>
      <c r="N1018" s="15">
        <f t="shared" si="614"/>
        <v>0</v>
      </c>
      <c r="O1018" s="15">
        <f t="shared" si="614"/>
        <v>0</v>
      </c>
      <c r="P1018" s="15">
        <f t="shared" si="614"/>
        <v>0</v>
      </c>
      <c r="Q1018" s="15">
        <f t="shared" si="614"/>
        <v>0</v>
      </c>
      <c r="R1018" s="15">
        <f t="shared" si="614"/>
        <v>0</v>
      </c>
      <c r="S1018" s="15">
        <f t="shared" si="614"/>
        <v>0</v>
      </c>
      <c r="T1018" s="15">
        <f t="shared" si="614"/>
        <v>0</v>
      </c>
      <c r="U1018" s="15">
        <f t="shared" si="614"/>
        <v>0</v>
      </c>
      <c r="V1018" s="15">
        <f t="shared" si="614"/>
        <v>0</v>
      </c>
      <c r="W1018" s="15">
        <f t="shared" si="614"/>
        <v>0</v>
      </c>
      <c r="X1018" s="15">
        <f t="shared" si="614"/>
        <v>0</v>
      </c>
      <c r="Y1018" s="15">
        <f t="shared" si="614"/>
        <v>0</v>
      </c>
      <c r="Z1018" s="15">
        <f t="shared" si="614"/>
        <v>0</v>
      </c>
      <c r="AA1018" s="15">
        <f t="shared" si="614"/>
        <v>0</v>
      </c>
      <c r="AB1018" s="15">
        <f t="shared" si="614"/>
        <v>0</v>
      </c>
      <c r="AC1018" s="15">
        <f t="shared" si="614"/>
        <v>0</v>
      </c>
      <c r="AD1018" s="15">
        <f t="shared" si="614"/>
        <v>0</v>
      </c>
      <c r="AE1018" s="15">
        <f t="shared" si="614"/>
        <v>0</v>
      </c>
      <c r="AF1018" s="15">
        <f t="shared" si="614"/>
        <v>0</v>
      </c>
      <c r="AG1018" s="15">
        <f t="shared" si="614"/>
        <v>0</v>
      </c>
      <c r="AH1018" s="15">
        <f t="shared" si="614"/>
        <v>0</v>
      </c>
      <c r="AI1018" s="15">
        <f t="shared" si="614"/>
        <v>0</v>
      </c>
      <c r="AJ1018" s="15">
        <f t="shared" si="614"/>
        <v>0</v>
      </c>
      <c r="AK1018" s="15">
        <f t="shared" si="614"/>
        <v>0</v>
      </c>
      <c r="AL1018" s="15">
        <f t="shared" si="614"/>
        <v>0</v>
      </c>
      <c r="AM1018" s="15">
        <f t="shared" si="614"/>
        <v>0</v>
      </c>
      <c r="AN1018" s="15">
        <f t="shared" si="614"/>
        <v>0</v>
      </c>
      <c r="AO1018" s="15">
        <f t="shared" si="614"/>
        <v>0</v>
      </c>
      <c r="AP1018" s="15">
        <f t="shared" si="614"/>
        <v>0</v>
      </c>
      <c r="AQ1018" s="15">
        <f t="shared" si="614"/>
        <v>0</v>
      </c>
      <c r="AR1018" s="15">
        <f t="shared" si="614"/>
        <v>0</v>
      </c>
      <c r="AS1018" s="15">
        <f t="shared" si="614"/>
        <v>0</v>
      </c>
      <c r="AT1018" s="15">
        <f t="shared" si="614"/>
        <v>0</v>
      </c>
      <c r="AU1018" s="15">
        <f t="shared" si="614"/>
        <v>0</v>
      </c>
      <c r="AV1018" s="15">
        <f t="shared" si="614"/>
        <v>0</v>
      </c>
      <c r="AW1018" s="15">
        <f t="shared" si="614"/>
        <v>0</v>
      </c>
      <c r="AX1018" s="15">
        <f t="shared" si="614"/>
        <v>0</v>
      </c>
      <c r="AY1018" s="15">
        <f t="shared" si="614"/>
        <v>0</v>
      </c>
      <c r="AZ1018" s="15">
        <f t="shared" si="614"/>
        <v>0</v>
      </c>
      <c r="BA1018" s="15">
        <f t="shared" si="614"/>
        <v>0</v>
      </c>
      <c r="BB1018" s="15">
        <f t="shared" si="614"/>
        <v>0</v>
      </c>
      <c r="BC1018" s="15">
        <f t="shared" si="614"/>
        <v>0</v>
      </c>
      <c r="BD1018" s="15">
        <f t="shared" si="614"/>
        <v>0</v>
      </c>
      <c r="BE1018" s="15">
        <f t="shared" si="614"/>
        <v>0</v>
      </c>
      <c r="BF1018" s="15">
        <f t="shared" si="614"/>
        <v>0</v>
      </c>
      <c r="BG1018" s="33">
        <f t="shared" si="611"/>
        <v>0</v>
      </c>
    </row>
    <row r="1019" spans="1:62" ht="12.95" customHeight="1" x14ac:dyDescent="0.2">
      <c r="A1019" s="522"/>
      <c r="B1019" s="586"/>
      <c r="C1019" s="539"/>
      <c r="D1019" s="534"/>
      <c r="E1019" s="48" t="str">
        <f>Parameters!$B$15</f>
        <v>Fem.</v>
      </c>
      <c r="F1019" s="11">
        <v>0</v>
      </c>
      <c r="G1019" s="11">
        <v>0</v>
      </c>
      <c r="H1019" s="11">
        <v>0</v>
      </c>
      <c r="I1019" s="11">
        <v>0</v>
      </c>
      <c r="J1019" s="11">
        <v>0</v>
      </c>
      <c r="K1019" s="11">
        <v>0</v>
      </c>
      <c r="L1019" s="11">
        <v>0</v>
      </c>
      <c r="M1019" s="11">
        <v>0</v>
      </c>
      <c r="N1019" s="11">
        <v>0</v>
      </c>
      <c r="O1019" s="11">
        <v>0</v>
      </c>
      <c r="P1019" s="11">
        <v>0</v>
      </c>
      <c r="Q1019" s="11">
        <v>0</v>
      </c>
      <c r="R1019" s="11">
        <v>0</v>
      </c>
      <c r="S1019" s="11">
        <v>0</v>
      </c>
      <c r="T1019" s="11">
        <v>0</v>
      </c>
      <c r="U1019" s="11">
        <v>0</v>
      </c>
      <c r="V1019" s="11">
        <v>0</v>
      </c>
      <c r="W1019" s="11">
        <v>0</v>
      </c>
      <c r="X1019" s="11">
        <v>0</v>
      </c>
      <c r="Y1019" s="11">
        <v>0</v>
      </c>
      <c r="Z1019" s="11">
        <v>0</v>
      </c>
      <c r="AA1019" s="11">
        <v>0</v>
      </c>
      <c r="AB1019" s="11">
        <v>0</v>
      </c>
      <c r="AC1019" s="11">
        <v>0</v>
      </c>
      <c r="AD1019" s="11">
        <v>0</v>
      </c>
      <c r="AE1019" s="11">
        <v>0</v>
      </c>
      <c r="AF1019" s="11">
        <v>0</v>
      </c>
      <c r="AG1019" s="11">
        <v>0</v>
      </c>
      <c r="AH1019" s="11">
        <v>0</v>
      </c>
      <c r="AI1019" s="11">
        <v>0</v>
      </c>
      <c r="AJ1019" s="11">
        <v>0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0</v>
      </c>
      <c r="AQ1019" s="11">
        <v>0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</v>
      </c>
      <c r="AX1019" s="11">
        <v>0</v>
      </c>
      <c r="AY1019" s="11">
        <v>0</v>
      </c>
      <c r="AZ1019" s="11">
        <v>0</v>
      </c>
      <c r="BA1019" s="11"/>
      <c r="BB1019" s="11"/>
      <c r="BC1019" s="11"/>
      <c r="BD1019" s="11"/>
      <c r="BE1019" s="11"/>
      <c r="BF1019" s="11"/>
      <c r="BG1019" s="19">
        <f t="shared" si="611"/>
        <v>0</v>
      </c>
    </row>
    <row r="1020" spans="1:62" ht="12.95" customHeight="1" thickBot="1" x14ac:dyDescent="0.25">
      <c r="A1020" s="522"/>
      <c r="B1020" s="586"/>
      <c r="C1020" s="540"/>
      <c r="D1020" s="536"/>
      <c r="E1020" s="48" t="str">
        <f>Parameters!$B$16</f>
        <v>Masc.</v>
      </c>
      <c r="F1020" s="36">
        <v>0</v>
      </c>
      <c r="G1020" s="36">
        <v>0</v>
      </c>
      <c r="H1020" s="36">
        <v>0</v>
      </c>
      <c r="I1020" s="36">
        <v>0</v>
      </c>
      <c r="J1020" s="36">
        <v>0</v>
      </c>
      <c r="K1020" s="36">
        <v>0</v>
      </c>
      <c r="L1020" s="36">
        <v>0</v>
      </c>
      <c r="M1020" s="36">
        <v>0</v>
      </c>
      <c r="N1020" s="36">
        <v>0</v>
      </c>
      <c r="O1020" s="36">
        <v>0</v>
      </c>
      <c r="P1020" s="36">
        <v>0</v>
      </c>
      <c r="Q1020" s="36">
        <v>0</v>
      </c>
      <c r="R1020" s="36">
        <v>0</v>
      </c>
      <c r="S1020" s="36">
        <v>0</v>
      </c>
      <c r="T1020" s="36">
        <v>0</v>
      </c>
      <c r="U1020" s="36">
        <v>0</v>
      </c>
      <c r="V1020" s="36">
        <v>0</v>
      </c>
      <c r="W1020" s="36">
        <v>0</v>
      </c>
      <c r="X1020" s="36">
        <v>0</v>
      </c>
      <c r="Y1020" s="36">
        <v>0</v>
      </c>
      <c r="Z1020" s="36">
        <v>0</v>
      </c>
      <c r="AA1020" s="36">
        <v>0</v>
      </c>
      <c r="AB1020" s="36">
        <v>0</v>
      </c>
      <c r="AC1020" s="36">
        <v>0</v>
      </c>
      <c r="AD1020" s="36">
        <v>0</v>
      </c>
      <c r="AE1020" s="36">
        <v>0</v>
      </c>
      <c r="AF1020" s="36">
        <v>0</v>
      </c>
      <c r="AG1020" s="36">
        <v>0</v>
      </c>
      <c r="AH1020" s="36">
        <v>0</v>
      </c>
      <c r="AI1020" s="36">
        <v>0</v>
      </c>
      <c r="AJ1020" s="36">
        <v>0</v>
      </c>
      <c r="AK1020" s="36">
        <v>0</v>
      </c>
      <c r="AL1020" s="36">
        <v>0</v>
      </c>
      <c r="AM1020" s="36">
        <v>0</v>
      </c>
      <c r="AN1020" s="36">
        <v>0</v>
      </c>
      <c r="AO1020" s="36">
        <v>0</v>
      </c>
      <c r="AP1020" s="36">
        <v>0</v>
      </c>
      <c r="AQ1020" s="36">
        <v>0</v>
      </c>
      <c r="AR1020" s="36">
        <v>0</v>
      </c>
      <c r="AS1020" s="36">
        <v>0</v>
      </c>
      <c r="AT1020" s="36">
        <v>0</v>
      </c>
      <c r="AU1020" s="36">
        <v>0</v>
      </c>
      <c r="AV1020" s="36">
        <v>0</v>
      </c>
      <c r="AW1020" s="36">
        <v>0</v>
      </c>
      <c r="AX1020" s="36">
        <v>0</v>
      </c>
      <c r="AY1020" s="36">
        <v>0</v>
      </c>
      <c r="AZ1020" s="36">
        <v>0</v>
      </c>
      <c r="BA1020" s="36"/>
      <c r="BB1020" s="36"/>
      <c r="BC1020" s="36"/>
      <c r="BD1020" s="36"/>
      <c r="BE1020" s="36"/>
      <c r="BF1020" s="36"/>
      <c r="BG1020" s="37">
        <f>SUM(F1020:BF1020)</f>
        <v>0</v>
      </c>
    </row>
    <row r="1021" spans="1:62" ht="12.95" customHeight="1" x14ac:dyDescent="0.2">
      <c r="A1021" s="522"/>
      <c r="B1021" s="586"/>
      <c r="C1021" s="537" t="str">
        <f>Parameters!$C$8</f>
        <v>60 y +</v>
      </c>
      <c r="D1021" s="530" t="str">
        <f>Parameters!$B$10</f>
        <v>Fiebre</v>
      </c>
      <c r="E1021" s="83" t="str">
        <f>Parameters!$B$14</f>
        <v>Total</v>
      </c>
      <c r="F1021" s="34">
        <f>F1022+F1023</f>
        <v>0</v>
      </c>
      <c r="G1021" s="34">
        <f t="shared" ref="G1021:BF1021" si="615">G1022+G1023</f>
        <v>0</v>
      </c>
      <c r="H1021" s="34">
        <f t="shared" si="615"/>
        <v>0</v>
      </c>
      <c r="I1021" s="34">
        <f t="shared" si="615"/>
        <v>0</v>
      </c>
      <c r="J1021" s="34">
        <f t="shared" si="615"/>
        <v>0</v>
      </c>
      <c r="K1021" s="34">
        <f t="shared" si="615"/>
        <v>0</v>
      </c>
      <c r="L1021" s="34">
        <f t="shared" si="615"/>
        <v>0</v>
      </c>
      <c r="M1021" s="34">
        <f t="shared" si="615"/>
        <v>0</v>
      </c>
      <c r="N1021" s="34">
        <f t="shared" si="615"/>
        <v>0</v>
      </c>
      <c r="O1021" s="34">
        <f t="shared" si="615"/>
        <v>0</v>
      </c>
      <c r="P1021" s="34">
        <f t="shared" si="615"/>
        <v>0</v>
      </c>
      <c r="Q1021" s="34">
        <f t="shared" si="615"/>
        <v>0</v>
      </c>
      <c r="R1021" s="34">
        <f t="shared" si="615"/>
        <v>0</v>
      </c>
      <c r="S1021" s="34">
        <f t="shared" si="615"/>
        <v>0</v>
      </c>
      <c r="T1021" s="34">
        <f t="shared" si="615"/>
        <v>0</v>
      </c>
      <c r="U1021" s="34">
        <f t="shared" si="615"/>
        <v>0</v>
      </c>
      <c r="V1021" s="34">
        <f t="shared" si="615"/>
        <v>0</v>
      </c>
      <c r="W1021" s="34">
        <f t="shared" si="615"/>
        <v>0</v>
      </c>
      <c r="X1021" s="34">
        <f t="shared" si="615"/>
        <v>0</v>
      </c>
      <c r="Y1021" s="34">
        <f t="shared" si="615"/>
        <v>0</v>
      </c>
      <c r="Z1021" s="34">
        <f t="shared" si="615"/>
        <v>1</v>
      </c>
      <c r="AA1021" s="34">
        <f t="shared" si="615"/>
        <v>2</v>
      </c>
      <c r="AB1021" s="34">
        <f t="shared" si="615"/>
        <v>0</v>
      </c>
      <c r="AC1021" s="34">
        <f t="shared" si="615"/>
        <v>0</v>
      </c>
      <c r="AD1021" s="34">
        <f t="shared" si="615"/>
        <v>0</v>
      </c>
      <c r="AE1021" s="34">
        <f t="shared" si="615"/>
        <v>0</v>
      </c>
      <c r="AF1021" s="34">
        <f t="shared" si="615"/>
        <v>0</v>
      </c>
      <c r="AG1021" s="34">
        <f t="shared" si="615"/>
        <v>0</v>
      </c>
      <c r="AH1021" s="34">
        <f t="shared" si="615"/>
        <v>0</v>
      </c>
      <c r="AI1021" s="34">
        <f t="shared" si="615"/>
        <v>0</v>
      </c>
      <c r="AJ1021" s="34">
        <f t="shared" si="615"/>
        <v>0</v>
      </c>
      <c r="AK1021" s="34">
        <f t="shared" si="615"/>
        <v>1</v>
      </c>
      <c r="AL1021" s="34">
        <f t="shared" si="615"/>
        <v>0</v>
      </c>
      <c r="AM1021" s="34">
        <f t="shared" si="615"/>
        <v>1</v>
      </c>
      <c r="AN1021" s="34">
        <f t="shared" si="615"/>
        <v>0</v>
      </c>
      <c r="AO1021" s="34">
        <f t="shared" si="615"/>
        <v>1</v>
      </c>
      <c r="AP1021" s="34">
        <f t="shared" si="615"/>
        <v>0</v>
      </c>
      <c r="AQ1021" s="34">
        <f t="shared" si="615"/>
        <v>0</v>
      </c>
      <c r="AR1021" s="34">
        <f t="shared" si="615"/>
        <v>0</v>
      </c>
      <c r="AS1021" s="34">
        <f t="shared" si="615"/>
        <v>0</v>
      </c>
      <c r="AT1021" s="34">
        <f t="shared" si="615"/>
        <v>0</v>
      </c>
      <c r="AU1021" s="34">
        <f t="shared" si="615"/>
        <v>0</v>
      </c>
      <c r="AV1021" s="34">
        <f t="shared" si="615"/>
        <v>0</v>
      </c>
      <c r="AW1021" s="34">
        <f t="shared" si="615"/>
        <v>0</v>
      </c>
      <c r="AX1021" s="34">
        <f t="shared" si="615"/>
        <v>0</v>
      </c>
      <c r="AY1021" s="34">
        <f t="shared" si="615"/>
        <v>0</v>
      </c>
      <c r="AZ1021" s="34">
        <f t="shared" si="615"/>
        <v>0</v>
      </c>
      <c r="BA1021" s="34">
        <f t="shared" si="615"/>
        <v>0</v>
      </c>
      <c r="BB1021" s="34">
        <f t="shared" si="615"/>
        <v>0</v>
      </c>
      <c r="BC1021" s="34">
        <f t="shared" si="615"/>
        <v>0</v>
      </c>
      <c r="BD1021" s="34">
        <f t="shared" si="615"/>
        <v>0</v>
      </c>
      <c r="BE1021" s="34">
        <f t="shared" si="615"/>
        <v>0</v>
      </c>
      <c r="BF1021" s="34">
        <f t="shared" si="615"/>
        <v>0</v>
      </c>
      <c r="BG1021" s="35">
        <f>SUM(F1021:BF1021)</f>
        <v>6</v>
      </c>
      <c r="BI1021" s="9"/>
      <c r="BJ1021" s="73"/>
    </row>
    <row r="1022" spans="1:62" ht="12.95" customHeight="1" x14ac:dyDescent="0.2">
      <c r="A1022" s="522"/>
      <c r="B1022" s="586"/>
      <c r="C1022" s="538"/>
      <c r="D1022" s="531"/>
      <c r="E1022" s="84" t="str">
        <f>Parameters!$B$15</f>
        <v>Fem.</v>
      </c>
      <c r="F1022" s="31">
        <v>0</v>
      </c>
      <c r="G1022" s="31">
        <v>0</v>
      </c>
      <c r="H1022" s="31">
        <v>0</v>
      </c>
      <c r="I1022" s="31">
        <v>0</v>
      </c>
      <c r="J1022" s="31">
        <v>0</v>
      </c>
      <c r="K1022" s="31">
        <v>0</v>
      </c>
      <c r="L1022" s="31">
        <v>0</v>
      </c>
      <c r="M1022" s="31">
        <v>0</v>
      </c>
      <c r="N1022" s="31">
        <v>0</v>
      </c>
      <c r="O1022" s="31">
        <v>0</v>
      </c>
      <c r="P1022" s="31">
        <v>0</v>
      </c>
      <c r="Q1022" s="31">
        <v>0</v>
      </c>
      <c r="R1022" s="31">
        <v>0</v>
      </c>
      <c r="S1022" s="31">
        <v>0</v>
      </c>
      <c r="T1022" s="31">
        <v>0</v>
      </c>
      <c r="U1022" s="31">
        <v>0</v>
      </c>
      <c r="V1022" s="31">
        <v>0</v>
      </c>
      <c r="W1022" s="31">
        <v>0</v>
      </c>
      <c r="X1022" s="31">
        <v>0</v>
      </c>
      <c r="Y1022" s="31">
        <v>0</v>
      </c>
      <c r="Z1022" s="31">
        <v>1</v>
      </c>
      <c r="AA1022" s="31">
        <v>2</v>
      </c>
      <c r="AB1022" s="31">
        <v>0</v>
      </c>
      <c r="AC1022" s="31">
        <v>0</v>
      </c>
      <c r="AD1022" s="31">
        <v>0</v>
      </c>
      <c r="AE1022" s="31">
        <v>0</v>
      </c>
      <c r="AF1022" s="31">
        <v>0</v>
      </c>
      <c r="AG1022" s="31">
        <v>0</v>
      </c>
      <c r="AH1022" s="31">
        <v>0</v>
      </c>
      <c r="AI1022" s="31">
        <v>0</v>
      </c>
      <c r="AJ1022" s="31">
        <v>0</v>
      </c>
      <c r="AK1022" s="31">
        <v>0</v>
      </c>
      <c r="AL1022" s="31">
        <v>0</v>
      </c>
      <c r="AM1022" s="31">
        <v>1</v>
      </c>
      <c r="AN1022" s="31">
        <v>0</v>
      </c>
      <c r="AO1022" s="31">
        <v>0</v>
      </c>
      <c r="AP1022" s="31">
        <v>0</v>
      </c>
      <c r="AQ1022" s="31">
        <v>0</v>
      </c>
      <c r="AR1022" s="31">
        <v>0</v>
      </c>
      <c r="AS1022" s="31">
        <v>0</v>
      </c>
      <c r="AT1022" s="31">
        <v>0</v>
      </c>
      <c r="AU1022" s="31">
        <v>0</v>
      </c>
      <c r="AV1022" s="31">
        <v>0</v>
      </c>
      <c r="AW1022" s="31">
        <v>0</v>
      </c>
      <c r="AX1022" s="31">
        <v>0</v>
      </c>
      <c r="AY1022" s="31">
        <v>0</v>
      </c>
      <c r="AZ1022" s="31">
        <v>0</v>
      </c>
      <c r="BA1022" s="31"/>
      <c r="BB1022" s="31"/>
      <c r="BC1022" s="31"/>
      <c r="BD1022" s="31"/>
      <c r="BE1022" s="31"/>
      <c r="BF1022" s="31"/>
      <c r="BG1022" s="32">
        <f t="shared" ref="BG1022:BG1031" si="616">SUM(F1022:BF1022)</f>
        <v>4</v>
      </c>
      <c r="BI1022" s="9"/>
      <c r="BJ1022" s="73"/>
    </row>
    <row r="1023" spans="1:62" ht="12.95" customHeight="1" x14ac:dyDescent="0.2">
      <c r="A1023" s="522"/>
      <c r="B1023" s="586"/>
      <c r="C1023" s="538"/>
      <c r="D1023" s="532"/>
      <c r="E1023" s="84" t="str">
        <f>Parameters!$B$16</f>
        <v>Masc.</v>
      </c>
      <c r="F1023" s="31">
        <v>0</v>
      </c>
      <c r="G1023" s="31">
        <v>0</v>
      </c>
      <c r="H1023" s="31">
        <v>0</v>
      </c>
      <c r="I1023" s="31">
        <v>0</v>
      </c>
      <c r="J1023" s="31">
        <v>0</v>
      </c>
      <c r="K1023" s="31">
        <v>0</v>
      </c>
      <c r="L1023" s="31">
        <v>0</v>
      </c>
      <c r="M1023" s="31">
        <v>0</v>
      </c>
      <c r="N1023" s="31">
        <v>0</v>
      </c>
      <c r="O1023" s="31">
        <v>0</v>
      </c>
      <c r="P1023" s="31">
        <v>0</v>
      </c>
      <c r="Q1023" s="31">
        <v>0</v>
      </c>
      <c r="R1023" s="31">
        <v>0</v>
      </c>
      <c r="S1023" s="31">
        <v>0</v>
      </c>
      <c r="T1023" s="31">
        <v>0</v>
      </c>
      <c r="U1023" s="31">
        <v>0</v>
      </c>
      <c r="V1023" s="31">
        <v>0</v>
      </c>
      <c r="W1023" s="31">
        <v>0</v>
      </c>
      <c r="X1023" s="31">
        <v>0</v>
      </c>
      <c r="Y1023" s="31">
        <v>0</v>
      </c>
      <c r="Z1023" s="31">
        <v>0</v>
      </c>
      <c r="AA1023" s="31">
        <v>0</v>
      </c>
      <c r="AB1023" s="31">
        <v>0</v>
      </c>
      <c r="AC1023" s="31">
        <v>0</v>
      </c>
      <c r="AD1023" s="31">
        <v>0</v>
      </c>
      <c r="AE1023" s="31">
        <v>0</v>
      </c>
      <c r="AF1023" s="31">
        <v>0</v>
      </c>
      <c r="AG1023" s="31">
        <v>0</v>
      </c>
      <c r="AH1023" s="31">
        <v>0</v>
      </c>
      <c r="AI1023" s="31">
        <v>0</v>
      </c>
      <c r="AJ1023" s="31">
        <v>0</v>
      </c>
      <c r="AK1023" s="31">
        <v>1</v>
      </c>
      <c r="AL1023" s="31">
        <v>0</v>
      </c>
      <c r="AM1023" s="31">
        <v>0</v>
      </c>
      <c r="AN1023" s="31">
        <v>0</v>
      </c>
      <c r="AO1023" s="31">
        <v>1</v>
      </c>
      <c r="AP1023" s="31">
        <v>0</v>
      </c>
      <c r="AQ1023" s="31">
        <v>0</v>
      </c>
      <c r="AR1023" s="31">
        <v>0</v>
      </c>
      <c r="AS1023" s="31">
        <v>0</v>
      </c>
      <c r="AT1023" s="31">
        <v>0</v>
      </c>
      <c r="AU1023" s="31">
        <v>0</v>
      </c>
      <c r="AV1023" s="31">
        <v>0</v>
      </c>
      <c r="AW1023" s="31">
        <v>0</v>
      </c>
      <c r="AX1023" s="31">
        <v>0</v>
      </c>
      <c r="AY1023" s="31">
        <v>0</v>
      </c>
      <c r="AZ1023" s="31">
        <v>0</v>
      </c>
      <c r="BA1023" s="31"/>
      <c r="BB1023" s="31"/>
      <c r="BC1023" s="31"/>
      <c r="BD1023" s="31"/>
      <c r="BE1023" s="31"/>
      <c r="BF1023" s="31"/>
      <c r="BG1023" s="32">
        <f t="shared" si="616"/>
        <v>2</v>
      </c>
      <c r="BI1023" s="9"/>
      <c r="BJ1023" s="73"/>
    </row>
    <row r="1024" spans="1:62" ht="12.95" customHeight="1" x14ac:dyDescent="0.2">
      <c r="A1024" s="522"/>
      <c r="B1024" s="586"/>
      <c r="C1024" s="539"/>
      <c r="D1024" s="541" t="str">
        <f>Parameters!$B$11</f>
        <v>Hosp.</v>
      </c>
      <c r="E1024" s="86" t="str">
        <f>Parameters!$B$14</f>
        <v>Total</v>
      </c>
      <c r="F1024" s="15">
        <f t="shared" ref="F1024:BF1024" si="617">F1025+F1026</f>
        <v>0</v>
      </c>
      <c r="G1024" s="15">
        <f t="shared" si="617"/>
        <v>0</v>
      </c>
      <c r="H1024" s="15">
        <f t="shared" si="617"/>
        <v>0</v>
      </c>
      <c r="I1024" s="15">
        <f t="shared" si="617"/>
        <v>0</v>
      </c>
      <c r="J1024" s="15">
        <f t="shared" si="617"/>
        <v>0</v>
      </c>
      <c r="K1024" s="15">
        <f t="shared" si="617"/>
        <v>0</v>
      </c>
      <c r="L1024" s="15">
        <f t="shared" si="617"/>
        <v>0</v>
      </c>
      <c r="M1024" s="15">
        <f t="shared" si="617"/>
        <v>0</v>
      </c>
      <c r="N1024" s="15">
        <f t="shared" si="617"/>
        <v>0</v>
      </c>
      <c r="O1024" s="15">
        <f t="shared" si="617"/>
        <v>0</v>
      </c>
      <c r="P1024" s="15">
        <f t="shared" si="617"/>
        <v>0</v>
      </c>
      <c r="Q1024" s="15">
        <f t="shared" si="617"/>
        <v>0</v>
      </c>
      <c r="R1024" s="15">
        <f t="shared" si="617"/>
        <v>0</v>
      </c>
      <c r="S1024" s="15">
        <f t="shared" si="617"/>
        <v>0</v>
      </c>
      <c r="T1024" s="15">
        <f t="shared" si="617"/>
        <v>0</v>
      </c>
      <c r="U1024" s="15">
        <f t="shared" si="617"/>
        <v>0</v>
      </c>
      <c r="V1024" s="15">
        <f t="shared" si="617"/>
        <v>0</v>
      </c>
      <c r="W1024" s="15">
        <f t="shared" si="617"/>
        <v>0</v>
      </c>
      <c r="X1024" s="15">
        <f t="shared" si="617"/>
        <v>0</v>
      </c>
      <c r="Y1024" s="15">
        <f t="shared" si="617"/>
        <v>0</v>
      </c>
      <c r="Z1024" s="15">
        <f t="shared" si="617"/>
        <v>1</v>
      </c>
      <c r="AA1024" s="15">
        <f t="shared" si="617"/>
        <v>2</v>
      </c>
      <c r="AB1024" s="15">
        <f t="shared" si="617"/>
        <v>0</v>
      </c>
      <c r="AC1024" s="15">
        <f t="shared" si="617"/>
        <v>0</v>
      </c>
      <c r="AD1024" s="15">
        <f t="shared" si="617"/>
        <v>0</v>
      </c>
      <c r="AE1024" s="15">
        <f t="shared" si="617"/>
        <v>0</v>
      </c>
      <c r="AF1024" s="15">
        <f t="shared" si="617"/>
        <v>0</v>
      </c>
      <c r="AG1024" s="15">
        <f t="shared" si="617"/>
        <v>0</v>
      </c>
      <c r="AH1024" s="15">
        <f t="shared" si="617"/>
        <v>0</v>
      </c>
      <c r="AI1024" s="15">
        <f t="shared" si="617"/>
        <v>0</v>
      </c>
      <c r="AJ1024" s="15">
        <f t="shared" si="617"/>
        <v>0</v>
      </c>
      <c r="AK1024" s="15">
        <f t="shared" si="617"/>
        <v>1</v>
      </c>
      <c r="AL1024" s="15">
        <f t="shared" si="617"/>
        <v>0</v>
      </c>
      <c r="AM1024" s="15">
        <f t="shared" si="617"/>
        <v>0</v>
      </c>
      <c r="AN1024" s="15">
        <f t="shared" si="617"/>
        <v>1</v>
      </c>
      <c r="AO1024" s="15">
        <f t="shared" si="617"/>
        <v>1</v>
      </c>
      <c r="AP1024" s="15">
        <f t="shared" si="617"/>
        <v>0</v>
      </c>
      <c r="AQ1024" s="15">
        <f t="shared" si="617"/>
        <v>0</v>
      </c>
      <c r="AR1024" s="15">
        <f t="shared" si="617"/>
        <v>0</v>
      </c>
      <c r="AS1024" s="15">
        <f t="shared" si="617"/>
        <v>0</v>
      </c>
      <c r="AT1024" s="15">
        <f t="shared" si="617"/>
        <v>0</v>
      </c>
      <c r="AU1024" s="15">
        <f t="shared" si="617"/>
        <v>0</v>
      </c>
      <c r="AV1024" s="15">
        <f t="shared" si="617"/>
        <v>0</v>
      </c>
      <c r="AW1024" s="15">
        <f t="shared" si="617"/>
        <v>0</v>
      </c>
      <c r="AX1024" s="15">
        <f t="shared" si="617"/>
        <v>0</v>
      </c>
      <c r="AY1024" s="15">
        <f t="shared" si="617"/>
        <v>0</v>
      </c>
      <c r="AZ1024" s="15">
        <f t="shared" si="617"/>
        <v>0</v>
      </c>
      <c r="BA1024" s="15">
        <f t="shared" si="617"/>
        <v>0</v>
      </c>
      <c r="BB1024" s="15">
        <f t="shared" si="617"/>
        <v>0</v>
      </c>
      <c r="BC1024" s="15">
        <f t="shared" si="617"/>
        <v>0</v>
      </c>
      <c r="BD1024" s="15">
        <f t="shared" si="617"/>
        <v>0</v>
      </c>
      <c r="BE1024" s="15">
        <f t="shared" si="617"/>
        <v>0</v>
      </c>
      <c r="BF1024" s="15">
        <f t="shared" si="617"/>
        <v>0</v>
      </c>
      <c r="BG1024" s="33">
        <f t="shared" si="616"/>
        <v>6</v>
      </c>
      <c r="BI1024" s="9"/>
      <c r="BJ1024" s="73"/>
    </row>
    <row r="1025" spans="1:62" ht="12.95" customHeight="1" x14ac:dyDescent="0.2">
      <c r="A1025" s="522"/>
      <c r="B1025" s="586"/>
      <c r="C1025" s="539"/>
      <c r="D1025" s="534"/>
      <c r="E1025" s="48" t="str">
        <f>Parameters!$B$15</f>
        <v>Fem.</v>
      </c>
      <c r="F1025" s="11">
        <v>0</v>
      </c>
      <c r="G1025" s="11">
        <v>0</v>
      </c>
      <c r="H1025" s="11">
        <v>0</v>
      </c>
      <c r="I1025" s="11">
        <v>0</v>
      </c>
      <c r="J1025" s="11">
        <v>0</v>
      </c>
      <c r="K1025" s="11">
        <v>0</v>
      </c>
      <c r="L1025" s="11">
        <v>0</v>
      </c>
      <c r="M1025" s="11">
        <v>0</v>
      </c>
      <c r="N1025" s="11">
        <v>0</v>
      </c>
      <c r="O1025" s="11">
        <v>0</v>
      </c>
      <c r="P1025" s="11">
        <v>0</v>
      </c>
      <c r="Q1025" s="11">
        <v>0</v>
      </c>
      <c r="R1025" s="11">
        <v>0</v>
      </c>
      <c r="S1025" s="11">
        <v>0</v>
      </c>
      <c r="T1025" s="11">
        <v>0</v>
      </c>
      <c r="U1025" s="11">
        <v>0</v>
      </c>
      <c r="V1025" s="11">
        <v>0</v>
      </c>
      <c r="W1025" s="11">
        <v>0</v>
      </c>
      <c r="X1025" s="11">
        <v>0</v>
      </c>
      <c r="Y1025" s="11">
        <v>0</v>
      </c>
      <c r="Z1025" s="11">
        <v>1</v>
      </c>
      <c r="AA1025" s="11">
        <v>2</v>
      </c>
      <c r="AB1025" s="11">
        <v>0</v>
      </c>
      <c r="AC1025" s="11">
        <v>0</v>
      </c>
      <c r="AD1025" s="11">
        <v>0</v>
      </c>
      <c r="AE1025" s="11">
        <v>0</v>
      </c>
      <c r="AF1025" s="11">
        <v>0</v>
      </c>
      <c r="AG1025" s="11">
        <v>0</v>
      </c>
      <c r="AH1025" s="11">
        <v>0</v>
      </c>
      <c r="AI1025" s="11">
        <v>0</v>
      </c>
      <c r="AJ1025" s="11">
        <v>0</v>
      </c>
      <c r="AK1025" s="11">
        <v>0</v>
      </c>
      <c r="AL1025" s="11">
        <v>0</v>
      </c>
      <c r="AM1025" s="11">
        <v>0</v>
      </c>
      <c r="AN1025" s="11">
        <v>1</v>
      </c>
      <c r="AO1025" s="11">
        <v>0</v>
      </c>
      <c r="AP1025" s="11">
        <v>0</v>
      </c>
      <c r="AQ1025" s="11">
        <v>0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</v>
      </c>
      <c r="AX1025" s="11">
        <v>0</v>
      </c>
      <c r="AY1025" s="11">
        <v>0</v>
      </c>
      <c r="AZ1025" s="11">
        <v>0</v>
      </c>
      <c r="BA1025" s="11"/>
      <c r="BB1025" s="11"/>
      <c r="BC1025" s="11"/>
      <c r="BD1025" s="11"/>
      <c r="BE1025" s="11"/>
      <c r="BF1025" s="11"/>
      <c r="BG1025" s="19">
        <f t="shared" si="616"/>
        <v>4</v>
      </c>
      <c r="BI1025" s="9"/>
      <c r="BJ1025" s="73"/>
    </row>
    <row r="1026" spans="1:62" ht="12.95" customHeight="1" x14ac:dyDescent="0.2">
      <c r="A1026" s="522"/>
      <c r="B1026" s="586"/>
      <c r="C1026" s="539"/>
      <c r="D1026" s="535"/>
      <c r="E1026" s="48" t="str">
        <f>Parameters!$B$16</f>
        <v>Masc.</v>
      </c>
      <c r="F1026" s="11">
        <v>0</v>
      </c>
      <c r="G1026" s="11">
        <v>0</v>
      </c>
      <c r="H1026" s="11">
        <v>0</v>
      </c>
      <c r="I1026" s="11">
        <v>0</v>
      </c>
      <c r="J1026" s="11">
        <v>0</v>
      </c>
      <c r="K1026" s="11">
        <v>0</v>
      </c>
      <c r="L1026" s="11">
        <v>0</v>
      </c>
      <c r="M1026" s="11">
        <v>0</v>
      </c>
      <c r="N1026" s="11">
        <v>0</v>
      </c>
      <c r="O1026" s="11">
        <v>0</v>
      </c>
      <c r="P1026" s="11">
        <v>0</v>
      </c>
      <c r="Q1026" s="11">
        <v>0</v>
      </c>
      <c r="R1026" s="11">
        <v>0</v>
      </c>
      <c r="S1026" s="11">
        <v>0</v>
      </c>
      <c r="T1026" s="11">
        <v>0</v>
      </c>
      <c r="U1026" s="11">
        <v>0</v>
      </c>
      <c r="V1026" s="11">
        <v>0</v>
      </c>
      <c r="W1026" s="11">
        <v>0</v>
      </c>
      <c r="X1026" s="11">
        <v>0</v>
      </c>
      <c r="Y1026" s="11">
        <v>0</v>
      </c>
      <c r="Z1026" s="11">
        <v>0</v>
      </c>
      <c r="AA1026" s="11">
        <v>0</v>
      </c>
      <c r="AB1026" s="11">
        <v>0</v>
      </c>
      <c r="AC1026" s="11">
        <v>0</v>
      </c>
      <c r="AD1026" s="11">
        <v>0</v>
      </c>
      <c r="AE1026" s="11">
        <v>0</v>
      </c>
      <c r="AF1026" s="11">
        <v>0</v>
      </c>
      <c r="AG1026" s="11">
        <v>0</v>
      </c>
      <c r="AH1026" s="11">
        <v>0</v>
      </c>
      <c r="AI1026" s="11">
        <v>0</v>
      </c>
      <c r="AJ1026" s="11">
        <v>0</v>
      </c>
      <c r="AK1026" s="11">
        <v>1</v>
      </c>
      <c r="AL1026" s="11">
        <v>0</v>
      </c>
      <c r="AM1026" s="11">
        <v>0</v>
      </c>
      <c r="AN1026" s="11">
        <v>0</v>
      </c>
      <c r="AO1026" s="11">
        <v>1</v>
      </c>
      <c r="AP1026" s="11">
        <v>0</v>
      </c>
      <c r="AQ1026" s="11">
        <v>0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 s="11">
        <v>0</v>
      </c>
      <c r="AY1026" s="11">
        <v>0</v>
      </c>
      <c r="AZ1026" s="11">
        <v>0</v>
      </c>
      <c r="BA1026" s="11"/>
      <c r="BB1026" s="11"/>
      <c r="BC1026" s="11"/>
      <c r="BD1026" s="11"/>
      <c r="BE1026" s="11"/>
      <c r="BF1026" s="11"/>
      <c r="BG1026" s="19">
        <f t="shared" si="616"/>
        <v>2</v>
      </c>
      <c r="BI1026" s="9"/>
      <c r="BJ1026" s="73"/>
    </row>
    <row r="1027" spans="1:62" ht="12.95" customHeight="1" x14ac:dyDescent="0.2">
      <c r="A1027" s="522"/>
      <c r="B1027" s="586"/>
      <c r="C1027" s="539"/>
      <c r="D1027" s="533" t="str">
        <f>Parameters!$B$12</f>
        <v>UCI</v>
      </c>
      <c r="E1027" s="86" t="str">
        <f>Parameters!$B$14</f>
        <v>Total</v>
      </c>
      <c r="F1027" s="15">
        <f t="shared" ref="F1027:BF1027" si="618">F1028+F1029</f>
        <v>0</v>
      </c>
      <c r="G1027" s="15">
        <f t="shared" si="618"/>
        <v>0</v>
      </c>
      <c r="H1027" s="15">
        <f t="shared" si="618"/>
        <v>0</v>
      </c>
      <c r="I1027" s="15">
        <f t="shared" si="618"/>
        <v>0</v>
      </c>
      <c r="J1027" s="15">
        <f t="shared" si="618"/>
        <v>0</v>
      </c>
      <c r="K1027" s="15">
        <f t="shared" si="618"/>
        <v>0</v>
      </c>
      <c r="L1027" s="15">
        <f t="shared" si="618"/>
        <v>0</v>
      </c>
      <c r="M1027" s="15">
        <f t="shared" si="618"/>
        <v>0</v>
      </c>
      <c r="N1027" s="15">
        <f t="shared" si="618"/>
        <v>0</v>
      </c>
      <c r="O1027" s="15">
        <f t="shared" si="618"/>
        <v>0</v>
      </c>
      <c r="P1027" s="15">
        <f t="shared" si="618"/>
        <v>0</v>
      </c>
      <c r="Q1027" s="15">
        <f t="shared" si="618"/>
        <v>0</v>
      </c>
      <c r="R1027" s="15">
        <f t="shared" si="618"/>
        <v>0</v>
      </c>
      <c r="S1027" s="15">
        <f t="shared" si="618"/>
        <v>0</v>
      </c>
      <c r="T1027" s="15">
        <f t="shared" si="618"/>
        <v>0</v>
      </c>
      <c r="U1027" s="15">
        <f t="shared" si="618"/>
        <v>0</v>
      </c>
      <c r="V1027" s="15">
        <f t="shared" si="618"/>
        <v>0</v>
      </c>
      <c r="W1027" s="15">
        <f t="shared" si="618"/>
        <v>0</v>
      </c>
      <c r="X1027" s="15">
        <f t="shared" si="618"/>
        <v>0</v>
      </c>
      <c r="Y1027" s="15">
        <f t="shared" si="618"/>
        <v>0</v>
      </c>
      <c r="Z1027" s="15">
        <f t="shared" si="618"/>
        <v>1</v>
      </c>
      <c r="AA1027" s="15">
        <f t="shared" si="618"/>
        <v>0</v>
      </c>
      <c r="AB1027" s="15">
        <f t="shared" si="618"/>
        <v>0</v>
      </c>
      <c r="AC1027" s="15">
        <f t="shared" si="618"/>
        <v>0</v>
      </c>
      <c r="AD1027" s="15">
        <f t="shared" si="618"/>
        <v>0</v>
      </c>
      <c r="AE1027" s="15">
        <f t="shared" si="618"/>
        <v>0</v>
      </c>
      <c r="AF1027" s="15">
        <f t="shared" si="618"/>
        <v>0</v>
      </c>
      <c r="AG1027" s="15">
        <f t="shared" si="618"/>
        <v>0</v>
      </c>
      <c r="AH1027" s="15">
        <f t="shared" si="618"/>
        <v>0</v>
      </c>
      <c r="AI1027" s="15">
        <f t="shared" si="618"/>
        <v>0</v>
      </c>
      <c r="AJ1027" s="15">
        <f t="shared" si="618"/>
        <v>0</v>
      </c>
      <c r="AK1027" s="15">
        <f t="shared" si="618"/>
        <v>0</v>
      </c>
      <c r="AL1027" s="15">
        <f t="shared" si="618"/>
        <v>0</v>
      </c>
      <c r="AM1027" s="15">
        <f t="shared" si="618"/>
        <v>0</v>
      </c>
      <c r="AN1027" s="15">
        <f t="shared" si="618"/>
        <v>0</v>
      </c>
      <c r="AO1027" s="15">
        <f t="shared" si="618"/>
        <v>0</v>
      </c>
      <c r="AP1027" s="15">
        <f t="shared" si="618"/>
        <v>0</v>
      </c>
      <c r="AQ1027" s="15">
        <f t="shared" si="618"/>
        <v>0</v>
      </c>
      <c r="AR1027" s="15">
        <f t="shared" si="618"/>
        <v>0</v>
      </c>
      <c r="AS1027" s="15">
        <f t="shared" si="618"/>
        <v>0</v>
      </c>
      <c r="AT1027" s="15">
        <f t="shared" si="618"/>
        <v>0</v>
      </c>
      <c r="AU1027" s="15">
        <f t="shared" si="618"/>
        <v>0</v>
      </c>
      <c r="AV1027" s="15">
        <f t="shared" si="618"/>
        <v>0</v>
      </c>
      <c r="AW1027" s="15">
        <f t="shared" si="618"/>
        <v>0</v>
      </c>
      <c r="AX1027" s="15">
        <f t="shared" si="618"/>
        <v>0</v>
      </c>
      <c r="AY1027" s="15">
        <f t="shared" si="618"/>
        <v>0</v>
      </c>
      <c r="AZ1027" s="15">
        <f t="shared" si="618"/>
        <v>0</v>
      </c>
      <c r="BA1027" s="15">
        <f t="shared" si="618"/>
        <v>0</v>
      </c>
      <c r="BB1027" s="15">
        <f t="shared" si="618"/>
        <v>0</v>
      </c>
      <c r="BC1027" s="15">
        <f t="shared" si="618"/>
        <v>0</v>
      </c>
      <c r="BD1027" s="15">
        <f t="shared" si="618"/>
        <v>0</v>
      </c>
      <c r="BE1027" s="15">
        <f t="shared" si="618"/>
        <v>0</v>
      </c>
      <c r="BF1027" s="15">
        <f t="shared" si="618"/>
        <v>0</v>
      </c>
      <c r="BG1027" s="33">
        <f t="shared" si="616"/>
        <v>1</v>
      </c>
      <c r="BI1027" s="9"/>
      <c r="BJ1027" s="73"/>
    </row>
    <row r="1028" spans="1:62" ht="12.95" customHeight="1" x14ac:dyDescent="0.2">
      <c r="A1028" s="522"/>
      <c r="B1028" s="586"/>
      <c r="C1028" s="539"/>
      <c r="D1028" s="534"/>
      <c r="E1028" s="48" t="str">
        <f>Parameters!$B$15</f>
        <v>Fem.</v>
      </c>
      <c r="F1028" s="11">
        <v>0</v>
      </c>
      <c r="G1028" s="11">
        <v>0</v>
      </c>
      <c r="H1028" s="11">
        <v>0</v>
      </c>
      <c r="I1028" s="11">
        <v>0</v>
      </c>
      <c r="J1028" s="11">
        <v>0</v>
      </c>
      <c r="K1028" s="11">
        <v>0</v>
      </c>
      <c r="L1028" s="11">
        <v>0</v>
      </c>
      <c r="M1028" s="11">
        <v>0</v>
      </c>
      <c r="N1028" s="11">
        <v>0</v>
      </c>
      <c r="O1028" s="11">
        <v>0</v>
      </c>
      <c r="P1028" s="11">
        <v>0</v>
      </c>
      <c r="Q1028" s="11">
        <v>0</v>
      </c>
      <c r="R1028" s="11">
        <v>0</v>
      </c>
      <c r="S1028" s="11">
        <v>0</v>
      </c>
      <c r="T1028" s="11">
        <v>0</v>
      </c>
      <c r="U1028" s="11">
        <v>0</v>
      </c>
      <c r="V1028" s="11">
        <v>0</v>
      </c>
      <c r="W1028" s="11">
        <v>0</v>
      </c>
      <c r="X1028" s="11">
        <v>0</v>
      </c>
      <c r="Y1028" s="11">
        <v>0</v>
      </c>
      <c r="Z1028" s="11">
        <v>1</v>
      </c>
      <c r="AA1028" s="11">
        <v>0</v>
      </c>
      <c r="AB1028" s="11">
        <v>0</v>
      </c>
      <c r="AC1028" s="11">
        <v>0</v>
      </c>
      <c r="AD1028" s="11">
        <v>0</v>
      </c>
      <c r="AE1028" s="11">
        <v>0</v>
      </c>
      <c r="AF1028" s="11">
        <v>0</v>
      </c>
      <c r="AG1028" s="11">
        <v>0</v>
      </c>
      <c r="AH1028" s="11">
        <v>0</v>
      </c>
      <c r="AI1028" s="11">
        <v>0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</v>
      </c>
      <c r="AX1028" s="11">
        <v>0</v>
      </c>
      <c r="AY1028" s="11">
        <v>0</v>
      </c>
      <c r="AZ1028" s="11">
        <v>0</v>
      </c>
      <c r="BA1028" s="11"/>
      <c r="BB1028" s="11"/>
      <c r="BC1028" s="11"/>
      <c r="BD1028" s="11"/>
      <c r="BE1028" s="11"/>
      <c r="BF1028" s="11"/>
      <c r="BG1028" s="19">
        <f t="shared" si="616"/>
        <v>1</v>
      </c>
      <c r="BI1028" s="9"/>
      <c r="BJ1028" s="73"/>
    </row>
    <row r="1029" spans="1:62" ht="12.95" customHeight="1" x14ac:dyDescent="0.2">
      <c r="A1029" s="522"/>
      <c r="B1029" s="586"/>
      <c r="C1029" s="539"/>
      <c r="D1029" s="535"/>
      <c r="E1029" s="48" t="str">
        <f>Parameters!$B$16</f>
        <v>Masc.</v>
      </c>
      <c r="F1029" s="11">
        <v>0</v>
      </c>
      <c r="G1029" s="11">
        <v>0</v>
      </c>
      <c r="H1029" s="11">
        <v>0</v>
      </c>
      <c r="I1029" s="11">
        <v>0</v>
      </c>
      <c r="J1029" s="11">
        <v>0</v>
      </c>
      <c r="K1029" s="11">
        <v>0</v>
      </c>
      <c r="L1029" s="11">
        <v>0</v>
      </c>
      <c r="M1029" s="11">
        <v>0</v>
      </c>
      <c r="N1029" s="11">
        <v>0</v>
      </c>
      <c r="O1029" s="11">
        <v>0</v>
      </c>
      <c r="P1029" s="11">
        <v>0</v>
      </c>
      <c r="Q1029" s="11">
        <v>0</v>
      </c>
      <c r="R1029" s="11">
        <v>0</v>
      </c>
      <c r="S1029" s="11">
        <v>0</v>
      </c>
      <c r="T1029" s="11">
        <v>0</v>
      </c>
      <c r="U1029" s="11">
        <v>0</v>
      </c>
      <c r="V1029" s="11">
        <v>0</v>
      </c>
      <c r="W1029" s="11">
        <v>0</v>
      </c>
      <c r="X1029" s="11">
        <v>0</v>
      </c>
      <c r="Y1029" s="11">
        <v>0</v>
      </c>
      <c r="Z1029" s="11">
        <v>0</v>
      </c>
      <c r="AA1029" s="11">
        <v>0</v>
      </c>
      <c r="AB1029" s="11">
        <v>0</v>
      </c>
      <c r="AC1029" s="11">
        <v>0</v>
      </c>
      <c r="AD1029" s="11">
        <v>0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0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 s="11">
        <v>0</v>
      </c>
      <c r="AY1029" s="11">
        <v>0</v>
      </c>
      <c r="AZ1029" s="11">
        <v>0</v>
      </c>
      <c r="BA1029" s="11"/>
      <c r="BB1029" s="11"/>
      <c r="BC1029" s="11"/>
      <c r="BD1029" s="11"/>
      <c r="BE1029" s="11"/>
      <c r="BF1029" s="11"/>
      <c r="BG1029" s="19">
        <f t="shared" si="616"/>
        <v>0</v>
      </c>
      <c r="BI1029" s="9"/>
      <c r="BJ1029" s="73"/>
    </row>
    <row r="1030" spans="1:62" ht="12.95" customHeight="1" x14ac:dyDescent="0.2">
      <c r="A1030" s="522"/>
      <c r="B1030" s="586"/>
      <c r="C1030" s="539"/>
      <c r="D1030" s="533" t="str">
        <f>Parameters!$B$13</f>
        <v>Def.</v>
      </c>
      <c r="E1030" s="86" t="str">
        <f>Parameters!$B$14</f>
        <v>Total</v>
      </c>
      <c r="F1030" s="15">
        <f t="shared" ref="F1030:BF1030" si="619">F1031+F1032</f>
        <v>0</v>
      </c>
      <c r="G1030" s="15">
        <f t="shared" si="619"/>
        <v>0</v>
      </c>
      <c r="H1030" s="15">
        <f t="shared" si="619"/>
        <v>0</v>
      </c>
      <c r="I1030" s="15">
        <f t="shared" si="619"/>
        <v>0</v>
      </c>
      <c r="J1030" s="15">
        <f t="shared" si="619"/>
        <v>0</v>
      </c>
      <c r="K1030" s="15">
        <f t="shared" si="619"/>
        <v>0</v>
      </c>
      <c r="L1030" s="15">
        <f t="shared" si="619"/>
        <v>0</v>
      </c>
      <c r="M1030" s="15">
        <f t="shared" si="619"/>
        <v>0</v>
      </c>
      <c r="N1030" s="15">
        <f t="shared" si="619"/>
        <v>0</v>
      </c>
      <c r="O1030" s="15">
        <f t="shared" si="619"/>
        <v>0</v>
      </c>
      <c r="P1030" s="15">
        <f t="shared" si="619"/>
        <v>0</v>
      </c>
      <c r="Q1030" s="15">
        <f t="shared" si="619"/>
        <v>0</v>
      </c>
      <c r="R1030" s="15">
        <f t="shared" si="619"/>
        <v>0</v>
      </c>
      <c r="S1030" s="15">
        <f t="shared" si="619"/>
        <v>0</v>
      </c>
      <c r="T1030" s="15">
        <f t="shared" si="619"/>
        <v>0</v>
      </c>
      <c r="U1030" s="15">
        <f t="shared" si="619"/>
        <v>0</v>
      </c>
      <c r="V1030" s="15">
        <f t="shared" si="619"/>
        <v>0</v>
      </c>
      <c r="W1030" s="15">
        <f t="shared" si="619"/>
        <v>0</v>
      </c>
      <c r="X1030" s="15">
        <f t="shared" si="619"/>
        <v>0</v>
      </c>
      <c r="Y1030" s="15">
        <f t="shared" si="619"/>
        <v>0</v>
      </c>
      <c r="Z1030" s="15">
        <f t="shared" si="619"/>
        <v>0</v>
      </c>
      <c r="AA1030" s="15">
        <f t="shared" si="619"/>
        <v>0</v>
      </c>
      <c r="AB1030" s="15">
        <f t="shared" si="619"/>
        <v>0</v>
      </c>
      <c r="AC1030" s="15">
        <f t="shared" si="619"/>
        <v>0</v>
      </c>
      <c r="AD1030" s="15">
        <f t="shared" si="619"/>
        <v>0</v>
      </c>
      <c r="AE1030" s="15">
        <f t="shared" si="619"/>
        <v>0</v>
      </c>
      <c r="AF1030" s="15">
        <f t="shared" si="619"/>
        <v>0</v>
      </c>
      <c r="AG1030" s="15">
        <f t="shared" si="619"/>
        <v>0</v>
      </c>
      <c r="AH1030" s="15">
        <f t="shared" si="619"/>
        <v>0</v>
      </c>
      <c r="AI1030" s="15">
        <f t="shared" si="619"/>
        <v>0</v>
      </c>
      <c r="AJ1030" s="15">
        <f t="shared" si="619"/>
        <v>0</v>
      </c>
      <c r="AK1030" s="15">
        <f t="shared" si="619"/>
        <v>0</v>
      </c>
      <c r="AL1030" s="15">
        <f t="shared" si="619"/>
        <v>0</v>
      </c>
      <c r="AM1030" s="15">
        <f t="shared" si="619"/>
        <v>0</v>
      </c>
      <c r="AN1030" s="15">
        <f t="shared" si="619"/>
        <v>0</v>
      </c>
      <c r="AO1030" s="15">
        <f t="shared" si="619"/>
        <v>0</v>
      </c>
      <c r="AP1030" s="15">
        <f t="shared" si="619"/>
        <v>0</v>
      </c>
      <c r="AQ1030" s="15">
        <f t="shared" si="619"/>
        <v>0</v>
      </c>
      <c r="AR1030" s="15">
        <f t="shared" si="619"/>
        <v>0</v>
      </c>
      <c r="AS1030" s="15">
        <f t="shared" si="619"/>
        <v>0</v>
      </c>
      <c r="AT1030" s="15">
        <f t="shared" si="619"/>
        <v>0</v>
      </c>
      <c r="AU1030" s="15">
        <f t="shared" si="619"/>
        <v>0</v>
      </c>
      <c r="AV1030" s="15">
        <f t="shared" si="619"/>
        <v>0</v>
      </c>
      <c r="AW1030" s="15">
        <f t="shared" si="619"/>
        <v>0</v>
      </c>
      <c r="AX1030" s="15">
        <f t="shared" si="619"/>
        <v>0</v>
      </c>
      <c r="AY1030" s="15">
        <f t="shared" si="619"/>
        <v>0</v>
      </c>
      <c r="AZ1030" s="15">
        <f t="shared" si="619"/>
        <v>0</v>
      </c>
      <c r="BA1030" s="15">
        <f t="shared" si="619"/>
        <v>0</v>
      </c>
      <c r="BB1030" s="15">
        <f t="shared" si="619"/>
        <v>0</v>
      </c>
      <c r="BC1030" s="15">
        <f t="shared" si="619"/>
        <v>0</v>
      </c>
      <c r="BD1030" s="15">
        <f t="shared" si="619"/>
        <v>0</v>
      </c>
      <c r="BE1030" s="15">
        <f t="shared" si="619"/>
        <v>0</v>
      </c>
      <c r="BF1030" s="15">
        <f t="shared" si="619"/>
        <v>0</v>
      </c>
      <c r="BG1030" s="33">
        <f t="shared" si="616"/>
        <v>0</v>
      </c>
    </row>
    <row r="1031" spans="1:62" ht="12.95" customHeight="1" x14ac:dyDescent="0.2">
      <c r="A1031" s="522"/>
      <c r="B1031" s="586"/>
      <c r="C1031" s="539"/>
      <c r="D1031" s="534"/>
      <c r="E1031" s="48" t="str">
        <f>Parameters!$B$15</f>
        <v>Fem.</v>
      </c>
      <c r="F1031" s="11">
        <v>0</v>
      </c>
      <c r="G1031" s="11">
        <v>0</v>
      </c>
      <c r="H1031" s="11">
        <v>0</v>
      </c>
      <c r="I1031" s="11">
        <v>0</v>
      </c>
      <c r="J1031" s="11">
        <v>0</v>
      </c>
      <c r="K1031" s="11">
        <v>0</v>
      </c>
      <c r="L1031" s="11">
        <v>0</v>
      </c>
      <c r="M1031" s="11">
        <v>0</v>
      </c>
      <c r="N1031" s="11">
        <v>0</v>
      </c>
      <c r="O1031" s="11">
        <v>0</v>
      </c>
      <c r="P1031" s="11">
        <v>0</v>
      </c>
      <c r="Q1031" s="11">
        <v>0</v>
      </c>
      <c r="R1031" s="11">
        <v>0</v>
      </c>
      <c r="S1031" s="11">
        <v>0</v>
      </c>
      <c r="T1031" s="11">
        <v>0</v>
      </c>
      <c r="U1031" s="11">
        <v>0</v>
      </c>
      <c r="V1031" s="11">
        <v>0</v>
      </c>
      <c r="W1031" s="11">
        <v>0</v>
      </c>
      <c r="X1031" s="11">
        <v>0</v>
      </c>
      <c r="Y1031" s="11">
        <v>0</v>
      </c>
      <c r="Z1031" s="11">
        <v>0</v>
      </c>
      <c r="AA1031" s="11">
        <v>0</v>
      </c>
      <c r="AB1031" s="11">
        <v>0</v>
      </c>
      <c r="AC1031" s="11">
        <v>0</v>
      </c>
      <c r="AD1031" s="11">
        <v>0</v>
      </c>
      <c r="AE1031" s="11">
        <v>0</v>
      </c>
      <c r="AF1031" s="11">
        <v>0</v>
      </c>
      <c r="AG1031" s="11">
        <v>0</v>
      </c>
      <c r="AH1031" s="11">
        <v>0</v>
      </c>
      <c r="AI1031" s="11">
        <v>0</v>
      </c>
      <c r="AJ1031" s="11">
        <v>0</v>
      </c>
      <c r="AK1031" s="11">
        <v>0</v>
      </c>
      <c r="AL1031" s="11">
        <v>0</v>
      </c>
      <c r="AM1031" s="11">
        <v>0</v>
      </c>
      <c r="AN1031" s="11">
        <v>0</v>
      </c>
      <c r="AO1031" s="11">
        <v>0</v>
      </c>
      <c r="AP1031" s="11">
        <v>0</v>
      </c>
      <c r="AQ1031" s="11">
        <v>0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</v>
      </c>
      <c r="AX1031" s="11">
        <v>0</v>
      </c>
      <c r="AY1031" s="11">
        <v>0</v>
      </c>
      <c r="AZ1031" s="11">
        <v>0</v>
      </c>
      <c r="BA1031" s="11"/>
      <c r="BB1031" s="11"/>
      <c r="BC1031" s="11"/>
      <c r="BD1031" s="11"/>
      <c r="BE1031" s="11"/>
      <c r="BF1031" s="11"/>
      <c r="BG1031" s="19">
        <f t="shared" si="616"/>
        <v>0</v>
      </c>
    </row>
    <row r="1032" spans="1:62" ht="12.95" customHeight="1" thickBot="1" x14ac:dyDescent="0.25">
      <c r="A1032" s="523"/>
      <c r="B1032" s="587"/>
      <c r="C1032" s="540"/>
      <c r="D1032" s="536"/>
      <c r="E1032" s="48" t="str">
        <f>Parameters!$B$16</f>
        <v>Masc.</v>
      </c>
      <c r="F1032" s="36">
        <v>0</v>
      </c>
      <c r="G1032" s="36">
        <v>0</v>
      </c>
      <c r="H1032" s="36">
        <v>0</v>
      </c>
      <c r="I1032" s="36">
        <v>0</v>
      </c>
      <c r="J1032" s="36">
        <v>0</v>
      </c>
      <c r="K1032" s="36">
        <v>0</v>
      </c>
      <c r="L1032" s="36">
        <v>0</v>
      </c>
      <c r="M1032" s="36">
        <v>0</v>
      </c>
      <c r="N1032" s="36">
        <v>0</v>
      </c>
      <c r="O1032" s="36">
        <v>0</v>
      </c>
      <c r="P1032" s="36">
        <v>0</v>
      </c>
      <c r="Q1032" s="36">
        <v>0</v>
      </c>
      <c r="R1032" s="36">
        <v>0</v>
      </c>
      <c r="S1032" s="36">
        <v>0</v>
      </c>
      <c r="T1032" s="36">
        <v>0</v>
      </c>
      <c r="U1032" s="36">
        <v>0</v>
      </c>
      <c r="V1032" s="36">
        <v>0</v>
      </c>
      <c r="W1032" s="36">
        <v>0</v>
      </c>
      <c r="X1032" s="36">
        <v>0</v>
      </c>
      <c r="Y1032" s="36">
        <v>0</v>
      </c>
      <c r="Z1032" s="36">
        <v>0</v>
      </c>
      <c r="AA1032" s="36">
        <v>0</v>
      </c>
      <c r="AB1032" s="36">
        <v>0</v>
      </c>
      <c r="AC1032" s="36">
        <v>0</v>
      </c>
      <c r="AD1032" s="36">
        <v>0</v>
      </c>
      <c r="AE1032" s="36">
        <v>0</v>
      </c>
      <c r="AF1032" s="36">
        <v>0</v>
      </c>
      <c r="AG1032" s="36">
        <v>0</v>
      </c>
      <c r="AH1032" s="36">
        <v>0</v>
      </c>
      <c r="AI1032" s="36">
        <v>0</v>
      </c>
      <c r="AJ1032" s="36">
        <v>0</v>
      </c>
      <c r="AK1032" s="36">
        <v>0</v>
      </c>
      <c r="AL1032" s="36">
        <v>0</v>
      </c>
      <c r="AM1032" s="36">
        <v>0</v>
      </c>
      <c r="AN1032" s="36">
        <v>0</v>
      </c>
      <c r="AO1032" s="36">
        <v>0</v>
      </c>
      <c r="AP1032" s="36">
        <v>0</v>
      </c>
      <c r="AQ1032" s="36">
        <v>0</v>
      </c>
      <c r="AR1032" s="36">
        <v>0</v>
      </c>
      <c r="AS1032" s="36">
        <v>0</v>
      </c>
      <c r="AT1032" s="36">
        <v>0</v>
      </c>
      <c r="AU1032" s="36">
        <v>0</v>
      </c>
      <c r="AV1032" s="36">
        <v>0</v>
      </c>
      <c r="AW1032" s="36">
        <v>0</v>
      </c>
      <c r="AX1032" s="36">
        <v>0</v>
      </c>
      <c r="AY1032" s="36">
        <v>0</v>
      </c>
      <c r="AZ1032" s="36">
        <v>0</v>
      </c>
      <c r="BA1032" s="36"/>
      <c r="BB1032" s="36"/>
      <c r="BC1032" s="36"/>
      <c r="BD1032" s="36"/>
      <c r="BE1032" s="36"/>
      <c r="BF1032" s="36"/>
      <c r="BG1032" s="37">
        <f>SUM(F1032:BF1032)</f>
        <v>0</v>
      </c>
    </row>
    <row r="1033" spans="1:62" ht="12.95" customHeight="1" thickBot="1" x14ac:dyDescent="0.25">
      <c r="A1033" s="518" t="str">
        <f>Parameters!$B$29</f>
        <v># Muestras negativas</v>
      </c>
      <c r="B1033" s="579"/>
      <c r="C1033" s="588" t="str">
        <f>Parameters!$B$14</f>
        <v>Total</v>
      </c>
      <c r="D1033" s="588"/>
      <c r="E1033" s="67" t="str">
        <f>Parameters!$B$14</f>
        <v>Total</v>
      </c>
      <c r="F1033" s="60">
        <f>F1036+F1048+F1060+F1072+F1084+F1096</f>
        <v>33</v>
      </c>
      <c r="G1033" s="60">
        <f t="shared" ref="G1033:BF1033" si="620">G1036+G1048+G1060+G1072+G1084+G1096</f>
        <v>35</v>
      </c>
      <c r="H1033" s="60">
        <f t="shared" si="620"/>
        <v>18</v>
      </c>
      <c r="I1033" s="60">
        <f t="shared" si="620"/>
        <v>12</v>
      </c>
      <c r="J1033" s="60">
        <f t="shared" si="620"/>
        <v>26</v>
      </c>
      <c r="K1033" s="60">
        <f t="shared" si="620"/>
        <v>29</v>
      </c>
      <c r="L1033" s="60">
        <f t="shared" si="620"/>
        <v>32</v>
      </c>
      <c r="M1033" s="60">
        <f t="shared" si="620"/>
        <v>31</v>
      </c>
      <c r="N1033" s="60">
        <f t="shared" si="620"/>
        <v>28</v>
      </c>
      <c r="O1033" s="60">
        <f t="shared" si="620"/>
        <v>55</v>
      </c>
      <c r="P1033" s="60">
        <f t="shared" si="620"/>
        <v>61</v>
      </c>
      <c r="Q1033" s="60">
        <f t="shared" si="620"/>
        <v>50</v>
      </c>
      <c r="R1033" s="60">
        <f t="shared" si="620"/>
        <v>58</v>
      </c>
      <c r="S1033" s="60">
        <f t="shared" si="620"/>
        <v>64</v>
      </c>
      <c r="T1033" s="60">
        <f t="shared" si="620"/>
        <v>55</v>
      </c>
      <c r="U1033" s="60">
        <f t="shared" si="620"/>
        <v>52</v>
      </c>
      <c r="V1033" s="60">
        <f t="shared" si="620"/>
        <v>52</v>
      </c>
      <c r="W1033" s="60">
        <f t="shared" si="620"/>
        <v>81</v>
      </c>
      <c r="X1033" s="60">
        <f t="shared" si="620"/>
        <v>72</v>
      </c>
      <c r="Y1033" s="60">
        <f t="shared" si="620"/>
        <v>75</v>
      </c>
      <c r="Z1033" s="60">
        <f t="shared" si="620"/>
        <v>85</v>
      </c>
      <c r="AA1033" s="60">
        <f t="shared" si="620"/>
        <v>96</v>
      </c>
      <c r="AB1033" s="60">
        <f t="shared" si="620"/>
        <v>76</v>
      </c>
      <c r="AC1033" s="60">
        <f t="shared" si="620"/>
        <v>58</v>
      </c>
      <c r="AD1033" s="60">
        <f t="shared" si="620"/>
        <v>71</v>
      </c>
      <c r="AE1033" s="60">
        <f t="shared" si="620"/>
        <v>90</v>
      </c>
      <c r="AF1033" s="60">
        <f t="shared" si="620"/>
        <v>82</v>
      </c>
      <c r="AG1033" s="60">
        <f t="shared" si="620"/>
        <v>78</v>
      </c>
      <c r="AH1033" s="60">
        <f t="shared" si="620"/>
        <v>75</v>
      </c>
      <c r="AI1033" s="60">
        <f t="shared" si="620"/>
        <v>75</v>
      </c>
      <c r="AJ1033" s="60">
        <f t="shared" si="620"/>
        <v>72</v>
      </c>
      <c r="AK1033" s="60">
        <f t="shared" si="620"/>
        <v>85</v>
      </c>
      <c r="AL1033" s="60">
        <f t="shared" si="620"/>
        <v>70</v>
      </c>
      <c r="AM1033" s="60">
        <f t="shared" si="620"/>
        <v>55</v>
      </c>
      <c r="AN1033" s="60">
        <f t="shared" si="620"/>
        <v>64</v>
      </c>
      <c r="AO1033" s="60">
        <f t="shared" si="620"/>
        <v>80</v>
      </c>
      <c r="AP1033" s="60">
        <f t="shared" si="620"/>
        <v>78</v>
      </c>
      <c r="AQ1033" s="60">
        <f t="shared" si="620"/>
        <v>85</v>
      </c>
      <c r="AR1033" s="60">
        <f t="shared" si="620"/>
        <v>72</v>
      </c>
      <c r="AS1033" s="60">
        <f t="shared" si="620"/>
        <v>50</v>
      </c>
      <c r="AT1033" s="60">
        <f t="shared" si="620"/>
        <v>52</v>
      </c>
      <c r="AU1033" s="60">
        <f t="shared" si="620"/>
        <v>35</v>
      </c>
      <c r="AV1033" s="60">
        <f t="shared" si="620"/>
        <v>29</v>
      </c>
      <c r="AW1033" s="60">
        <f t="shared" si="620"/>
        <v>50</v>
      </c>
      <c r="AX1033" s="60">
        <f t="shared" si="620"/>
        <v>37</v>
      </c>
      <c r="AY1033" s="60">
        <f t="shared" si="620"/>
        <v>35</v>
      </c>
      <c r="AZ1033" s="60">
        <f t="shared" si="620"/>
        <v>15</v>
      </c>
      <c r="BA1033" s="60">
        <f t="shared" si="620"/>
        <v>0</v>
      </c>
      <c r="BB1033" s="60">
        <f t="shared" si="620"/>
        <v>0</v>
      </c>
      <c r="BC1033" s="60">
        <f t="shared" si="620"/>
        <v>0</v>
      </c>
      <c r="BD1033" s="60">
        <f t="shared" si="620"/>
        <v>0</v>
      </c>
      <c r="BE1033" s="60">
        <f t="shared" si="620"/>
        <v>0</v>
      </c>
      <c r="BF1033" s="60">
        <f t="shared" si="620"/>
        <v>0</v>
      </c>
      <c r="BG1033" s="61">
        <f>SUM(F1033:BF1033)</f>
        <v>2669</v>
      </c>
      <c r="BH1033" s="527" t="str">
        <f>$A1033</f>
        <v># Muestras negativas</v>
      </c>
      <c r="BI1033" s="528"/>
      <c r="BJ1033" s="529"/>
    </row>
    <row r="1034" spans="1:62" ht="12.95" customHeight="1" x14ac:dyDescent="0.2">
      <c r="A1034" s="519"/>
      <c r="B1034" s="580"/>
      <c r="C1034" s="588"/>
      <c r="D1034" s="589"/>
      <c r="E1034" s="62" t="str">
        <f>Parameters!$B$15</f>
        <v>Fem.</v>
      </c>
      <c r="F1034" s="63">
        <f>F1037+F1049+F1061+F1073+F1085+F1097</f>
        <v>11</v>
      </c>
      <c r="G1034" s="63">
        <f t="shared" ref="G1034:BF1034" si="621">G1037+G1049+G1061+G1073+G1085+G1097</f>
        <v>14</v>
      </c>
      <c r="H1034" s="63">
        <f t="shared" si="621"/>
        <v>10</v>
      </c>
      <c r="I1034" s="63">
        <f t="shared" si="621"/>
        <v>6</v>
      </c>
      <c r="J1034" s="63">
        <f t="shared" si="621"/>
        <v>12</v>
      </c>
      <c r="K1034" s="63">
        <f t="shared" si="621"/>
        <v>12</v>
      </c>
      <c r="L1034" s="63">
        <f t="shared" si="621"/>
        <v>13</v>
      </c>
      <c r="M1034" s="63">
        <f t="shared" si="621"/>
        <v>19</v>
      </c>
      <c r="N1034" s="63">
        <f t="shared" si="621"/>
        <v>12</v>
      </c>
      <c r="O1034" s="63">
        <f t="shared" si="621"/>
        <v>29</v>
      </c>
      <c r="P1034" s="63">
        <f t="shared" si="621"/>
        <v>31</v>
      </c>
      <c r="Q1034" s="63">
        <f t="shared" si="621"/>
        <v>24</v>
      </c>
      <c r="R1034" s="63">
        <f t="shared" si="621"/>
        <v>29</v>
      </c>
      <c r="S1034" s="63">
        <f t="shared" si="621"/>
        <v>25</v>
      </c>
      <c r="T1034" s="63">
        <f t="shared" si="621"/>
        <v>24</v>
      </c>
      <c r="U1034" s="63">
        <f t="shared" si="621"/>
        <v>24</v>
      </c>
      <c r="V1034" s="63">
        <f t="shared" si="621"/>
        <v>19</v>
      </c>
      <c r="W1034" s="63">
        <f t="shared" si="621"/>
        <v>40</v>
      </c>
      <c r="X1034" s="63">
        <f t="shared" si="621"/>
        <v>43</v>
      </c>
      <c r="Y1034" s="63">
        <f t="shared" si="621"/>
        <v>34</v>
      </c>
      <c r="Z1034" s="63">
        <f t="shared" si="621"/>
        <v>34</v>
      </c>
      <c r="AA1034" s="63">
        <f t="shared" si="621"/>
        <v>42</v>
      </c>
      <c r="AB1034" s="63">
        <f t="shared" si="621"/>
        <v>42</v>
      </c>
      <c r="AC1034" s="63">
        <f t="shared" si="621"/>
        <v>34</v>
      </c>
      <c r="AD1034" s="63">
        <f t="shared" si="621"/>
        <v>36</v>
      </c>
      <c r="AE1034" s="63">
        <f t="shared" si="621"/>
        <v>43</v>
      </c>
      <c r="AF1034" s="63">
        <f t="shared" si="621"/>
        <v>43</v>
      </c>
      <c r="AG1034" s="63">
        <f t="shared" si="621"/>
        <v>40</v>
      </c>
      <c r="AH1034" s="63">
        <f t="shared" si="621"/>
        <v>36</v>
      </c>
      <c r="AI1034" s="63">
        <f t="shared" si="621"/>
        <v>32</v>
      </c>
      <c r="AJ1034" s="63">
        <f t="shared" si="621"/>
        <v>38</v>
      </c>
      <c r="AK1034" s="63">
        <f t="shared" si="621"/>
        <v>39</v>
      </c>
      <c r="AL1034" s="63">
        <f t="shared" si="621"/>
        <v>39</v>
      </c>
      <c r="AM1034" s="63">
        <f t="shared" si="621"/>
        <v>26</v>
      </c>
      <c r="AN1034" s="63">
        <f t="shared" si="621"/>
        <v>29</v>
      </c>
      <c r="AO1034" s="63">
        <f t="shared" si="621"/>
        <v>40</v>
      </c>
      <c r="AP1034" s="63">
        <f t="shared" si="621"/>
        <v>44</v>
      </c>
      <c r="AQ1034" s="63">
        <f t="shared" si="621"/>
        <v>45</v>
      </c>
      <c r="AR1034" s="63">
        <f t="shared" si="621"/>
        <v>38</v>
      </c>
      <c r="AS1034" s="63">
        <f t="shared" si="621"/>
        <v>36</v>
      </c>
      <c r="AT1034" s="63">
        <f t="shared" si="621"/>
        <v>21</v>
      </c>
      <c r="AU1034" s="63">
        <f t="shared" si="621"/>
        <v>20</v>
      </c>
      <c r="AV1034" s="63">
        <f t="shared" si="621"/>
        <v>17</v>
      </c>
      <c r="AW1034" s="63">
        <f t="shared" si="621"/>
        <v>23</v>
      </c>
      <c r="AX1034" s="63">
        <f t="shared" si="621"/>
        <v>20</v>
      </c>
      <c r="AY1034" s="63">
        <f t="shared" si="621"/>
        <v>18</v>
      </c>
      <c r="AZ1034" s="63">
        <f t="shared" si="621"/>
        <v>7</v>
      </c>
      <c r="BA1034" s="63">
        <f t="shared" si="621"/>
        <v>0</v>
      </c>
      <c r="BB1034" s="63">
        <f t="shared" si="621"/>
        <v>0</v>
      </c>
      <c r="BC1034" s="63">
        <f t="shared" si="621"/>
        <v>0</v>
      </c>
      <c r="BD1034" s="63">
        <f t="shared" si="621"/>
        <v>0</v>
      </c>
      <c r="BE1034" s="63">
        <f t="shared" si="621"/>
        <v>0</v>
      </c>
      <c r="BF1034" s="63">
        <f t="shared" si="621"/>
        <v>0</v>
      </c>
      <c r="BG1034" s="40">
        <f>SUM(F1034:BF1034)</f>
        <v>1313</v>
      </c>
      <c r="BH1034" s="370" t="str">
        <f>$D1036</f>
        <v>Fiebre</v>
      </c>
      <c r="BI1034" s="371" t="str">
        <f t="shared" ref="BI1034:BI1045" si="622">$E1036</f>
        <v>Total</v>
      </c>
      <c r="BJ1034" s="76">
        <f>BG1033</f>
        <v>2669</v>
      </c>
    </row>
    <row r="1035" spans="1:62" ht="12.95" customHeight="1" thickBot="1" x14ac:dyDescent="0.25">
      <c r="A1035" s="519"/>
      <c r="B1035" s="580"/>
      <c r="C1035" s="590"/>
      <c r="D1035" s="591"/>
      <c r="E1035" s="64" t="str">
        <f>Parameters!$B$16</f>
        <v>Masc.</v>
      </c>
      <c r="F1035" s="65">
        <f>F1038+F1050+F1062+F1074+F1086+F1098</f>
        <v>22</v>
      </c>
      <c r="G1035" s="65">
        <f t="shared" ref="G1035:BF1035" si="623">G1038+G1050+G1062+G1074+G1086+G1098</f>
        <v>21</v>
      </c>
      <c r="H1035" s="65">
        <f t="shared" si="623"/>
        <v>8</v>
      </c>
      <c r="I1035" s="65">
        <f t="shared" si="623"/>
        <v>6</v>
      </c>
      <c r="J1035" s="65">
        <f t="shared" si="623"/>
        <v>14</v>
      </c>
      <c r="K1035" s="65">
        <f t="shared" si="623"/>
        <v>17</v>
      </c>
      <c r="L1035" s="65">
        <f t="shared" si="623"/>
        <v>19</v>
      </c>
      <c r="M1035" s="65">
        <f t="shared" si="623"/>
        <v>12</v>
      </c>
      <c r="N1035" s="65">
        <f t="shared" si="623"/>
        <v>16</v>
      </c>
      <c r="O1035" s="65">
        <f t="shared" si="623"/>
        <v>26</v>
      </c>
      <c r="P1035" s="65">
        <f t="shared" si="623"/>
        <v>30</v>
      </c>
      <c r="Q1035" s="65">
        <f t="shared" si="623"/>
        <v>26</v>
      </c>
      <c r="R1035" s="65">
        <f t="shared" si="623"/>
        <v>29</v>
      </c>
      <c r="S1035" s="65">
        <f t="shared" si="623"/>
        <v>39</v>
      </c>
      <c r="T1035" s="65">
        <f t="shared" si="623"/>
        <v>31</v>
      </c>
      <c r="U1035" s="65">
        <f t="shared" si="623"/>
        <v>28</v>
      </c>
      <c r="V1035" s="65">
        <f t="shared" si="623"/>
        <v>33</v>
      </c>
      <c r="W1035" s="65">
        <f t="shared" si="623"/>
        <v>41</v>
      </c>
      <c r="X1035" s="65">
        <f t="shared" si="623"/>
        <v>29</v>
      </c>
      <c r="Y1035" s="65">
        <f t="shared" si="623"/>
        <v>41</v>
      </c>
      <c r="Z1035" s="65">
        <f t="shared" si="623"/>
        <v>51</v>
      </c>
      <c r="AA1035" s="65">
        <f t="shared" si="623"/>
        <v>54</v>
      </c>
      <c r="AB1035" s="65">
        <f t="shared" si="623"/>
        <v>34</v>
      </c>
      <c r="AC1035" s="65">
        <f t="shared" si="623"/>
        <v>24</v>
      </c>
      <c r="AD1035" s="65">
        <f t="shared" si="623"/>
        <v>35</v>
      </c>
      <c r="AE1035" s="65">
        <f t="shared" si="623"/>
        <v>47</v>
      </c>
      <c r="AF1035" s="65">
        <f t="shared" si="623"/>
        <v>39</v>
      </c>
      <c r="AG1035" s="65">
        <f t="shared" si="623"/>
        <v>38</v>
      </c>
      <c r="AH1035" s="65">
        <f t="shared" si="623"/>
        <v>39</v>
      </c>
      <c r="AI1035" s="65">
        <f t="shared" si="623"/>
        <v>43</v>
      </c>
      <c r="AJ1035" s="65">
        <f t="shared" si="623"/>
        <v>34</v>
      </c>
      <c r="AK1035" s="65">
        <f t="shared" si="623"/>
        <v>46</v>
      </c>
      <c r="AL1035" s="65">
        <f t="shared" si="623"/>
        <v>31</v>
      </c>
      <c r="AM1035" s="65">
        <f t="shared" si="623"/>
        <v>29</v>
      </c>
      <c r="AN1035" s="65">
        <f t="shared" si="623"/>
        <v>35</v>
      </c>
      <c r="AO1035" s="65">
        <f t="shared" si="623"/>
        <v>40</v>
      </c>
      <c r="AP1035" s="65">
        <f t="shared" si="623"/>
        <v>34</v>
      </c>
      <c r="AQ1035" s="65">
        <f t="shared" si="623"/>
        <v>40</v>
      </c>
      <c r="AR1035" s="65">
        <f t="shared" si="623"/>
        <v>34</v>
      </c>
      <c r="AS1035" s="65">
        <f t="shared" si="623"/>
        <v>14</v>
      </c>
      <c r="AT1035" s="65">
        <f t="shared" si="623"/>
        <v>31</v>
      </c>
      <c r="AU1035" s="65">
        <f t="shared" si="623"/>
        <v>15</v>
      </c>
      <c r="AV1035" s="65">
        <f t="shared" si="623"/>
        <v>12</v>
      </c>
      <c r="AW1035" s="65">
        <f t="shared" si="623"/>
        <v>27</v>
      </c>
      <c r="AX1035" s="65">
        <f t="shared" si="623"/>
        <v>17</v>
      </c>
      <c r="AY1035" s="65">
        <f t="shared" si="623"/>
        <v>17</v>
      </c>
      <c r="AZ1035" s="65">
        <f t="shared" si="623"/>
        <v>8</v>
      </c>
      <c r="BA1035" s="65">
        <f t="shared" si="623"/>
        <v>0</v>
      </c>
      <c r="BB1035" s="65">
        <f t="shared" si="623"/>
        <v>0</v>
      </c>
      <c r="BC1035" s="65">
        <f t="shared" si="623"/>
        <v>0</v>
      </c>
      <c r="BD1035" s="65">
        <f t="shared" si="623"/>
        <v>0</v>
      </c>
      <c r="BE1035" s="65">
        <f t="shared" si="623"/>
        <v>0</v>
      </c>
      <c r="BF1035" s="65">
        <f t="shared" si="623"/>
        <v>0</v>
      </c>
      <c r="BG1035" s="66">
        <f>SUM(F1035:BF1035)</f>
        <v>1356</v>
      </c>
      <c r="BH1035" s="372"/>
      <c r="BI1035" s="62" t="str">
        <f t="shared" si="622"/>
        <v>Fem.</v>
      </c>
      <c r="BJ1035" s="70">
        <f>BG1034</f>
        <v>1313</v>
      </c>
    </row>
    <row r="1036" spans="1:62" ht="12.95" customHeight="1" x14ac:dyDescent="0.2">
      <c r="A1036" s="519"/>
      <c r="B1036" s="581"/>
      <c r="C1036" s="538" t="str">
        <f>Parameters!$C$3</f>
        <v>&lt; 2</v>
      </c>
      <c r="D1036" s="530" t="str">
        <f>Parameters!$B$10</f>
        <v>Fiebre</v>
      </c>
      <c r="E1036" s="83" t="str">
        <f>Parameters!$B$14</f>
        <v>Total</v>
      </c>
      <c r="F1036" s="34">
        <f>F1037+F1038</f>
        <v>14</v>
      </c>
      <c r="G1036" s="34">
        <f t="shared" ref="G1036:BF1036" si="624">G1037+G1038</f>
        <v>11</v>
      </c>
      <c r="H1036" s="34">
        <f t="shared" si="624"/>
        <v>5</v>
      </c>
      <c r="I1036" s="34">
        <f t="shared" si="624"/>
        <v>5</v>
      </c>
      <c r="J1036" s="34">
        <f t="shared" si="624"/>
        <v>8</v>
      </c>
      <c r="K1036" s="34">
        <f t="shared" si="624"/>
        <v>10</v>
      </c>
      <c r="L1036" s="34">
        <f t="shared" si="624"/>
        <v>12</v>
      </c>
      <c r="M1036" s="34">
        <f t="shared" si="624"/>
        <v>10</v>
      </c>
      <c r="N1036" s="34">
        <f t="shared" si="624"/>
        <v>10</v>
      </c>
      <c r="O1036" s="34">
        <f t="shared" si="624"/>
        <v>14</v>
      </c>
      <c r="P1036" s="34">
        <f t="shared" si="624"/>
        <v>14</v>
      </c>
      <c r="Q1036" s="34">
        <f t="shared" si="624"/>
        <v>11</v>
      </c>
      <c r="R1036" s="34">
        <f t="shared" si="624"/>
        <v>17</v>
      </c>
      <c r="S1036" s="34">
        <f t="shared" si="624"/>
        <v>18</v>
      </c>
      <c r="T1036" s="34">
        <f t="shared" si="624"/>
        <v>10</v>
      </c>
      <c r="U1036" s="34">
        <f t="shared" si="624"/>
        <v>12</v>
      </c>
      <c r="V1036" s="34">
        <f t="shared" si="624"/>
        <v>8</v>
      </c>
      <c r="W1036" s="34">
        <f t="shared" si="624"/>
        <v>19</v>
      </c>
      <c r="X1036" s="34">
        <f t="shared" si="624"/>
        <v>16</v>
      </c>
      <c r="Y1036" s="34">
        <f t="shared" si="624"/>
        <v>21</v>
      </c>
      <c r="Z1036" s="34">
        <f t="shared" si="624"/>
        <v>17</v>
      </c>
      <c r="AA1036" s="34">
        <f t="shared" si="624"/>
        <v>15</v>
      </c>
      <c r="AB1036" s="34">
        <f t="shared" si="624"/>
        <v>16</v>
      </c>
      <c r="AC1036" s="34">
        <f t="shared" si="624"/>
        <v>13</v>
      </c>
      <c r="AD1036" s="34">
        <f t="shared" si="624"/>
        <v>18</v>
      </c>
      <c r="AE1036" s="34">
        <f t="shared" si="624"/>
        <v>25</v>
      </c>
      <c r="AF1036" s="34">
        <f t="shared" si="624"/>
        <v>19</v>
      </c>
      <c r="AG1036" s="34">
        <f t="shared" si="624"/>
        <v>17</v>
      </c>
      <c r="AH1036" s="34">
        <f t="shared" si="624"/>
        <v>18</v>
      </c>
      <c r="AI1036" s="34">
        <f t="shared" si="624"/>
        <v>10</v>
      </c>
      <c r="AJ1036" s="34">
        <f t="shared" si="624"/>
        <v>6</v>
      </c>
      <c r="AK1036" s="34">
        <f t="shared" si="624"/>
        <v>13</v>
      </c>
      <c r="AL1036" s="34">
        <f t="shared" si="624"/>
        <v>13</v>
      </c>
      <c r="AM1036" s="34">
        <f t="shared" si="624"/>
        <v>5</v>
      </c>
      <c r="AN1036" s="34">
        <f t="shared" si="624"/>
        <v>8</v>
      </c>
      <c r="AO1036" s="34">
        <f t="shared" si="624"/>
        <v>14</v>
      </c>
      <c r="AP1036" s="34">
        <f t="shared" si="624"/>
        <v>12</v>
      </c>
      <c r="AQ1036" s="34">
        <f t="shared" si="624"/>
        <v>14</v>
      </c>
      <c r="AR1036" s="34">
        <f t="shared" si="624"/>
        <v>19</v>
      </c>
      <c r="AS1036" s="34">
        <f t="shared" si="624"/>
        <v>7</v>
      </c>
      <c r="AT1036" s="34">
        <f t="shared" si="624"/>
        <v>14</v>
      </c>
      <c r="AU1036" s="34">
        <f t="shared" si="624"/>
        <v>8</v>
      </c>
      <c r="AV1036" s="34">
        <f t="shared" si="624"/>
        <v>5</v>
      </c>
      <c r="AW1036" s="34">
        <f t="shared" si="624"/>
        <v>11</v>
      </c>
      <c r="AX1036" s="34">
        <f t="shared" si="624"/>
        <v>5</v>
      </c>
      <c r="AY1036" s="34">
        <f t="shared" si="624"/>
        <v>12</v>
      </c>
      <c r="AZ1036" s="34">
        <f t="shared" si="624"/>
        <v>3</v>
      </c>
      <c r="BA1036" s="34">
        <f t="shared" si="624"/>
        <v>0</v>
      </c>
      <c r="BB1036" s="34">
        <f t="shared" si="624"/>
        <v>0</v>
      </c>
      <c r="BC1036" s="34">
        <f t="shared" si="624"/>
        <v>0</v>
      </c>
      <c r="BD1036" s="34">
        <f t="shared" si="624"/>
        <v>0</v>
      </c>
      <c r="BE1036" s="34">
        <f t="shared" si="624"/>
        <v>0</v>
      </c>
      <c r="BF1036" s="34">
        <f t="shared" si="624"/>
        <v>0</v>
      </c>
      <c r="BG1036" s="35">
        <f>SUM(F1036:BF1036)</f>
        <v>582</v>
      </c>
      <c r="BH1036" s="373"/>
      <c r="BI1036" s="64" t="str">
        <f t="shared" si="622"/>
        <v>Masc.</v>
      </c>
      <c r="BJ1036" s="70">
        <f>BG1035</f>
        <v>1356</v>
      </c>
    </row>
    <row r="1037" spans="1:62" ht="12.95" customHeight="1" x14ac:dyDescent="0.2">
      <c r="A1037" s="519"/>
      <c r="B1037" s="581"/>
      <c r="C1037" s="538"/>
      <c r="D1037" s="531"/>
      <c r="E1037" s="84" t="str">
        <f>Parameters!$B$15</f>
        <v>Fem.</v>
      </c>
      <c r="F1037" s="31">
        <v>5</v>
      </c>
      <c r="G1037" s="31">
        <v>4</v>
      </c>
      <c r="H1037" s="31">
        <v>3</v>
      </c>
      <c r="I1037" s="31">
        <v>2</v>
      </c>
      <c r="J1037" s="31">
        <v>3</v>
      </c>
      <c r="K1037" s="31">
        <v>2</v>
      </c>
      <c r="L1037" s="31">
        <v>6</v>
      </c>
      <c r="M1037" s="31">
        <v>5</v>
      </c>
      <c r="N1037" s="31">
        <v>3</v>
      </c>
      <c r="O1037" s="31">
        <v>5</v>
      </c>
      <c r="P1037" s="31">
        <v>6</v>
      </c>
      <c r="Q1037" s="31">
        <v>4</v>
      </c>
      <c r="R1037" s="31">
        <v>10</v>
      </c>
      <c r="S1037" s="31">
        <v>5</v>
      </c>
      <c r="T1037" s="31">
        <v>5</v>
      </c>
      <c r="U1037" s="31">
        <v>5</v>
      </c>
      <c r="V1037" s="31">
        <v>0</v>
      </c>
      <c r="W1037" s="31">
        <v>6</v>
      </c>
      <c r="X1037" s="31">
        <v>5</v>
      </c>
      <c r="Y1037" s="31">
        <v>9</v>
      </c>
      <c r="Z1037" s="31">
        <v>5</v>
      </c>
      <c r="AA1037" s="31">
        <v>8</v>
      </c>
      <c r="AB1037" s="31">
        <v>7</v>
      </c>
      <c r="AC1037" s="31">
        <v>5</v>
      </c>
      <c r="AD1037" s="31">
        <v>11</v>
      </c>
      <c r="AE1037" s="31">
        <v>8</v>
      </c>
      <c r="AF1037" s="31">
        <v>8</v>
      </c>
      <c r="AG1037" s="31">
        <v>8</v>
      </c>
      <c r="AH1037" s="31">
        <v>7</v>
      </c>
      <c r="AI1037" s="31">
        <v>5</v>
      </c>
      <c r="AJ1037" s="31">
        <v>0</v>
      </c>
      <c r="AK1037" s="31">
        <v>2</v>
      </c>
      <c r="AL1037" s="31">
        <v>8</v>
      </c>
      <c r="AM1037" s="31">
        <v>1</v>
      </c>
      <c r="AN1037" s="31">
        <v>4</v>
      </c>
      <c r="AO1037" s="31">
        <v>4</v>
      </c>
      <c r="AP1037" s="31">
        <v>5</v>
      </c>
      <c r="AQ1037" s="31">
        <v>6</v>
      </c>
      <c r="AR1037" s="31">
        <v>7</v>
      </c>
      <c r="AS1037" s="31">
        <v>4</v>
      </c>
      <c r="AT1037" s="31">
        <v>6</v>
      </c>
      <c r="AU1037" s="31">
        <v>6</v>
      </c>
      <c r="AV1037" s="31">
        <v>2</v>
      </c>
      <c r="AW1037" s="31">
        <v>5</v>
      </c>
      <c r="AX1037" s="31">
        <v>3</v>
      </c>
      <c r="AY1037" s="31">
        <v>4</v>
      </c>
      <c r="AZ1037" s="31">
        <v>2</v>
      </c>
      <c r="BA1037" s="31"/>
      <c r="BB1037" s="31"/>
      <c r="BC1037" s="31"/>
      <c r="BD1037" s="31"/>
      <c r="BE1037" s="31"/>
      <c r="BF1037" s="31"/>
      <c r="BG1037" s="32">
        <f t="shared" ref="BG1037:BG1046" si="625">SUM(F1037:BF1037)</f>
        <v>234</v>
      </c>
      <c r="BH1037" s="336" t="str">
        <f>$D1039</f>
        <v>Hosp.</v>
      </c>
      <c r="BI1037" s="86" t="str">
        <f t="shared" si="622"/>
        <v>Total</v>
      </c>
      <c r="BJ1037" s="23">
        <f t="shared" ref="BJ1037:BJ1045" si="626">BG1039+BG1051+BG1063+BG1075+BG1087+BG1099</f>
        <v>2787</v>
      </c>
    </row>
    <row r="1038" spans="1:62" ht="12.95" customHeight="1" x14ac:dyDescent="0.2">
      <c r="A1038" s="519"/>
      <c r="B1038" s="581"/>
      <c r="C1038" s="538"/>
      <c r="D1038" s="532"/>
      <c r="E1038" s="84" t="str">
        <f>Parameters!$B$16</f>
        <v>Masc.</v>
      </c>
      <c r="F1038" s="31">
        <v>9</v>
      </c>
      <c r="G1038" s="31">
        <v>7</v>
      </c>
      <c r="H1038" s="31">
        <v>2</v>
      </c>
      <c r="I1038" s="31">
        <v>3</v>
      </c>
      <c r="J1038" s="31">
        <v>5</v>
      </c>
      <c r="K1038" s="31">
        <v>8</v>
      </c>
      <c r="L1038" s="31">
        <v>6</v>
      </c>
      <c r="M1038" s="31">
        <v>5</v>
      </c>
      <c r="N1038" s="31">
        <v>7</v>
      </c>
      <c r="O1038" s="31">
        <v>9</v>
      </c>
      <c r="P1038" s="31">
        <v>8</v>
      </c>
      <c r="Q1038" s="31">
        <v>7</v>
      </c>
      <c r="R1038" s="31">
        <v>7</v>
      </c>
      <c r="S1038" s="31">
        <v>13</v>
      </c>
      <c r="T1038" s="31">
        <v>5</v>
      </c>
      <c r="U1038" s="31">
        <v>7</v>
      </c>
      <c r="V1038" s="31">
        <v>8</v>
      </c>
      <c r="W1038" s="31">
        <v>13</v>
      </c>
      <c r="X1038" s="31">
        <v>11</v>
      </c>
      <c r="Y1038" s="31">
        <v>12</v>
      </c>
      <c r="Z1038" s="31">
        <v>12</v>
      </c>
      <c r="AA1038" s="31">
        <v>7</v>
      </c>
      <c r="AB1038" s="31">
        <v>9</v>
      </c>
      <c r="AC1038" s="31">
        <v>8</v>
      </c>
      <c r="AD1038" s="31">
        <v>7</v>
      </c>
      <c r="AE1038" s="31">
        <v>17</v>
      </c>
      <c r="AF1038" s="31">
        <v>11</v>
      </c>
      <c r="AG1038" s="31">
        <v>9</v>
      </c>
      <c r="AH1038" s="31">
        <v>11</v>
      </c>
      <c r="AI1038" s="31">
        <v>5</v>
      </c>
      <c r="AJ1038" s="31">
        <v>6</v>
      </c>
      <c r="AK1038" s="31">
        <v>11</v>
      </c>
      <c r="AL1038" s="31">
        <v>5</v>
      </c>
      <c r="AM1038" s="31">
        <v>4</v>
      </c>
      <c r="AN1038" s="31">
        <v>4</v>
      </c>
      <c r="AO1038" s="31">
        <v>10</v>
      </c>
      <c r="AP1038" s="31">
        <v>7</v>
      </c>
      <c r="AQ1038" s="31">
        <v>8</v>
      </c>
      <c r="AR1038" s="31">
        <v>12</v>
      </c>
      <c r="AS1038" s="31">
        <v>3</v>
      </c>
      <c r="AT1038" s="31">
        <v>8</v>
      </c>
      <c r="AU1038" s="31">
        <v>2</v>
      </c>
      <c r="AV1038" s="31">
        <v>3</v>
      </c>
      <c r="AW1038" s="31">
        <v>6</v>
      </c>
      <c r="AX1038" s="31">
        <v>2</v>
      </c>
      <c r="AY1038" s="31">
        <v>8</v>
      </c>
      <c r="AZ1038" s="31">
        <v>1</v>
      </c>
      <c r="BA1038" s="31"/>
      <c r="BB1038" s="31"/>
      <c r="BC1038" s="31"/>
      <c r="BD1038" s="31"/>
      <c r="BE1038" s="31"/>
      <c r="BF1038" s="31"/>
      <c r="BG1038" s="32">
        <f t="shared" si="625"/>
        <v>348</v>
      </c>
      <c r="BH1038" s="337"/>
      <c r="BI1038" s="48" t="str">
        <f t="shared" si="622"/>
        <v>Fem.</v>
      </c>
      <c r="BJ1038" s="41">
        <f t="shared" si="626"/>
        <v>1366</v>
      </c>
    </row>
    <row r="1039" spans="1:62" ht="12.95" customHeight="1" x14ac:dyDescent="0.2">
      <c r="A1039" s="519"/>
      <c r="B1039" s="581"/>
      <c r="C1039" s="539"/>
      <c r="D1039" s="541" t="str">
        <f>Parameters!$B$11</f>
        <v>Hosp.</v>
      </c>
      <c r="E1039" s="86" t="str">
        <f>Parameters!$B$14</f>
        <v>Total</v>
      </c>
      <c r="F1039" s="15">
        <f>F1040+F1041</f>
        <v>16</v>
      </c>
      <c r="G1039" s="15">
        <f t="shared" ref="G1039:BF1039" si="627">G1040+G1041</f>
        <v>11</v>
      </c>
      <c r="H1039" s="15">
        <f t="shared" si="627"/>
        <v>7</v>
      </c>
      <c r="I1039" s="15">
        <f t="shared" si="627"/>
        <v>5</v>
      </c>
      <c r="J1039" s="15">
        <f t="shared" si="627"/>
        <v>7</v>
      </c>
      <c r="K1039" s="15">
        <f t="shared" si="627"/>
        <v>8</v>
      </c>
      <c r="L1039" s="15">
        <f t="shared" si="627"/>
        <v>13</v>
      </c>
      <c r="M1039" s="15">
        <f t="shared" si="627"/>
        <v>10</v>
      </c>
      <c r="N1039" s="15">
        <f t="shared" si="627"/>
        <v>12</v>
      </c>
      <c r="O1039" s="15">
        <f t="shared" si="627"/>
        <v>11</v>
      </c>
      <c r="P1039" s="15">
        <f t="shared" si="627"/>
        <v>15</v>
      </c>
      <c r="Q1039" s="15">
        <f t="shared" si="627"/>
        <v>14</v>
      </c>
      <c r="R1039" s="15">
        <f t="shared" si="627"/>
        <v>14</v>
      </c>
      <c r="S1039" s="15">
        <f t="shared" si="627"/>
        <v>21</v>
      </c>
      <c r="T1039" s="15">
        <f t="shared" si="627"/>
        <v>9</v>
      </c>
      <c r="U1039" s="15">
        <f t="shared" si="627"/>
        <v>14</v>
      </c>
      <c r="V1039" s="15">
        <f t="shared" si="627"/>
        <v>10</v>
      </c>
      <c r="W1039" s="15">
        <f t="shared" si="627"/>
        <v>19</v>
      </c>
      <c r="X1039" s="15">
        <f t="shared" si="627"/>
        <v>13</v>
      </c>
      <c r="Y1039" s="15">
        <f t="shared" si="627"/>
        <v>16</v>
      </c>
      <c r="Z1039" s="15">
        <f t="shared" si="627"/>
        <v>23</v>
      </c>
      <c r="AA1039" s="15">
        <f t="shared" si="627"/>
        <v>18</v>
      </c>
      <c r="AB1039" s="15">
        <f t="shared" si="627"/>
        <v>16</v>
      </c>
      <c r="AC1039" s="15">
        <f t="shared" si="627"/>
        <v>13</v>
      </c>
      <c r="AD1039" s="15">
        <f t="shared" si="627"/>
        <v>18</v>
      </c>
      <c r="AE1039" s="15">
        <f t="shared" si="627"/>
        <v>24</v>
      </c>
      <c r="AF1039" s="15">
        <f t="shared" si="627"/>
        <v>23</v>
      </c>
      <c r="AG1039" s="15">
        <f t="shared" si="627"/>
        <v>16</v>
      </c>
      <c r="AH1039" s="15">
        <f t="shared" si="627"/>
        <v>20</v>
      </c>
      <c r="AI1039" s="15">
        <f t="shared" si="627"/>
        <v>11</v>
      </c>
      <c r="AJ1039" s="15">
        <f t="shared" si="627"/>
        <v>6</v>
      </c>
      <c r="AK1039" s="15">
        <f t="shared" si="627"/>
        <v>13</v>
      </c>
      <c r="AL1039" s="15">
        <f t="shared" si="627"/>
        <v>15</v>
      </c>
      <c r="AM1039" s="15">
        <f t="shared" si="627"/>
        <v>7</v>
      </c>
      <c r="AN1039" s="15">
        <f t="shared" si="627"/>
        <v>8</v>
      </c>
      <c r="AO1039" s="15">
        <f t="shared" si="627"/>
        <v>15</v>
      </c>
      <c r="AP1039" s="15">
        <f t="shared" si="627"/>
        <v>10</v>
      </c>
      <c r="AQ1039" s="15">
        <f t="shared" si="627"/>
        <v>15</v>
      </c>
      <c r="AR1039" s="15">
        <f t="shared" si="627"/>
        <v>16</v>
      </c>
      <c r="AS1039" s="15">
        <f t="shared" si="627"/>
        <v>10</v>
      </c>
      <c r="AT1039" s="15">
        <f t="shared" si="627"/>
        <v>13</v>
      </c>
      <c r="AU1039" s="15">
        <f t="shared" si="627"/>
        <v>9</v>
      </c>
      <c r="AV1039" s="15">
        <f t="shared" si="627"/>
        <v>7</v>
      </c>
      <c r="AW1039" s="15">
        <f t="shared" si="627"/>
        <v>10</v>
      </c>
      <c r="AX1039" s="15">
        <f t="shared" si="627"/>
        <v>7</v>
      </c>
      <c r="AY1039" s="15">
        <f t="shared" si="627"/>
        <v>14</v>
      </c>
      <c r="AZ1039" s="15">
        <f t="shared" si="627"/>
        <v>3</v>
      </c>
      <c r="BA1039" s="15">
        <f t="shared" si="627"/>
        <v>0</v>
      </c>
      <c r="BB1039" s="15">
        <f t="shared" si="627"/>
        <v>0</v>
      </c>
      <c r="BC1039" s="15">
        <f t="shared" si="627"/>
        <v>0</v>
      </c>
      <c r="BD1039" s="15">
        <f t="shared" si="627"/>
        <v>0</v>
      </c>
      <c r="BE1039" s="15">
        <f t="shared" si="627"/>
        <v>0</v>
      </c>
      <c r="BF1039" s="15">
        <f t="shared" si="627"/>
        <v>0</v>
      </c>
      <c r="BG1039" s="33">
        <f t="shared" si="625"/>
        <v>605</v>
      </c>
      <c r="BH1039" s="338"/>
      <c r="BI1039" s="48" t="str">
        <f t="shared" si="622"/>
        <v>Masc.</v>
      </c>
      <c r="BJ1039" s="41">
        <f t="shared" si="626"/>
        <v>1421</v>
      </c>
    </row>
    <row r="1040" spans="1:62" ht="12.95" customHeight="1" x14ac:dyDescent="0.2">
      <c r="A1040" s="519"/>
      <c r="B1040" s="581"/>
      <c r="C1040" s="539"/>
      <c r="D1040" s="534"/>
      <c r="E1040" s="48" t="str">
        <f>Parameters!$B$15</f>
        <v>Fem.</v>
      </c>
      <c r="F1040" s="11">
        <v>6</v>
      </c>
      <c r="G1040" s="11">
        <v>4</v>
      </c>
      <c r="H1040" s="11">
        <v>4</v>
      </c>
      <c r="I1040" s="11">
        <v>2</v>
      </c>
      <c r="J1040" s="11">
        <v>3</v>
      </c>
      <c r="K1040" s="11">
        <v>2</v>
      </c>
      <c r="L1040" s="11">
        <v>5</v>
      </c>
      <c r="M1040" s="11">
        <v>5</v>
      </c>
      <c r="N1040" s="11">
        <v>4</v>
      </c>
      <c r="O1040" s="11">
        <v>6</v>
      </c>
      <c r="P1040" s="11">
        <v>4</v>
      </c>
      <c r="Q1040" s="11">
        <v>5</v>
      </c>
      <c r="R1040" s="11">
        <v>8</v>
      </c>
      <c r="S1040" s="11">
        <v>8</v>
      </c>
      <c r="T1040" s="11">
        <v>4</v>
      </c>
      <c r="U1040" s="11">
        <v>6</v>
      </c>
      <c r="V1040" s="11">
        <v>0</v>
      </c>
      <c r="W1040" s="11">
        <v>7</v>
      </c>
      <c r="X1040" s="11">
        <v>5</v>
      </c>
      <c r="Y1040" s="11">
        <v>6</v>
      </c>
      <c r="Z1040" s="11">
        <v>8</v>
      </c>
      <c r="AA1040" s="11">
        <v>8</v>
      </c>
      <c r="AB1040" s="11">
        <v>7</v>
      </c>
      <c r="AC1040" s="11">
        <v>8</v>
      </c>
      <c r="AD1040" s="11">
        <v>7</v>
      </c>
      <c r="AE1040" s="11">
        <v>11</v>
      </c>
      <c r="AF1040" s="11">
        <v>8</v>
      </c>
      <c r="AG1040" s="11">
        <v>8</v>
      </c>
      <c r="AH1040" s="11">
        <v>8</v>
      </c>
      <c r="AI1040" s="11">
        <v>4</v>
      </c>
      <c r="AJ1040" s="11">
        <v>1</v>
      </c>
      <c r="AK1040" s="11">
        <v>2</v>
      </c>
      <c r="AL1040" s="11">
        <v>8</v>
      </c>
      <c r="AM1040" s="11">
        <v>2</v>
      </c>
      <c r="AN1040" s="11">
        <v>5</v>
      </c>
      <c r="AO1040" s="11">
        <v>3</v>
      </c>
      <c r="AP1040" s="11">
        <v>5</v>
      </c>
      <c r="AQ1040" s="11">
        <v>6</v>
      </c>
      <c r="AR1040" s="11">
        <v>7</v>
      </c>
      <c r="AS1040" s="11">
        <v>4</v>
      </c>
      <c r="AT1040" s="11">
        <v>6</v>
      </c>
      <c r="AU1040" s="11">
        <v>6</v>
      </c>
      <c r="AV1040" s="11">
        <v>3</v>
      </c>
      <c r="AW1040" s="11">
        <v>4</v>
      </c>
      <c r="AX1040" s="11">
        <v>4</v>
      </c>
      <c r="AY1040" s="11">
        <v>5</v>
      </c>
      <c r="AZ1040" s="11">
        <v>2</v>
      </c>
      <c r="BA1040" s="11"/>
      <c r="BB1040" s="11"/>
      <c r="BC1040" s="11"/>
      <c r="BD1040" s="11"/>
      <c r="BE1040" s="11"/>
      <c r="BF1040" s="11"/>
      <c r="BG1040" s="19">
        <f t="shared" si="625"/>
        <v>244</v>
      </c>
      <c r="BH1040" s="336" t="str">
        <f>$D1042</f>
        <v>UCI</v>
      </c>
      <c r="BI1040" s="86" t="str">
        <f t="shared" si="622"/>
        <v>Total</v>
      </c>
      <c r="BJ1040" s="23">
        <f t="shared" si="626"/>
        <v>358</v>
      </c>
    </row>
    <row r="1041" spans="1:63" ht="12.95" customHeight="1" x14ac:dyDescent="0.2">
      <c r="A1041" s="519"/>
      <c r="B1041" s="581"/>
      <c r="C1041" s="539"/>
      <c r="D1041" s="535"/>
      <c r="E1041" s="48" t="str">
        <f>Parameters!$B$16</f>
        <v>Masc.</v>
      </c>
      <c r="F1041" s="11">
        <v>10</v>
      </c>
      <c r="G1041" s="11">
        <v>7</v>
      </c>
      <c r="H1041" s="11">
        <v>3</v>
      </c>
      <c r="I1041" s="11">
        <v>3</v>
      </c>
      <c r="J1041" s="11">
        <v>4</v>
      </c>
      <c r="K1041" s="11">
        <v>6</v>
      </c>
      <c r="L1041" s="11">
        <v>8</v>
      </c>
      <c r="M1041" s="11">
        <v>5</v>
      </c>
      <c r="N1041" s="11">
        <v>8</v>
      </c>
      <c r="O1041" s="11">
        <v>5</v>
      </c>
      <c r="P1041" s="11">
        <v>11</v>
      </c>
      <c r="Q1041" s="11">
        <v>9</v>
      </c>
      <c r="R1041" s="11">
        <v>6</v>
      </c>
      <c r="S1041" s="11">
        <v>13</v>
      </c>
      <c r="T1041" s="11">
        <v>5</v>
      </c>
      <c r="U1041" s="11">
        <v>8</v>
      </c>
      <c r="V1041" s="11">
        <v>10</v>
      </c>
      <c r="W1041" s="11">
        <v>12</v>
      </c>
      <c r="X1041" s="11">
        <v>8</v>
      </c>
      <c r="Y1041" s="11">
        <v>10</v>
      </c>
      <c r="Z1041" s="11">
        <v>15</v>
      </c>
      <c r="AA1041" s="11">
        <v>10</v>
      </c>
      <c r="AB1041" s="11">
        <v>9</v>
      </c>
      <c r="AC1041" s="11">
        <v>5</v>
      </c>
      <c r="AD1041" s="11">
        <v>11</v>
      </c>
      <c r="AE1041" s="11">
        <v>13</v>
      </c>
      <c r="AF1041" s="11">
        <v>15</v>
      </c>
      <c r="AG1041" s="11">
        <v>8</v>
      </c>
      <c r="AH1041" s="11">
        <v>12</v>
      </c>
      <c r="AI1041" s="11">
        <v>7</v>
      </c>
      <c r="AJ1041" s="11">
        <v>5</v>
      </c>
      <c r="AK1041" s="11">
        <v>11</v>
      </c>
      <c r="AL1041" s="11">
        <v>7</v>
      </c>
      <c r="AM1041" s="11">
        <v>5</v>
      </c>
      <c r="AN1041" s="11">
        <v>3</v>
      </c>
      <c r="AO1041" s="11">
        <v>12</v>
      </c>
      <c r="AP1041" s="11">
        <v>5</v>
      </c>
      <c r="AQ1041" s="11">
        <v>9</v>
      </c>
      <c r="AR1041" s="11">
        <v>9</v>
      </c>
      <c r="AS1041" s="11">
        <v>6</v>
      </c>
      <c r="AT1041" s="11">
        <v>7</v>
      </c>
      <c r="AU1041" s="11">
        <v>3</v>
      </c>
      <c r="AV1041" s="11">
        <v>4</v>
      </c>
      <c r="AW1041" s="11">
        <v>6</v>
      </c>
      <c r="AX1041" s="11">
        <v>3</v>
      </c>
      <c r="AY1041" s="11">
        <v>9</v>
      </c>
      <c r="AZ1041" s="11">
        <v>1</v>
      </c>
      <c r="BA1041" s="11"/>
      <c r="BB1041" s="11"/>
      <c r="BC1041" s="11"/>
      <c r="BD1041" s="11"/>
      <c r="BE1041" s="11"/>
      <c r="BF1041" s="11"/>
      <c r="BG1041" s="19">
        <f t="shared" si="625"/>
        <v>361</v>
      </c>
      <c r="BH1041" s="337"/>
      <c r="BI1041" s="48" t="str">
        <f t="shared" si="622"/>
        <v>Fem.</v>
      </c>
      <c r="BJ1041" s="41">
        <f t="shared" si="626"/>
        <v>167</v>
      </c>
    </row>
    <row r="1042" spans="1:63" ht="12.95" customHeight="1" x14ac:dyDescent="0.2">
      <c r="A1042" s="519"/>
      <c r="B1042" s="581"/>
      <c r="C1042" s="539"/>
      <c r="D1042" s="533" t="str">
        <f>Parameters!$B$12</f>
        <v>UCI</v>
      </c>
      <c r="E1042" s="86" t="str">
        <f>Parameters!$B$14</f>
        <v>Total</v>
      </c>
      <c r="F1042" s="15">
        <f t="shared" ref="F1042:BF1042" si="628">F1043+F1044</f>
        <v>0</v>
      </c>
      <c r="G1042" s="15">
        <f t="shared" si="628"/>
        <v>1</v>
      </c>
      <c r="H1042" s="15">
        <f t="shared" si="628"/>
        <v>1</v>
      </c>
      <c r="I1042" s="15">
        <f t="shared" si="628"/>
        <v>1</v>
      </c>
      <c r="J1042" s="15">
        <f t="shared" si="628"/>
        <v>1</v>
      </c>
      <c r="K1042" s="15">
        <f t="shared" si="628"/>
        <v>0</v>
      </c>
      <c r="L1042" s="15">
        <f t="shared" si="628"/>
        <v>1</v>
      </c>
      <c r="M1042" s="15">
        <f t="shared" si="628"/>
        <v>1</v>
      </c>
      <c r="N1042" s="15">
        <f t="shared" si="628"/>
        <v>3</v>
      </c>
      <c r="O1042" s="15">
        <f t="shared" si="628"/>
        <v>0</v>
      </c>
      <c r="P1042" s="15">
        <f t="shared" si="628"/>
        <v>2</v>
      </c>
      <c r="Q1042" s="15">
        <f t="shared" si="628"/>
        <v>1</v>
      </c>
      <c r="R1042" s="15">
        <f t="shared" si="628"/>
        <v>3</v>
      </c>
      <c r="S1042" s="15">
        <f t="shared" si="628"/>
        <v>2</v>
      </c>
      <c r="T1042" s="15">
        <f t="shared" si="628"/>
        <v>0</v>
      </c>
      <c r="U1042" s="15">
        <f t="shared" si="628"/>
        <v>3</v>
      </c>
      <c r="V1042" s="15">
        <f t="shared" si="628"/>
        <v>2</v>
      </c>
      <c r="W1042" s="15">
        <f t="shared" si="628"/>
        <v>3</v>
      </c>
      <c r="X1042" s="15">
        <f t="shared" si="628"/>
        <v>0</v>
      </c>
      <c r="Y1042" s="15">
        <f t="shared" si="628"/>
        <v>1</v>
      </c>
      <c r="Z1042" s="15">
        <f t="shared" si="628"/>
        <v>1</v>
      </c>
      <c r="AA1042" s="15">
        <f t="shared" si="628"/>
        <v>0</v>
      </c>
      <c r="AB1042" s="15">
        <f t="shared" si="628"/>
        <v>4</v>
      </c>
      <c r="AC1042" s="15">
        <f t="shared" si="628"/>
        <v>1</v>
      </c>
      <c r="AD1042" s="15">
        <f t="shared" si="628"/>
        <v>1</v>
      </c>
      <c r="AE1042" s="15">
        <f t="shared" si="628"/>
        <v>3</v>
      </c>
      <c r="AF1042" s="15">
        <f t="shared" si="628"/>
        <v>2</v>
      </c>
      <c r="AG1042" s="15">
        <f t="shared" si="628"/>
        <v>3</v>
      </c>
      <c r="AH1042" s="15">
        <f t="shared" si="628"/>
        <v>5</v>
      </c>
      <c r="AI1042" s="15">
        <f t="shared" si="628"/>
        <v>3</v>
      </c>
      <c r="AJ1042" s="15">
        <f t="shared" si="628"/>
        <v>0</v>
      </c>
      <c r="AK1042" s="15">
        <f t="shared" si="628"/>
        <v>2</v>
      </c>
      <c r="AL1042" s="15">
        <f t="shared" si="628"/>
        <v>2</v>
      </c>
      <c r="AM1042" s="15">
        <f t="shared" si="628"/>
        <v>0</v>
      </c>
      <c r="AN1042" s="15">
        <f t="shared" si="628"/>
        <v>1</v>
      </c>
      <c r="AO1042" s="15">
        <f t="shared" si="628"/>
        <v>3</v>
      </c>
      <c r="AP1042" s="15">
        <f t="shared" si="628"/>
        <v>2</v>
      </c>
      <c r="AQ1042" s="15">
        <f t="shared" si="628"/>
        <v>1</v>
      </c>
      <c r="AR1042" s="15">
        <f t="shared" si="628"/>
        <v>5</v>
      </c>
      <c r="AS1042" s="15">
        <f t="shared" si="628"/>
        <v>0</v>
      </c>
      <c r="AT1042" s="15">
        <f t="shared" si="628"/>
        <v>1</v>
      </c>
      <c r="AU1042" s="15">
        <f t="shared" si="628"/>
        <v>4</v>
      </c>
      <c r="AV1042" s="15">
        <f t="shared" si="628"/>
        <v>0</v>
      </c>
      <c r="AW1042" s="15">
        <f t="shared" si="628"/>
        <v>1</v>
      </c>
      <c r="AX1042" s="15">
        <f t="shared" si="628"/>
        <v>0</v>
      </c>
      <c r="AY1042" s="15">
        <f t="shared" si="628"/>
        <v>2</v>
      </c>
      <c r="AZ1042" s="15">
        <f t="shared" si="628"/>
        <v>1</v>
      </c>
      <c r="BA1042" s="15">
        <f t="shared" si="628"/>
        <v>0</v>
      </c>
      <c r="BB1042" s="15">
        <f t="shared" si="628"/>
        <v>0</v>
      </c>
      <c r="BC1042" s="15">
        <f t="shared" si="628"/>
        <v>0</v>
      </c>
      <c r="BD1042" s="15">
        <f t="shared" si="628"/>
        <v>0</v>
      </c>
      <c r="BE1042" s="15">
        <f t="shared" si="628"/>
        <v>0</v>
      </c>
      <c r="BF1042" s="15">
        <f t="shared" si="628"/>
        <v>0</v>
      </c>
      <c r="BG1042" s="33">
        <f t="shared" si="625"/>
        <v>74</v>
      </c>
      <c r="BH1042" s="338"/>
      <c r="BI1042" s="48" t="str">
        <f t="shared" si="622"/>
        <v>Masc.</v>
      </c>
      <c r="BJ1042" s="41">
        <f t="shared" si="626"/>
        <v>191</v>
      </c>
    </row>
    <row r="1043" spans="1:63" ht="12.95" customHeight="1" x14ac:dyDescent="0.2">
      <c r="A1043" s="519"/>
      <c r="B1043" s="581"/>
      <c r="C1043" s="539"/>
      <c r="D1043" s="534"/>
      <c r="E1043" s="48" t="str">
        <f>Parameters!$B$15</f>
        <v>Fem.</v>
      </c>
      <c r="F1043" s="11">
        <v>0</v>
      </c>
      <c r="G1043" s="11">
        <v>1</v>
      </c>
      <c r="H1043" s="11">
        <v>1</v>
      </c>
      <c r="I1043" s="11">
        <v>0</v>
      </c>
      <c r="J1043" s="11">
        <v>0</v>
      </c>
      <c r="K1043" s="11">
        <v>0</v>
      </c>
      <c r="L1043" s="11">
        <v>0</v>
      </c>
      <c r="M1043" s="11">
        <v>0</v>
      </c>
      <c r="N1043" s="11">
        <v>1</v>
      </c>
      <c r="O1043" s="11">
        <v>0</v>
      </c>
      <c r="P1043" s="11">
        <v>1</v>
      </c>
      <c r="Q1043" s="11">
        <v>0</v>
      </c>
      <c r="R1043" s="11">
        <v>1</v>
      </c>
      <c r="S1043" s="11">
        <v>0</v>
      </c>
      <c r="T1043" s="11">
        <v>0</v>
      </c>
      <c r="U1043" s="11">
        <v>1</v>
      </c>
      <c r="V1043" s="11">
        <v>0</v>
      </c>
      <c r="W1043" s="11">
        <v>1</v>
      </c>
      <c r="X1043" s="11">
        <v>0</v>
      </c>
      <c r="Y1043" s="11">
        <v>0</v>
      </c>
      <c r="Z1043" s="11">
        <v>0</v>
      </c>
      <c r="AA1043" s="11">
        <v>0</v>
      </c>
      <c r="AB1043" s="11">
        <v>4</v>
      </c>
      <c r="AC1043" s="11">
        <v>1</v>
      </c>
      <c r="AD1043" s="11">
        <v>0</v>
      </c>
      <c r="AE1043" s="11">
        <v>3</v>
      </c>
      <c r="AF1043" s="11">
        <v>1</v>
      </c>
      <c r="AG1043" s="11">
        <v>1</v>
      </c>
      <c r="AH1043" s="11">
        <v>1</v>
      </c>
      <c r="AI1043" s="11">
        <v>2</v>
      </c>
      <c r="AJ1043" s="11">
        <v>0</v>
      </c>
      <c r="AK1043" s="11">
        <v>0</v>
      </c>
      <c r="AL1043" s="11">
        <v>1</v>
      </c>
      <c r="AM1043" s="11">
        <v>0</v>
      </c>
      <c r="AN1043" s="11">
        <v>1</v>
      </c>
      <c r="AO1043" s="11">
        <v>0</v>
      </c>
      <c r="AP1043" s="11">
        <v>1</v>
      </c>
      <c r="AQ1043" s="11">
        <v>0</v>
      </c>
      <c r="AR1043" s="11">
        <v>2</v>
      </c>
      <c r="AS1043" s="11">
        <v>0</v>
      </c>
      <c r="AT1043" s="11">
        <v>0</v>
      </c>
      <c r="AU1043" s="11">
        <v>2</v>
      </c>
      <c r="AV1043" s="11">
        <v>0</v>
      </c>
      <c r="AW1043" s="11">
        <v>0</v>
      </c>
      <c r="AX1043" s="11">
        <v>0</v>
      </c>
      <c r="AY1043" s="11">
        <v>1</v>
      </c>
      <c r="AZ1043" s="11">
        <v>0</v>
      </c>
      <c r="BA1043" s="11"/>
      <c r="BB1043" s="11"/>
      <c r="BC1043" s="11"/>
      <c r="BD1043" s="11"/>
      <c r="BE1043" s="11"/>
      <c r="BF1043" s="11"/>
      <c r="BG1043" s="19">
        <f t="shared" si="625"/>
        <v>28</v>
      </c>
      <c r="BH1043" s="339" t="str">
        <f>$D1045</f>
        <v>Def.</v>
      </c>
      <c r="BI1043" s="86" t="str">
        <f t="shared" si="622"/>
        <v>Total</v>
      </c>
      <c r="BJ1043" s="23">
        <f t="shared" si="626"/>
        <v>155</v>
      </c>
    </row>
    <row r="1044" spans="1:63" ht="12.95" customHeight="1" x14ac:dyDescent="0.2">
      <c r="A1044" s="519"/>
      <c r="B1044" s="581"/>
      <c r="C1044" s="539"/>
      <c r="D1044" s="535"/>
      <c r="E1044" s="48" t="str">
        <f>Parameters!$B$16</f>
        <v>Masc.</v>
      </c>
      <c r="F1044" s="11">
        <v>0</v>
      </c>
      <c r="G1044" s="11">
        <v>0</v>
      </c>
      <c r="H1044" s="11">
        <v>0</v>
      </c>
      <c r="I1044" s="11">
        <v>1</v>
      </c>
      <c r="J1044" s="11">
        <v>1</v>
      </c>
      <c r="K1044" s="11">
        <v>0</v>
      </c>
      <c r="L1044" s="11">
        <v>1</v>
      </c>
      <c r="M1044" s="11">
        <v>1</v>
      </c>
      <c r="N1044" s="11">
        <v>2</v>
      </c>
      <c r="O1044" s="11">
        <v>0</v>
      </c>
      <c r="P1044" s="11">
        <v>1</v>
      </c>
      <c r="Q1044" s="11">
        <v>1</v>
      </c>
      <c r="R1044" s="11">
        <v>2</v>
      </c>
      <c r="S1044" s="11">
        <v>2</v>
      </c>
      <c r="T1044" s="11">
        <v>0</v>
      </c>
      <c r="U1044" s="11">
        <v>2</v>
      </c>
      <c r="V1044" s="11">
        <v>2</v>
      </c>
      <c r="W1044" s="11">
        <v>2</v>
      </c>
      <c r="X1044" s="11">
        <v>0</v>
      </c>
      <c r="Y1044" s="11">
        <v>1</v>
      </c>
      <c r="Z1044" s="11">
        <v>1</v>
      </c>
      <c r="AA1044" s="11">
        <v>0</v>
      </c>
      <c r="AB1044" s="11">
        <v>0</v>
      </c>
      <c r="AC1044" s="11">
        <v>0</v>
      </c>
      <c r="AD1044" s="11">
        <v>1</v>
      </c>
      <c r="AE1044" s="11">
        <v>0</v>
      </c>
      <c r="AF1044" s="11">
        <v>1</v>
      </c>
      <c r="AG1044" s="11">
        <v>2</v>
      </c>
      <c r="AH1044" s="11">
        <v>4</v>
      </c>
      <c r="AI1044" s="11">
        <v>1</v>
      </c>
      <c r="AJ1044" s="11">
        <v>0</v>
      </c>
      <c r="AK1044" s="11">
        <v>2</v>
      </c>
      <c r="AL1044" s="11">
        <v>1</v>
      </c>
      <c r="AM1044" s="11">
        <v>0</v>
      </c>
      <c r="AN1044" s="11">
        <v>0</v>
      </c>
      <c r="AO1044" s="11">
        <v>3</v>
      </c>
      <c r="AP1044" s="11">
        <v>1</v>
      </c>
      <c r="AQ1044" s="11">
        <v>1</v>
      </c>
      <c r="AR1044" s="11">
        <v>3</v>
      </c>
      <c r="AS1044" s="11">
        <v>0</v>
      </c>
      <c r="AT1044" s="11">
        <v>1</v>
      </c>
      <c r="AU1044" s="11">
        <v>2</v>
      </c>
      <c r="AV1044" s="11">
        <v>0</v>
      </c>
      <c r="AW1044" s="11">
        <v>1</v>
      </c>
      <c r="AX1044" s="11">
        <v>0</v>
      </c>
      <c r="AY1044" s="11">
        <v>1</v>
      </c>
      <c r="AZ1044" s="11">
        <v>1</v>
      </c>
      <c r="BA1044" s="11"/>
      <c r="BB1044" s="11"/>
      <c r="BC1044" s="11"/>
      <c r="BD1044" s="11"/>
      <c r="BE1044" s="11"/>
      <c r="BF1044" s="11"/>
      <c r="BG1044" s="19">
        <f t="shared" si="625"/>
        <v>46</v>
      </c>
      <c r="BH1044" s="337"/>
      <c r="BI1044" s="48" t="str">
        <f t="shared" si="622"/>
        <v>Fem.</v>
      </c>
      <c r="BJ1044" s="41">
        <f t="shared" si="626"/>
        <v>60</v>
      </c>
    </row>
    <row r="1045" spans="1:63" ht="12.95" customHeight="1" thickBot="1" x14ac:dyDescent="0.25">
      <c r="A1045" s="519"/>
      <c r="B1045" s="581"/>
      <c r="C1045" s="539"/>
      <c r="D1045" s="533" t="str">
        <f>Parameters!$B$13</f>
        <v>Def.</v>
      </c>
      <c r="E1045" s="86" t="str">
        <f>Parameters!$B$14</f>
        <v>Total</v>
      </c>
      <c r="F1045" s="15">
        <f t="shared" ref="F1045:BF1045" si="629">F1046+F1047</f>
        <v>0</v>
      </c>
      <c r="G1045" s="15">
        <f t="shared" si="629"/>
        <v>0</v>
      </c>
      <c r="H1045" s="15">
        <f t="shared" si="629"/>
        <v>0</v>
      </c>
      <c r="I1045" s="15">
        <f t="shared" si="629"/>
        <v>1</v>
      </c>
      <c r="J1045" s="15">
        <f t="shared" si="629"/>
        <v>0</v>
      </c>
      <c r="K1045" s="15">
        <f t="shared" si="629"/>
        <v>0</v>
      </c>
      <c r="L1045" s="15">
        <f t="shared" si="629"/>
        <v>0</v>
      </c>
      <c r="M1045" s="15">
        <f t="shared" si="629"/>
        <v>0</v>
      </c>
      <c r="N1045" s="15">
        <f t="shared" si="629"/>
        <v>0</v>
      </c>
      <c r="O1045" s="15">
        <f t="shared" si="629"/>
        <v>0</v>
      </c>
      <c r="P1045" s="15">
        <f t="shared" si="629"/>
        <v>0</v>
      </c>
      <c r="Q1045" s="15">
        <f t="shared" si="629"/>
        <v>0</v>
      </c>
      <c r="R1045" s="15">
        <f t="shared" si="629"/>
        <v>0</v>
      </c>
      <c r="S1045" s="15">
        <f t="shared" si="629"/>
        <v>0</v>
      </c>
      <c r="T1045" s="15">
        <f t="shared" si="629"/>
        <v>0</v>
      </c>
      <c r="U1045" s="15">
        <f t="shared" si="629"/>
        <v>0</v>
      </c>
      <c r="V1045" s="15">
        <f t="shared" si="629"/>
        <v>0</v>
      </c>
      <c r="W1045" s="15">
        <f t="shared" si="629"/>
        <v>0</v>
      </c>
      <c r="X1045" s="15">
        <f t="shared" si="629"/>
        <v>0</v>
      </c>
      <c r="Y1045" s="15">
        <f t="shared" si="629"/>
        <v>0</v>
      </c>
      <c r="Z1045" s="15">
        <f t="shared" si="629"/>
        <v>0</v>
      </c>
      <c r="AA1045" s="15">
        <f t="shared" si="629"/>
        <v>0</v>
      </c>
      <c r="AB1045" s="15">
        <f t="shared" si="629"/>
        <v>0</v>
      </c>
      <c r="AC1045" s="15">
        <f t="shared" si="629"/>
        <v>0</v>
      </c>
      <c r="AD1045" s="15">
        <f t="shared" si="629"/>
        <v>0</v>
      </c>
      <c r="AE1045" s="15">
        <f t="shared" si="629"/>
        <v>0</v>
      </c>
      <c r="AF1045" s="15">
        <f t="shared" si="629"/>
        <v>0</v>
      </c>
      <c r="AG1045" s="15">
        <f t="shared" si="629"/>
        <v>0</v>
      </c>
      <c r="AH1045" s="15">
        <f t="shared" si="629"/>
        <v>1</v>
      </c>
      <c r="AI1045" s="15">
        <f t="shared" si="629"/>
        <v>0</v>
      </c>
      <c r="AJ1045" s="15">
        <f t="shared" si="629"/>
        <v>0</v>
      </c>
      <c r="AK1045" s="15">
        <f t="shared" si="629"/>
        <v>0</v>
      </c>
      <c r="AL1045" s="15">
        <f t="shared" si="629"/>
        <v>0</v>
      </c>
      <c r="AM1045" s="15">
        <f t="shared" si="629"/>
        <v>0</v>
      </c>
      <c r="AN1045" s="15">
        <f t="shared" si="629"/>
        <v>1</v>
      </c>
      <c r="AO1045" s="15">
        <f t="shared" si="629"/>
        <v>0</v>
      </c>
      <c r="AP1045" s="15">
        <f t="shared" si="629"/>
        <v>0</v>
      </c>
      <c r="AQ1045" s="15">
        <f t="shared" si="629"/>
        <v>0</v>
      </c>
      <c r="AR1045" s="15">
        <f t="shared" si="629"/>
        <v>1</v>
      </c>
      <c r="AS1045" s="15">
        <f t="shared" si="629"/>
        <v>0</v>
      </c>
      <c r="AT1045" s="15">
        <f t="shared" si="629"/>
        <v>1</v>
      </c>
      <c r="AU1045" s="15">
        <f t="shared" si="629"/>
        <v>1</v>
      </c>
      <c r="AV1045" s="15">
        <f t="shared" si="629"/>
        <v>0</v>
      </c>
      <c r="AW1045" s="15">
        <f t="shared" si="629"/>
        <v>0</v>
      </c>
      <c r="AX1045" s="15">
        <f t="shared" si="629"/>
        <v>0</v>
      </c>
      <c r="AY1045" s="15">
        <f t="shared" si="629"/>
        <v>0</v>
      </c>
      <c r="AZ1045" s="15">
        <f t="shared" si="629"/>
        <v>0</v>
      </c>
      <c r="BA1045" s="15">
        <f t="shared" si="629"/>
        <v>0</v>
      </c>
      <c r="BB1045" s="15">
        <f t="shared" si="629"/>
        <v>0</v>
      </c>
      <c r="BC1045" s="15">
        <f t="shared" si="629"/>
        <v>0</v>
      </c>
      <c r="BD1045" s="15">
        <f t="shared" si="629"/>
        <v>0</v>
      </c>
      <c r="BE1045" s="15">
        <f t="shared" si="629"/>
        <v>0</v>
      </c>
      <c r="BF1045" s="15">
        <f t="shared" si="629"/>
        <v>0</v>
      </c>
      <c r="BG1045" s="33">
        <f t="shared" si="625"/>
        <v>6</v>
      </c>
      <c r="BH1045" s="340"/>
      <c r="BI1045" s="333" t="str">
        <f t="shared" si="622"/>
        <v>Masc.</v>
      </c>
      <c r="BJ1045" s="42">
        <f t="shared" si="626"/>
        <v>95</v>
      </c>
    </row>
    <row r="1046" spans="1:63" ht="12.95" customHeight="1" x14ac:dyDescent="0.2">
      <c r="A1046" s="519"/>
      <c r="B1046" s="581"/>
      <c r="C1046" s="539"/>
      <c r="D1046" s="534"/>
      <c r="E1046" s="48" t="str">
        <f>Parameters!$B$15</f>
        <v>Fem.</v>
      </c>
      <c r="F1046" s="11">
        <v>0</v>
      </c>
      <c r="G1046" s="11">
        <v>0</v>
      </c>
      <c r="H1046" s="11">
        <v>0</v>
      </c>
      <c r="I1046" s="11">
        <v>0</v>
      </c>
      <c r="J1046" s="11">
        <v>0</v>
      </c>
      <c r="K1046" s="11">
        <v>0</v>
      </c>
      <c r="L1046" s="11">
        <v>0</v>
      </c>
      <c r="M1046" s="11">
        <v>0</v>
      </c>
      <c r="N1046" s="11">
        <v>0</v>
      </c>
      <c r="O1046" s="11">
        <v>0</v>
      </c>
      <c r="P1046" s="11">
        <v>0</v>
      </c>
      <c r="Q1046" s="11">
        <v>0</v>
      </c>
      <c r="R1046" s="11">
        <v>0</v>
      </c>
      <c r="S1046" s="11">
        <v>0</v>
      </c>
      <c r="T1046" s="11">
        <v>0</v>
      </c>
      <c r="U1046" s="11">
        <v>0</v>
      </c>
      <c r="V1046" s="11">
        <v>0</v>
      </c>
      <c r="W1046" s="11">
        <v>0</v>
      </c>
      <c r="X1046" s="11">
        <v>0</v>
      </c>
      <c r="Y1046" s="11">
        <v>0</v>
      </c>
      <c r="Z1046" s="11">
        <v>0</v>
      </c>
      <c r="AA1046" s="11">
        <v>0</v>
      </c>
      <c r="AB1046" s="11">
        <v>0</v>
      </c>
      <c r="AC1046" s="11">
        <v>0</v>
      </c>
      <c r="AD1046" s="11">
        <v>0</v>
      </c>
      <c r="AE1046" s="11">
        <v>0</v>
      </c>
      <c r="AF1046" s="11">
        <v>0</v>
      </c>
      <c r="AG1046" s="11">
        <v>0</v>
      </c>
      <c r="AH1046" s="11">
        <v>0</v>
      </c>
      <c r="AI1046" s="11">
        <v>0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0</v>
      </c>
      <c r="AR1046" s="11">
        <v>1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 s="11">
        <v>0</v>
      </c>
      <c r="AY1046" s="11">
        <v>0</v>
      </c>
      <c r="AZ1046" s="11">
        <v>0</v>
      </c>
      <c r="BA1046" s="11"/>
      <c r="BB1046" s="11"/>
      <c r="BC1046" s="11"/>
      <c r="BD1046" s="11"/>
      <c r="BE1046" s="11"/>
      <c r="BF1046" s="11"/>
      <c r="BG1046" s="19">
        <f t="shared" si="625"/>
        <v>1</v>
      </c>
    </row>
    <row r="1047" spans="1:63" ht="12.95" customHeight="1" thickBot="1" x14ac:dyDescent="0.25">
      <c r="A1047" s="519"/>
      <c r="B1047" s="581"/>
      <c r="C1047" s="540"/>
      <c r="D1047" s="536"/>
      <c r="E1047" s="48" t="str">
        <f>Parameters!$B$16</f>
        <v>Masc.</v>
      </c>
      <c r="F1047" s="36">
        <v>0</v>
      </c>
      <c r="G1047" s="36">
        <v>0</v>
      </c>
      <c r="H1047" s="36">
        <v>0</v>
      </c>
      <c r="I1047" s="36">
        <v>1</v>
      </c>
      <c r="J1047" s="36">
        <v>0</v>
      </c>
      <c r="K1047" s="36">
        <v>0</v>
      </c>
      <c r="L1047" s="36">
        <v>0</v>
      </c>
      <c r="M1047" s="36">
        <v>0</v>
      </c>
      <c r="N1047" s="36">
        <v>0</v>
      </c>
      <c r="O1047" s="36">
        <v>0</v>
      </c>
      <c r="P1047" s="36">
        <v>0</v>
      </c>
      <c r="Q1047" s="36">
        <v>0</v>
      </c>
      <c r="R1047" s="36">
        <v>0</v>
      </c>
      <c r="S1047" s="36">
        <v>0</v>
      </c>
      <c r="T1047" s="36">
        <v>0</v>
      </c>
      <c r="U1047" s="36">
        <v>0</v>
      </c>
      <c r="V1047" s="36">
        <v>0</v>
      </c>
      <c r="W1047" s="36">
        <v>0</v>
      </c>
      <c r="X1047" s="36">
        <v>0</v>
      </c>
      <c r="Y1047" s="36">
        <v>0</v>
      </c>
      <c r="Z1047" s="36">
        <v>0</v>
      </c>
      <c r="AA1047" s="36">
        <v>0</v>
      </c>
      <c r="AB1047" s="36">
        <v>0</v>
      </c>
      <c r="AC1047" s="36">
        <v>0</v>
      </c>
      <c r="AD1047" s="36">
        <v>0</v>
      </c>
      <c r="AE1047" s="36">
        <v>0</v>
      </c>
      <c r="AF1047" s="36">
        <v>0</v>
      </c>
      <c r="AG1047" s="36">
        <v>0</v>
      </c>
      <c r="AH1047" s="36">
        <v>1</v>
      </c>
      <c r="AI1047" s="36">
        <v>0</v>
      </c>
      <c r="AJ1047" s="36">
        <v>0</v>
      </c>
      <c r="AK1047" s="36">
        <v>0</v>
      </c>
      <c r="AL1047" s="36">
        <v>0</v>
      </c>
      <c r="AM1047" s="36">
        <v>0</v>
      </c>
      <c r="AN1047" s="36">
        <v>1</v>
      </c>
      <c r="AO1047" s="36">
        <v>0</v>
      </c>
      <c r="AP1047" s="36">
        <v>0</v>
      </c>
      <c r="AQ1047" s="36">
        <v>0</v>
      </c>
      <c r="AR1047" s="36">
        <v>0</v>
      </c>
      <c r="AS1047" s="36">
        <v>0</v>
      </c>
      <c r="AT1047" s="36">
        <v>1</v>
      </c>
      <c r="AU1047" s="36">
        <v>1</v>
      </c>
      <c r="AV1047" s="36">
        <v>0</v>
      </c>
      <c r="AW1047" s="36">
        <v>0</v>
      </c>
      <c r="AX1047" s="36">
        <v>0</v>
      </c>
      <c r="AY1047" s="36">
        <v>0</v>
      </c>
      <c r="AZ1047" s="36">
        <v>0</v>
      </c>
      <c r="BA1047" s="36"/>
      <c r="BB1047" s="36"/>
      <c r="BC1047" s="36"/>
      <c r="BD1047" s="36"/>
      <c r="BE1047" s="36"/>
      <c r="BF1047" s="36"/>
      <c r="BG1047" s="37">
        <f>SUM(F1047:BF1047)</f>
        <v>5</v>
      </c>
      <c r="BI1047" s="348"/>
      <c r="BJ1047" s="348"/>
      <c r="BK1047" s="348"/>
    </row>
    <row r="1048" spans="1:63" ht="12.95" customHeight="1" x14ac:dyDescent="0.2">
      <c r="A1048" s="519"/>
      <c r="B1048" s="581"/>
      <c r="C1048" s="542" t="str">
        <f>Parameters!$C$4</f>
        <v>2 a 4</v>
      </c>
      <c r="D1048" s="530" t="str">
        <f>Parameters!$B$10</f>
        <v>Fiebre</v>
      </c>
      <c r="E1048" s="83" t="str">
        <f>Parameters!$B$14</f>
        <v>Total</v>
      </c>
      <c r="F1048" s="34">
        <f>F1049+F1050</f>
        <v>3</v>
      </c>
      <c r="G1048" s="34">
        <f t="shared" ref="G1048:BF1048" si="630">G1049+G1050</f>
        <v>2</v>
      </c>
      <c r="H1048" s="34">
        <f t="shared" si="630"/>
        <v>3</v>
      </c>
      <c r="I1048" s="34">
        <f t="shared" si="630"/>
        <v>2</v>
      </c>
      <c r="J1048" s="34">
        <f t="shared" si="630"/>
        <v>3</v>
      </c>
      <c r="K1048" s="34">
        <f t="shared" si="630"/>
        <v>3</v>
      </c>
      <c r="L1048" s="34">
        <f t="shared" si="630"/>
        <v>3</v>
      </c>
      <c r="M1048" s="34">
        <f t="shared" si="630"/>
        <v>3</v>
      </c>
      <c r="N1048" s="34">
        <f t="shared" si="630"/>
        <v>3</v>
      </c>
      <c r="O1048" s="34">
        <f t="shared" si="630"/>
        <v>4</v>
      </c>
      <c r="P1048" s="34">
        <f t="shared" si="630"/>
        <v>11</v>
      </c>
      <c r="Q1048" s="34">
        <f t="shared" si="630"/>
        <v>8</v>
      </c>
      <c r="R1048" s="34">
        <f t="shared" si="630"/>
        <v>6</v>
      </c>
      <c r="S1048" s="34">
        <f t="shared" si="630"/>
        <v>7</v>
      </c>
      <c r="T1048" s="34">
        <f t="shared" si="630"/>
        <v>2</v>
      </c>
      <c r="U1048" s="34">
        <f t="shared" si="630"/>
        <v>8</v>
      </c>
      <c r="V1048" s="34">
        <f t="shared" si="630"/>
        <v>10</v>
      </c>
      <c r="W1048" s="34">
        <f t="shared" si="630"/>
        <v>14</v>
      </c>
      <c r="X1048" s="34">
        <f t="shared" si="630"/>
        <v>7</v>
      </c>
      <c r="Y1048" s="34">
        <f t="shared" si="630"/>
        <v>5</v>
      </c>
      <c r="Z1048" s="34">
        <f t="shared" si="630"/>
        <v>7</v>
      </c>
      <c r="AA1048" s="34">
        <f t="shared" si="630"/>
        <v>12</v>
      </c>
      <c r="AB1048" s="34">
        <f t="shared" si="630"/>
        <v>6</v>
      </c>
      <c r="AC1048" s="34">
        <f t="shared" si="630"/>
        <v>7</v>
      </c>
      <c r="AD1048" s="34">
        <f t="shared" si="630"/>
        <v>7</v>
      </c>
      <c r="AE1048" s="34">
        <f t="shared" si="630"/>
        <v>7</v>
      </c>
      <c r="AF1048" s="34">
        <f t="shared" si="630"/>
        <v>10</v>
      </c>
      <c r="AG1048" s="34">
        <f t="shared" si="630"/>
        <v>5</v>
      </c>
      <c r="AH1048" s="34">
        <f t="shared" si="630"/>
        <v>9</v>
      </c>
      <c r="AI1048" s="34">
        <f t="shared" si="630"/>
        <v>3</v>
      </c>
      <c r="AJ1048" s="34">
        <f t="shared" si="630"/>
        <v>6</v>
      </c>
      <c r="AK1048" s="34">
        <f t="shared" si="630"/>
        <v>9</v>
      </c>
      <c r="AL1048" s="34">
        <f t="shared" si="630"/>
        <v>6</v>
      </c>
      <c r="AM1048" s="34">
        <f t="shared" si="630"/>
        <v>5</v>
      </c>
      <c r="AN1048" s="34">
        <f t="shared" si="630"/>
        <v>5</v>
      </c>
      <c r="AO1048" s="34">
        <f t="shared" si="630"/>
        <v>5</v>
      </c>
      <c r="AP1048" s="34">
        <f t="shared" si="630"/>
        <v>5</v>
      </c>
      <c r="AQ1048" s="34">
        <f t="shared" si="630"/>
        <v>2</v>
      </c>
      <c r="AR1048" s="34">
        <f t="shared" si="630"/>
        <v>5</v>
      </c>
      <c r="AS1048" s="34">
        <f t="shared" si="630"/>
        <v>2</v>
      </c>
      <c r="AT1048" s="34">
        <f t="shared" si="630"/>
        <v>2</v>
      </c>
      <c r="AU1048" s="34">
        <f t="shared" si="630"/>
        <v>3</v>
      </c>
      <c r="AV1048" s="34">
        <f t="shared" si="630"/>
        <v>3</v>
      </c>
      <c r="AW1048" s="34">
        <f t="shared" si="630"/>
        <v>3</v>
      </c>
      <c r="AX1048" s="34">
        <f t="shared" si="630"/>
        <v>10</v>
      </c>
      <c r="AY1048" s="34">
        <f t="shared" si="630"/>
        <v>2</v>
      </c>
      <c r="AZ1048" s="34">
        <f t="shared" si="630"/>
        <v>0</v>
      </c>
      <c r="BA1048" s="34">
        <f t="shared" si="630"/>
        <v>0</v>
      </c>
      <c r="BB1048" s="34">
        <f t="shared" si="630"/>
        <v>0</v>
      </c>
      <c r="BC1048" s="34">
        <f t="shared" si="630"/>
        <v>0</v>
      </c>
      <c r="BD1048" s="34">
        <f t="shared" si="630"/>
        <v>0</v>
      </c>
      <c r="BE1048" s="34">
        <f t="shared" si="630"/>
        <v>0</v>
      </c>
      <c r="BF1048" s="34">
        <f t="shared" si="630"/>
        <v>0</v>
      </c>
      <c r="BG1048" s="35">
        <f>SUM(F1048:BF1048)</f>
        <v>253</v>
      </c>
    </row>
    <row r="1049" spans="1:63" ht="12.95" customHeight="1" x14ac:dyDescent="0.2">
      <c r="A1049" s="519"/>
      <c r="B1049" s="581"/>
      <c r="C1049" s="539"/>
      <c r="D1049" s="531"/>
      <c r="E1049" s="84" t="str">
        <f>Parameters!$B$15</f>
        <v>Fem.</v>
      </c>
      <c r="F1049" s="31">
        <v>1</v>
      </c>
      <c r="G1049" s="31">
        <v>1</v>
      </c>
      <c r="H1049" s="31">
        <v>1</v>
      </c>
      <c r="I1049" s="31">
        <v>0</v>
      </c>
      <c r="J1049" s="31">
        <v>2</v>
      </c>
      <c r="K1049" s="31">
        <v>2</v>
      </c>
      <c r="L1049" s="31">
        <v>1</v>
      </c>
      <c r="M1049" s="31">
        <v>2</v>
      </c>
      <c r="N1049" s="31">
        <v>2</v>
      </c>
      <c r="O1049" s="31">
        <v>2</v>
      </c>
      <c r="P1049" s="31">
        <v>5</v>
      </c>
      <c r="Q1049" s="31">
        <v>5</v>
      </c>
      <c r="R1049" s="31">
        <v>3</v>
      </c>
      <c r="S1049" s="31">
        <v>1</v>
      </c>
      <c r="T1049" s="31">
        <v>1</v>
      </c>
      <c r="U1049" s="31">
        <v>4</v>
      </c>
      <c r="V1049" s="31">
        <v>3</v>
      </c>
      <c r="W1049" s="31">
        <v>8</v>
      </c>
      <c r="X1049" s="31">
        <v>6</v>
      </c>
      <c r="Y1049" s="31">
        <v>2</v>
      </c>
      <c r="Z1049" s="31">
        <v>2</v>
      </c>
      <c r="AA1049" s="31">
        <v>8</v>
      </c>
      <c r="AB1049" s="31">
        <v>3</v>
      </c>
      <c r="AC1049" s="31">
        <v>6</v>
      </c>
      <c r="AD1049" s="31">
        <v>2</v>
      </c>
      <c r="AE1049" s="31">
        <v>4</v>
      </c>
      <c r="AF1049" s="31">
        <v>6</v>
      </c>
      <c r="AG1049" s="31">
        <v>2</v>
      </c>
      <c r="AH1049" s="31">
        <v>2</v>
      </c>
      <c r="AI1049" s="31">
        <v>2</v>
      </c>
      <c r="AJ1049" s="31">
        <v>5</v>
      </c>
      <c r="AK1049" s="31">
        <v>2</v>
      </c>
      <c r="AL1049" s="31">
        <v>4</v>
      </c>
      <c r="AM1049" s="31">
        <v>3</v>
      </c>
      <c r="AN1049" s="31">
        <v>2</v>
      </c>
      <c r="AO1049" s="31">
        <v>3</v>
      </c>
      <c r="AP1049" s="31">
        <v>3</v>
      </c>
      <c r="AQ1049" s="31">
        <v>0</v>
      </c>
      <c r="AR1049" s="31">
        <v>2</v>
      </c>
      <c r="AS1049" s="31">
        <v>1</v>
      </c>
      <c r="AT1049" s="31">
        <v>2</v>
      </c>
      <c r="AU1049" s="31">
        <v>1</v>
      </c>
      <c r="AV1049" s="31">
        <v>2</v>
      </c>
      <c r="AW1049" s="31">
        <v>2</v>
      </c>
      <c r="AX1049" s="31">
        <v>4</v>
      </c>
      <c r="AY1049" s="31">
        <v>2</v>
      </c>
      <c r="AZ1049" s="31">
        <v>0</v>
      </c>
      <c r="BA1049" s="31"/>
      <c r="BB1049" s="31"/>
      <c r="BC1049" s="31"/>
      <c r="BD1049" s="31"/>
      <c r="BE1049" s="31"/>
      <c r="BF1049" s="31"/>
      <c r="BG1049" s="32">
        <f t="shared" ref="BG1049:BG1058" si="631">SUM(F1049:BF1049)</f>
        <v>127</v>
      </c>
    </row>
    <row r="1050" spans="1:63" ht="12.95" customHeight="1" x14ac:dyDescent="0.2">
      <c r="A1050" s="519"/>
      <c r="B1050" s="581"/>
      <c r="C1050" s="539"/>
      <c r="D1050" s="532"/>
      <c r="E1050" s="84" t="str">
        <f>Parameters!$B$16</f>
        <v>Masc.</v>
      </c>
      <c r="F1050" s="31">
        <v>2</v>
      </c>
      <c r="G1050" s="31">
        <v>1</v>
      </c>
      <c r="H1050" s="31">
        <v>2</v>
      </c>
      <c r="I1050" s="31">
        <v>2</v>
      </c>
      <c r="J1050" s="31">
        <v>1</v>
      </c>
      <c r="K1050" s="31">
        <v>1</v>
      </c>
      <c r="L1050" s="31">
        <v>2</v>
      </c>
      <c r="M1050" s="31">
        <v>1</v>
      </c>
      <c r="N1050" s="31">
        <v>1</v>
      </c>
      <c r="O1050" s="31">
        <v>2</v>
      </c>
      <c r="P1050" s="31">
        <v>6</v>
      </c>
      <c r="Q1050" s="31">
        <v>3</v>
      </c>
      <c r="R1050" s="31">
        <v>3</v>
      </c>
      <c r="S1050" s="31">
        <v>6</v>
      </c>
      <c r="T1050" s="31">
        <v>1</v>
      </c>
      <c r="U1050" s="31">
        <v>4</v>
      </c>
      <c r="V1050" s="31">
        <v>7</v>
      </c>
      <c r="W1050" s="31">
        <v>6</v>
      </c>
      <c r="X1050" s="31">
        <v>1</v>
      </c>
      <c r="Y1050" s="31">
        <v>3</v>
      </c>
      <c r="Z1050" s="31">
        <v>5</v>
      </c>
      <c r="AA1050" s="31">
        <v>4</v>
      </c>
      <c r="AB1050" s="31">
        <v>3</v>
      </c>
      <c r="AC1050" s="31">
        <v>1</v>
      </c>
      <c r="AD1050" s="31">
        <v>5</v>
      </c>
      <c r="AE1050" s="31">
        <v>3</v>
      </c>
      <c r="AF1050" s="31">
        <v>4</v>
      </c>
      <c r="AG1050" s="31">
        <v>3</v>
      </c>
      <c r="AH1050" s="31">
        <v>7</v>
      </c>
      <c r="AI1050" s="31">
        <v>1</v>
      </c>
      <c r="AJ1050" s="31">
        <v>1</v>
      </c>
      <c r="AK1050" s="31">
        <v>7</v>
      </c>
      <c r="AL1050" s="31">
        <v>2</v>
      </c>
      <c r="AM1050" s="31">
        <v>2</v>
      </c>
      <c r="AN1050" s="31">
        <v>3</v>
      </c>
      <c r="AO1050" s="31">
        <v>2</v>
      </c>
      <c r="AP1050" s="31">
        <v>2</v>
      </c>
      <c r="AQ1050" s="31">
        <v>2</v>
      </c>
      <c r="AR1050" s="31">
        <v>3</v>
      </c>
      <c r="AS1050" s="31">
        <v>1</v>
      </c>
      <c r="AT1050" s="31">
        <v>0</v>
      </c>
      <c r="AU1050" s="31">
        <v>2</v>
      </c>
      <c r="AV1050" s="31">
        <v>1</v>
      </c>
      <c r="AW1050" s="31">
        <v>1</v>
      </c>
      <c r="AX1050" s="31">
        <v>6</v>
      </c>
      <c r="AY1050" s="31">
        <v>0</v>
      </c>
      <c r="AZ1050" s="31">
        <v>0</v>
      </c>
      <c r="BA1050" s="31"/>
      <c r="BB1050" s="31"/>
      <c r="BC1050" s="31"/>
      <c r="BD1050" s="31"/>
      <c r="BE1050" s="31"/>
      <c r="BF1050" s="31"/>
      <c r="BG1050" s="32">
        <f t="shared" si="631"/>
        <v>126</v>
      </c>
    </row>
    <row r="1051" spans="1:63" ht="12.95" customHeight="1" x14ac:dyDescent="0.2">
      <c r="A1051" s="519"/>
      <c r="B1051" s="581"/>
      <c r="C1051" s="539"/>
      <c r="D1051" s="541" t="str">
        <f>Parameters!$B$11</f>
        <v>Hosp.</v>
      </c>
      <c r="E1051" s="86" t="str">
        <f>Parameters!$B$14</f>
        <v>Total</v>
      </c>
      <c r="F1051" s="15">
        <f t="shared" ref="F1051:BF1051" si="632">F1052+F1053</f>
        <v>7</v>
      </c>
      <c r="G1051" s="15">
        <f t="shared" si="632"/>
        <v>3</v>
      </c>
      <c r="H1051" s="15">
        <f t="shared" si="632"/>
        <v>2</v>
      </c>
      <c r="I1051" s="15">
        <f t="shared" si="632"/>
        <v>4</v>
      </c>
      <c r="J1051" s="15">
        <f t="shared" si="632"/>
        <v>3</v>
      </c>
      <c r="K1051" s="15">
        <f t="shared" si="632"/>
        <v>2</v>
      </c>
      <c r="L1051" s="15">
        <f t="shared" si="632"/>
        <v>2</v>
      </c>
      <c r="M1051" s="15">
        <f t="shared" si="632"/>
        <v>5</v>
      </c>
      <c r="N1051" s="15">
        <f t="shared" si="632"/>
        <v>3</v>
      </c>
      <c r="O1051" s="15">
        <f t="shared" si="632"/>
        <v>5</v>
      </c>
      <c r="P1051" s="15">
        <f t="shared" si="632"/>
        <v>9</v>
      </c>
      <c r="Q1051" s="15">
        <f t="shared" si="632"/>
        <v>9</v>
      </c>
      <c r="R1051" s="15">
        <f t="shared" si="632"/>
        <v>6</v>
      </c>
      <c r="S1051" s="15">
        <f t="shared" si="632"/>
        <v>6</v>
      </c>
      <c r="T1051" s="15">
        <f t="shared" si="632"/>
        <v>4</v>
      </c>
      <c r="U1051" s="15">
        <f t="shared" si="632"/>
        <v>8</v>
      </c>
      <c r="V1051" s="15">
        <f t="shared" si="632"/>
        <v>9</v>
      </c>
      <c r="W1051" s="15">
        <f t="shared" si="632"/>
        <v>12</v>
      </c>
      <c r="X1051" s="15">
        <f t="shared" si="632"/>
        <v>7</v>
      </c>
      <c r="Y1051" s="15">
        <f t="shared" si="632"/>
        <v>5</v>
      </c>
      <c r="Z1051" s="15">
        <f t="shared" si="632"/>
        <v>9</v>
      </c>
      <c r="AA1051" s="15">
        <f t="shared" si="632"/>
        <v>11</v>
      </c>
      <c r="AB1051" s="15">
        <f t="shared" si="632"/>
        <v>9</v>
      </c>
      <c r="AC1051" s="15">
        <f t="shared" si="632"/>
        <v>5</v>
      </c>
      <c r="AD1051" s="15">
        <f t="shared" si="632"/>
        <v>8</v>
      </c>
      <c r="AE1051" s="15">
        <f t="shared" si="632"/>
        <v>7</v>
      </c>
      <c r="AF1051" s="15">
        <f t="shared" si="632"/>
        <v>8</v>
      </c>
      <c r="AG1051" s="15">
        <f t="shared" si="632"/>
        <v>10</v>
      </c>
      <c r="AH1051" s="15">
        <f t="shared" si="632"/>
        <v>8</v>
      </c>
      <c r="AI1051" s="15">
        <f t="shared" si="632"/>
        <v>3</v>
      </c>
      <c r="AJ1051" s="15">
        <f t="shared" si="632"/>
        <v>5</v>
      </c>
      <c r="AK1051" s="15">
        <f t="shared" si="632"/>
        <v>8</v>
      </c>
      <c r="AL1051" s="15">
        <f t="shared" si="632"/>
        <v>8</v>
      </c>
      <c r="AM1051" s="15">
        <f t="shared" si="632"/>
        <v>6</v>
      </c>
      <c r="AN1051" s="15">
        <f t="shared" si="632"/>
        <v>6</v>
      </c>
      <c r="AO1051" s="15">
        <f t="shared" si="632"/>
        <v>2</v>
      </c>
      <c r="AP1051" s="15">
        <f t="shared" si="632"/>
        <v>6</v>
      </c>
      <c r="AQ1051" s="15">
        <f t="shared" si="632"/>
        <v>3</v>
      </c>
      <c r="AR1051" s="15">
        <f t="shared" si="632"/>
        <v>4</v>
      </c>
      <c r="AS1051" s="15">
        <f t="shared" si="632"/>
        <v>2</v>
      </c>
      <c r="AT1051" s="15">
        <f t="shared" si="632"/>
        <v>4</v>
      </c>
      <c r="AU1051" s="15">
        <f t="shared" si="632"/>
        <v>1</v>
      </c>
      <c r="AV1051" s="15">
        <f t="shared" si="632"/>
        <v>5</v>
      </c>
      <c r="AW1051" s="15">
        <f t="shared" si="632"/>
        <v>2</v>
      </c>
      <c r="AX1051" s="15">
        <f t="shared" si="632"/>
        <v>6</v>
      </c>
      <c r="AY1051" s="15">
        <f t="shared" si="632"/>
        <v>6</v>
      </c>
      <c r="AZ1051" s="15">
        <f t="shared" si="632"/>
        <v>1</v>
      </c>
      <c r="BA1051" s="15">
        <f t="shared" si="632"/>
        <v>0</v>
      </c>
      <c r="BB1051" s="15">
        <f t="shared" si="632"/>
        <v>0</v>
      </c>
      <c r="BC1051" s="15">
        <f t="shared" si="632"/>
        <v>0</v>
      </c>
      <c r="BD1051" s="15">
        <f t="shared" si="632"/>
        <v>0</v>
      </c>
      <c r="BE1051" s="15">
        <f t="shared" si="632"/>
        <v>0</v>
      </c>
      <c r="BF1051" s="15">
        <f t="shared" si="632"/>
        <v>0</v>
      </c>
      <c r="BG1051" s="33">
        <f t="shared" si="631"/>
        <v>264</v>
      </c>
    </row>
    <row r="1052" spans="1:63" ht="12.95" customHeight="1" x14ac:dyDescent="0.2">
      <c r="A1052" s="519"/>
      <c r="B1052" s="581"/>
      <c r="C1052" s="539"/>
      <c r="D1052" s="534"/>
      <c r="E1052" s="48" t="str">
        <f>Parameters!$B$15</f>
        <v>Fem.</v>
      </c>
      <c r="F1052" s="11">
        <v>3</v>
      </c>
      <c r="G1052" s="11">
        <v>2</v>
      </c>
      <c r="H1052" s="11">
        <v>1</v>
      </c>
      <c r="I1052" s="11">
        <v>1</v>
      </c>
      <c r="J1052" s="11">
        <v>2</v>
      </c>
      <c r="K1052" s="11">
        <v>2</v>
      </c>
      <c r="L1052" s="11">
        <v>0</v>
      </c>
      <c r="M1052" s="11">
        <v>3</v>
      </c>
      <c r="N1052" s="11">
        <v>2</v>
      </c>
      <c r="O1052" s="11">
        <v>2</v>
      </c>
      <c r="P1052" s="11">
        <v>3</v>
      </c>
      <c r="Q1052" s="11">
        <v>6</v>
      </c>
      <c r="R1052" s="11">
        <v>3</v>
      </c>
      <c r="S1052" s="11">
        <v>2</v>
      </c>
      <c r="T1052" s="11">
        <v>1</v>
      </c>
      <c r="U1052" s="11">
        <v>4</v>
      </c>
      <c r="V1052" s="11">
        <v>3</v>
      </c>
      <c r="W1052" s="11">
        <v>7</v>
      </c>
      <c r="X1052" s="11">
        <v>5</v>
      </c>
      <c r="Y1052" s="11">
        <v>3</v>
      </c>
      <c r="Z1052" s="11">
        <v>3</v>
      </c>
      <c r="AA1052" s="11">
        <v>7</v>
      </c>
      <c r="AB1052" s="11">
        <v>4</v>
      </c>
      <c r="AC1052" s="11">
        <v>3</v>
      </c>
      <c r="AD1052" s="11">
        <v>4</v>
      </c>
      <c r="AE1052" s="11">
        <v>5</v>
      </c>
      <c r="AF1052" s="11">
        <v>4</v>
      </c>
      <c r="AG1052" s="11">
        <v>5</v>
      </c>
      <c r="AH1052" s="11">
        <v>1</v>
      </c>
      <c r="AI1052" s="11">
        <v>2</v>
      </c>
      <c r="AJ1052" s="11">
        <v>4</v>
      </c>
      <c r="AK1052" s="11">
        <v>4</v>
      </c>
      <c r="AL1052" s="11">
        <v>4</v>
      </c>
      <c r="AM1052" s="11">
        <v>3</v>
      </c>
      <c r="AN1052" s="11">
        <v>3</v>
      </c>
      <c r="AO1052" s="11">
        <v>1</v>
      </c>
      <c r="AP1052" s="11">
        <v>4</v>
      </c>
      <c r="AQ1052" s="11">
        <v>1</v>
      </c>
      <c r="AR1052" s="11">
        <v>1</v>
      </c>
      <c r="AS1052" s="11">
        <v>1</v>
      </c>
      <c r="AT1052" s="11">
        <v>3</v>
      </c>
      <c r="AU1052" s="11">
        <v>0</v>
      </c>
      <c r="AV1052" s="11">
        <v>3</v>
      </c>
      <c r="AW1052" s="11">
        <v>1</v>
      </c>
      <c r="AX1052" s="11">
        <v>5</v>
      </c>
      <c r="AY1052" s="11">
        <v>2</v>
      </c>
      <c r="AZ1052" s="11">
        <v>0</v>
      </c>
      <c r="BA1052" s="11"/>
      <c r="BB1052" s="11"/>
      <c r="BC1052" s="11"/>
      <c r="BD1052" s="11"/>
      <c r="BE1052" s="11"/>
      <c r="BF1052" s="11"/>
      <c r="BG1052" s="19">
        <f t="shared" si="631"/>
        <v>133</v>
      </c>
    </row>
    <row r="1053" spans="1:63" ht="12.95" customHeight="1" x14ac:dyDescent="0.2">
      <c r="A1053" s="519"/>
      <c r="B1053" s="581"/>
      <c r="C1053" s="539"/>
      <c r="D1053" s="535"/>
      <c r="E1053" s="48" t="str">
        <f>Parameters!$B$16</f>
        <v>Masc.</v>
      </c>
      <c r="F1053" s="11">
        <v>4</v>
      </c>
      <c r="G1053" s="11">
        <v>1</v>
      </c>
      <c r="H1053" s="11">
        <v>1</v>
      </c>
      <c r="I1053" s="11">
        <v>3</v>
      </c>
      <c r="J1053" s="11">
        <v>1</v>
      </c>
      <c r="K1053" s="11">
        <v>0</v>
      </c>
      <c r="L1053" s="11">
        <v>2</v>
      </c>
      <c r="M1053" s="11">
        <v>2</v>
      </c>
      <c r="N1053" s="11">
        <v>1</v>
      </c>
      <c r="O1053" s="11">
        <v>3</v>
      </c>
      <c r="P1053" s="11">
        <v>6</v>
      </c>
      <c r="Q1053" s="11">
        <v>3</v>
      </c>
      <c r="R1053" s="11">
        <v>3</v>
      </c>
      <c r="S1053" s="11">
        <v>4</v>
      </c>
      <c r="T1053" s="11">
        <v>3</v>
      </c>
      <c r="U1053" s="11">
        <v>4</v>
      </c>
      <c r="V1053" s="11">
        <v>6</v>
      </c>
      <c r="W1053" s="11">
        <v>5</v>
      </c>
      <c r="X1053" s="11">
        <v>2</v>
      </c>
      <c r="Y1053" s="11">
        <v>2</v>
      </c>
      <c r="Z1053" s="11">
        <v>6</v>
      </c>
      <c r="AA1053" s="11">
        <v>4</v>
      </c>
      <c r="AB1053" s="11">
        <v>5</v>
      </c>
      <c r="AC1053" s="11">
        <v>2</v>
      </c>
      <c r="AD1053" s="11">
        <v>4</v>
      </c>
      <c r="AE1053" s="11">
        <v>2</v>
      </c>
      <c r="AF1053" s="11">
        <v>4</v>
      </c>
      <c r="AG1053" s="11">
        <v>5</v>
      </c>
      <c r="AH1053" s="11">
        <v>7</v>
      </c>
      <c r="AI1053" s="11">
        <v>1</v>
      </c>
      <c r="AJ1053" s="11">
        <v>1</v>
      </c>
      <c r="AK1053" s="11">
        <v>4</v>
      </c>
      <c r="AL1053" s="11">
        <v>4</v>
      </c>
      <c r="AM1053" s="11">
        <v>3</v>
      </c>
      <c r="AN1053" s="11">
        <v>3</v>
      </c>
      <c r="AO1053" s="11">
        <v>1</v>
      </c>
      <c r="AP1053" s="11">
        <v>2</v>
      </c>
      <c r="AQ1053" s="11">
        <v>2</v>
      </c>
      <c r="AR1053" s="11">
        <v>3</v>
      </c>
      <c r="AS1053" s="11">
        <v>1</v>
      </c>
      <c r="AT1053" s="11">
        <v>1</v>
      </c>
      <c r="AU1053" s="11">
        <v>1</v>
      </c>
      <c r="AV1053" s="11">
        <v>2</v>
      </c>
      <c r="AW1053" s="11">
        <v>1</v>
      </c>
      <c r="AX1053" s="11">
        <v>1</v>
      </c>
      <c r="AY1053" s="11">
        <v>4</v>
      </c>
      <c r="AZ1053" s="11">
        <v>1</v>
      </c>
      <c r="BA1053" s="11"/>
      <c r="BB1053" s="11"/>
      <c r="BC1053" s="11"/>
      <c r="BD1053" s="11"/>
      <c r="BE1053" s="11"/>
      <c r="BF1053" s="11"/>
      <c r="BG1053" s="19">
        <f t="shared" si="631"/>
        <v>131</v>
      </c>
    </row>
    <row r="1054" spans="1:63" ht="12.95" customHeight="1" x14ac:dyDescent="0.2">
      <c r="A1054" s="519"/>
      <c r="B1054" s="581"/>
      <c r="C1054" s="539"/>
      <c r="D1054" s="533" t="str">
        <f>Parameters!$B$12</f>
        <v>UCI</v>
      </c>
      <c r="E1054" s="86" t="str">
        <f>Parameters!$B$14</f>
        <v>Total</v>
      </c>
      <c r="F1054" s="15">
        <f t="shared" ref="F1054:BF1054" si="633">F1055+F1056</f>
        <v>1</v>
      </c>
      <c r="G1054" s="15">
        <f t="shared" si="633"/>
        <v>0</v>
      </c>
      <c r="H1054" s="15">
        <f t="shared" si="633"/>
        <v>0</v>
      </c>
      <c r="I1054" s="15">
        <f t="shared" si="633"/>
        <v>0</v>
      </c>
      <c r="J1054" s="15">
        <f t="shared" si="633"/>
        <v>0</v>
      </c>
      <c r="K1054" s="15">
        <f t="shared" si="633"/>
        <v>0</v>
      </c>
      <c r="L1054" s="15">
        <f t="shared" si="633"/>
        <v>0</v>
      </c>
      <c r="M1054" s="15">
        <f t="shared" si="633"/>
        <v>0</v>
      </c>
      <c r="N1054" s="15">
        <f t="shared" si="633"/>
        <v>0</v>
      </c>
      <c r="O1054" s="15">
        <f t="shared" si="633"/>
        <v>1</v>
      </c>
      <c r="P1054" s="15">
        <f t="shared" si="633"/>
        <v>1</v>
      </c>
      <c r="Q1054" s="15">
        <f t="shared" si="633"/>
        <v>0</v>
      </c>
      <c r="R1054" s="15">
        <f t="shared" si="633"/>
        <v>0</v>
      </c>
      <c r="S1054" s="15">
        <f t="shared" si="633"/>
        <v>0</v>
      </c>
      <c r="T1054" s="15">
        <f t="shared" si="633"/>
        <v>0</v>
      </c>
      <c r="U1054" s="15">
        <f t="shared" si="633"/>
        <v>0</v>
      </c>
      <c r="V1054" s="15">
        <f t="shared" si="633"/>
        <v>0</v>
      </c>
      <c r="W1054" s="15">
        <f t="shared" si="633"/>
        <v>2</v>
      </c>
      <c r="X1054" s="15">
        <f t="shared" si="633"/>
        <v>0</v>
      </c>
      <c r="Y1054" s="15">
        <f t="shared" si="633"/>
        <v>0</v>
      </c>
      <c r="Z1054" s="15">
        <f t="shared" si="633"/>
        <v>1</v>
      </c>
      <c r="AA1054" s="15">
        <f t="shared" si="633"/>
        <v>1</v>
      </c>
      <c r="AB1054" s="15">
        <f t="shared" si="633"/>
        <v>2</v>
      </c>
      <c r="AC1054" s="15">
        <f t="shared" si="633"/>
        <v>0</v>
      </c>
      <c r="AD1054" s="15">
        <f t="shared" si="633"/>
        <v>1</v>
      </c>
      <c r="AE1054" s="15">
        <f t="shared" si="633"/>
        <v>0</v>
      </c>
      <c r="AF1054" s="15">
        <f t="shared" si="633"/>
        <v>1</v>
      </c>
      <c r="AG1054" s="15">
        <f t="shared" si="633"/>
        <v>1</v>
      </c>
      <c r="AH1054" s="15">
        <f t="shared" si="633"/>
        <v>0</v>
      </c>
      <c r="AI1054" s="15">
        <f t="shared" si="633"/>
        <v>1</v>
      </c>
      <c r="AJ1054" s="15">
        <f t="shared" si="633"/>
        <v>0</v>
      </c>
      <c r="AK1054" s="15">
        <f t="shared" si="633"/>
        <v>0</v>
      </c>
      <c r="AL1054" s="15">
        <f t="shared" si="633"/>
        <v>0</v>
      </c>
      <c r="AM1054" s="15">
        <f t="shared" si="633"/>
        <v>0</v>
      </c>
      <c r="AN1054" s="15">
        <f t="shared" si="633"/>
        <v>0</v>
      </c>
      <c r="AO1054" s="15">
        <f t="shared" si="633"/>
        <v>0</v>
      </c>
      <c r="AP1054" s="15">
        <f t="shared" si="633"/>
        <v>0</v>
      </c>
      <c r="AQ1054" s="15">
        <f t="shared" si="633"/>
        <v>0</v>
      </c>
      <c r="AR1054" s="15">
        <f t="shared" si="633"/>
        <v>0</v>
      </c>
      <c r="AS1054" s="15">
        <f t="shared" si="633"/>
        <v>0</v>
      </c>
      <c r="AT1054" s="15">
        <f t="shared" si="633"/>
        <v>0</v>
      </c>
      <c r="AU1054" s="15">
        <f t="shared" si="633"/>
        <v>0</v>
      </c>
      <c r="AV1054" s="15">
        <f t="shared" si="633"/>
        <v>0</v>
      </c>
      <c r="AW1054" s="15">
        <f t="shared" si="633"/>
        <v>0</v>
      </c>
      <c r="AX1054" s="15">
        <f t="shared" si="633"/>
        <v>0</v>
      </c>
      <c r="AY1054" s="15">
        <f t="shared" si="633"/>
        <v>0</v>
      </c>
      <c r="AZ1054" s="15">
        <f t="shared" si="633"/>
        <v>0</v>
      </c>
      <c r="BA1054" s="15">
        <f t="shared" si="633"/>
        <v>0</v>
      </c>
      <c r="BB1054" s="15">
        <f t="shared" si="633"/>
        <v>0</v>
      </c>
      <c r="BC1054" s="15">
        <f t="shared" si="633"/>
        <v>0</v>
      </c>
      <c r="BD1054" s="15">
        <f t="shared" si="633"/>
        <v>0</v>
      </c>
      <c r="BE1054" s="15">
        <f t="shared" si="633"/>
        <v>0</v>
      </c>
      <c r="BF1054" s="15">
        <f t="shared" si="633"/>
        <v>0</v>
      </c>
      <c r="BG1054" s="33">
        <f t="shared" si="631"/>
        <v>13</v>
      </c>
    </row>
    <row r="1055" spans="1:63" ht="12.95" customHeight="1" x14ac:dyDescent="0.2">
      <c r="A1055" s="519"/>
      <c r="B1055" s="581"/>
      <c r="C1055" s="539"/>
      <c r="D1055" s="534"/>
      <c r="E1055" s="48" t="str">
        <f>Parameters!$B$15</f>
        <v>Fem.</v>
      </c>
      <c r="F1055" s="11">
        <v>1</v>
      </c>
      <c r="G1055" s="11">
        <v>0</v>
      </c>
      <c r="H1055" s="11">
        <v>0</v>
      </c>
      <c r="I1055" s="11">
        <v>0</v>
      </c>
      <c r="J1055" s="11">
        <v>0</v>
      </c>
      <c r="K1055" s="11">
        <v>0</v>
      </c>
      <c r="L1055" s="11">
        <v>0</v>
      </c>
      <c r="M1055" s="11">
        <v>0</v>
      </c>
      <c r="N1055" s="11">
        <v>0</v>
      </c>
      <c r="O1055" s="11">
        <v>0</v>
      </c>
      <c r="P1055" s="11">
        <v>1</v>
      </c>
      <c r="Q1055" s="11">
        <v>0</v>
      </c>
      <c r="R1055" s="11">
        <v>0</v>
      </c>
      <c r="S1055" s="11">
        <v>0</v>
      </c>
      <c r="T1055" s="11">
        <v>0</v>
      </c>
      <c r="U1055" s="11">
        <v>0</v>
      </c>
      <c r="V1055" s="11">
        <v>0</v>
      </c>
      <c r="W1055" s="11">
        <v>1</v>
      </c>
      <c r="X1055" s="11">
        <v>0</v>
      </c>
      <c r="Y1055" s="11">
        <v>0</v>
      </c>
      <c r="Z1055" s="11">
        <v>0</v>
      </c>
      <c r="AA1055" s="11">
        <v>1</v>
      </c>
      <c r="AB1055" s="11">
        <v>2</v>
      </c>
      <c r="AC1055" s="11">
        <v>0</v>
      </c>
      <c r="AD1055" s="11">
        <v>0</v>
      </c>
      <c r="AE1055" s="11">
        <v>0</v>
      </c>
      <c r="AF1055" s="11">
        <v>1</v>
      </c>
      <c r="AG1055" s="11">
        <v>1</v>
      </c>
      <c r="AH1055" s="11">
        <v>0</v>
      </c>
      <c r="AI1055" s="11">
        <v>0</v>
      </c>
      <c r="AJ1055" s="11">
        <v>0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0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 s="11">
        <v>0</v>
      </c>
      <c r="AY1055" s="11">
        <v>0</v>
      </c>
      <c r="AZ1055" s="11">
        <v>0</v>
      </c>
      <c r="BA1055" s="11"/>
      <c r="BB1055" s="11"/>
      <c r="BC1055" s="11"/>
      <c r="BD1055" s="11"/>
      <c r="BE1055" s="11"/>
      <c r="BF1055" s="11"/>
      <c r="BG1055" s="19">
        <f t="shared" si="631"/>
        <v>8</v>
      </c>
    </row>
    <row r="1056" spans="1:63" ht="12.95" customHeight="1" x14ac:dyDescent="0.2">
      <c r="A1056" s="519"/>
      <c r="B1056" s="581"/>
      <c r="C1056" s="539"/>
      <c r="D1056" s="535"/>
      <c r="E1056" s="48" t="str">
        <f>Parameters!$B$16</f>
        <v>Masc.</v>
      </c>
      <c r="F1056" s="11">
        <v>0</v>
      </c>
      <c r="G1056" s="11">
        <v>0</v>
      </c>
      <c r="H1056" s="11">
        <v>0</v>
      </c>
      <c r="I1056" s="11">
        <v>0</v>
      </c>
      <c r="J1056" s="11">
        <v>0</v>
      </c>
      <c r="K1056" s="11">
        <v>0</v>
      </c>
      <c r="L1056" s="11">
        <v>0</v>
      </c>
      <c r="M1056" s="11">
        <v>0</v>
      </c>
      <c r="N1056" s="11">
        <v>0</v>
      </c>
      <c r="O1056" s="11">
        <v>1</v>
      </c>
      <c r="P1056" s="11">
        <v>0</v>
      </c>
      <c r="Q1056" s="11">
        <v>0</v>
      </c>
      <c r="R1056" s="11">
        <v>0</v>
      </c>
      <c r="S1056" s="11">
        <v>0</v>
      </c>
      <c r="T1056" s="11">
        <v>0</v>
      </c>
      <c r="U1056" s="11">
        <v>0</v>
      </c>
      <c r="V1056" s="11">
        <v>0</v>
      </c>
      <c r="W1056" s="11">
        <v>1</v>
      </c>
      <c r="X1056" s="11">
        <v>0</v>
      </c>
      <c r="Y1056" s="11">
        <v>0</v>
      </c>
      <c r="Z1056" s="11">
        <v>1</v>
      </c>
      <c r="AA1056" s="11">
        <v>0</v>
      </c>
      <c r="AB1056" s="11">
        <v>0</v>
      </c>
      <c r="AC1056" s="11">
        <v>0</v>
      </c>
      <c r="AD1056" s="11">
        <v>1</v>
      </c>
      <c r="AE1056" s="11">
        <v>0</v>
      </c>
      <c r="AF1056" s="11">
        <v>0</v>
      </c>
      <c r="AG1056" s="11">
        <v>0</v>
      </c>
      <c r="AH1056" s="11">
        <v>0</v>
      </c>
      <c r="AI1056" s="11">
        <v>1</v>
      </c>
      <c r="AJ1056" s="11">
        <v>0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0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 s="11">
        <v>0</v>
      </c>
      <c r="AY1056" s="11">
        <v>0</v>
      </c>
      <c r="AZ1056" s="11">
        <v>0</v>
      </c>
      <c r="BA1056" s="11"/>
      <c r="BB1056" s="11"/>
      <c r="BC1056" s="11"/>
      <c r="BD1056" s="11"/>
      <c r="BE1056" s="11"/>
      <c r="BF1056" s="11"/>
      <c r="BG1056" s="19">
        <f t="shared" si="631"/>
        <v>5</v>
      </c>
    </row>
    <row r="1057" spans="1:62" ht="12.95" customHeight="1" x14ac:dyDescent="0.2">
      <c r="A1057" s="519"/>
      <c r="B1057" s="581"/>
      <c r="C1057" s="539"/>
      <c r="D1057" s="533" t="str">
        <f>Parameters!$B$13</f>
        <v>Def.</v>
      </c>
      <c r="E1057" s="86" t="str">
        <f>Parameters!$B$14</f>
        <v>Total</v>
      </c>
      <c r="F1057" s="15">
        <f t="shared" ref="F1057:BF1057" si="634">F1058+F1059</f>
        <v>0</v>
      </c>
      <c r="G1057" s="15">
        <f t="shared" si="634"/>
        <v>0</v>
      </c>
      <c r="H1057" s="15">
        <f t="shared" si="634"/>
        <v>0</v>
      </c>
      <c r="I1057" s="15">
        <f t="shared" si="634"/>
        <v>0</v>
      </c>
      <c r="J1057" s="15">
        <f t="shared" si="634"/>
        <v>0</v>
      </c>
      <c r="K1057" s="15">
        <f t="shared" si="634"/>
        <v>0</v>
      </c>
      <c r="L1057" s="15">
        <f t="shared" si="634"/>
        <v>0</v>
      </c>
      <c r="M1057" s="15">
        <f t="shared" si="634"/>
        <v>0</v>
      </c>
      <c r="N1057" s="15">
        <f t="shared" si="634"/>
        <v>0</v>
      </c>
      <c r="O1057" s="15">
        <f t="shared" si="634"/>
        <v>0</v>
      </c>
      <c r="P1057" s="15">
        <f t="shared" si="634"/>
        <v>0</v>
      </c>
      <c r="Q1057" s="15">
        <f t="shared" si="634"/>
        <v>0</v>
      </c>
      <c r="R1057" s="15">
        <f t="shared" si="634"/>
        <v>0</v>
      </c>
      <c r="S1057" s="15">
        <f t="shared" si="634"/>
        <v>0</v>
      </c>
      <c r="T1057" s="15">
        <f t="shared" si="634"/>
        <v>0</v>
      </c>
      <c r="U1057" s="15">
        <f t="shared" si="634"/>
        <v>0</v>
      </c>
      <c r="V1057" s="15">
        <f t="shared" si="634"/>
        <v>0</v>
      </c>
      <c r="W1057" s="15">
        <f t="shared" si="634"/>
        <v>0</v>
      </c>
      <c r="X1057" s="15">
        <f t="shared" si="634"/>
        <v>0</v>
      </c>
      <c r="Y1057" s="15">
        <f t="shared" si="634"/>
        <v>0</v>
      </c>
      <c r="Z1057" s="15">
        <f t="shared" si="634"/>
        <v>0</v>
      </c>
      <c r="AA1057" s="15">
        <f t="shared" si="634"/>
        <v>0</v>
      </c>
      <c r="AB1057" s="15">
        <f t="shared" si="634"/>
        <v>0</v>
      </c>
      <c r="AC1057" s="15">
        <f t="shared" si="634"/>
        <v>0</v>
      </c>
      <c r="AD1057" s="15">
        <f t="shared" si="634"/>
        <v>0</v>
      </c>
      <c r="AE1057" s="15">
        <f t="shared" si="634"/>
        <v>0</v>
      </c>
      <c r="AF1057" s="15">
        <f t="shared" si="634"/>
        <v>0</v>
      </c>
      <c r="AG1057" s="15">
        <f t="shared" si="634"/>
        <v>0</v>
      </c>
      <c r="AH1057" s="15">
        <f t="shared" si="634"/>
        <v>0</v>
      </c>
      <c r="AI1057" s="15">
        <f t="shared" si="634"/>
        <v>0</v>
      </c>
      <c r="AJ1057" s="15">
        <f t="shared" si="634"/>
        <v>0</v>
      </c>
      <c r="AK1057" s="15">
        <f t="shared" si="634"/>
        <v>0</v>
      </c>
      <c r="AL1057" s="15">
        <f t="shared" si="634"/>
        <v>0</v>
      </c>
      <c r="AM1057" s="15">
        <f t="shared" si="634"/>
        <v>0</v>
      </c>
      <c r="AN1057" s="15">
        <f t="shared" si="634"/>
        <v>0</v>
      </c>
      <c r="AO1057" s="15">
        <f t="shared" si="634"/>
        <v>0</v>
      </c>
      <c r="AP1057" s="15">
        <f t="shared" si="634"/>
        <v>0</v>
      </c>
      <c r="AQ1057" s="15">
        <f t="shared" si="634"/>
        <v>0</v>
      </c>
      <c r="AR1057" s="15">
        <f t="shared" si="634"/>
        <v>0</v>
      </c>
      <c r="AS1057" s="15">
        <f t="shared" si="634"/>
        <v>0</v>
      </c>
      <c r="AT1057" s="15">
        <f t="shared" si="634"/>
        <v>0</v>
      </c>
      <c r="AU1057" s="15">
        <f t="shared" si="634"/>
        <v>0</v>
      </c>
      <c r="AV1057" s="15">
        <f t="shared" si="634"/>
        <v>0</v>
      </c>
      <c r="AW1057" s="15">
        <f t="shared" si="634"/>
        <v>0</v>
      </c>
      <c r="AX1057" s="15">
        <f t="shared" si="634"/>
        <v>1</v>
      </c>
      <c r="AY1057" s="15">
        <f t="shared" si="634"/>
        <v>0</v>
      </c>
      <c r="AZ1057" s="15">
        <f t="shared" si="634"/>
        <v>0</v>
      </c>
      <c r="BA1057" s="15">
        <f t="shared" si="634"/>
        <v>0</v>
      </c>
      <c r="BB1057" s="15">
        <f t="shared" si="634"/>
        <v>0</v>
      </c>
      <c r="BC1057" s="15">
        <f t="shared" si="634"/>
        <v>0</v>
      </c>
      <c r="BD1057" s="15">
        <f t="shared" si="634"/>
        <v>0</v>
      </c>
      <c r="BE1057" s="15">
        <f t="shared" si="634"/>
        <v>0</v>
      </c>
      <c r="BF1057" s="15">
        <f t="shared" si="634"/>
        <v>0</v>
      </c>
      <c r="BG1057" s="33">
        <f t="shared" si="631"/>
        <v>1</v>
      </c>
    </row>
    <row r="1058" spans="1:62" ht="12.95" customHeight="1" x14ac:dyDescent="0.2">
      <c r="A1058" s="519"/>
      <c r="B1058" s="581"/>
      <c r="C1058" s="539"/>
      <c r="D1058" s="534"/>
      <c r="E1058" s="48" t="str">
        <f>Parameters!$B$15</f>
        <v>Fem.</v>
      </c>
      <c r="F1058" s="11">
        <v>0</v>
      </c>
      <c r="G1058" s="11">
        <v>0</v>
      </c>
      <c r="H1058" s="11">
        <v>0</v>
      </c>
      <c r="I1058" s="11">
        <v>0</v>
      </c>
      <c r="J1058" s="11">
        <v>0</v>
      </c>
      <c r="K1058" s="11">
        <v>0</v>
      </c>
      <c r="L1058" s="11">
        <v>0</v>
      </c>
      <c r="M1058" s="11">
        <v>0</v>
      </c>
      <c r="N1058" s="11">
        <v>0</v>
      </c>
      <c r="O1058" s="11">
        <v>0</v>
      </c>
      <c r="P1058" s="11">
        <v>0</v>
      </c>
      <c r="Q1058" s="11">
        <v>0</v>
      </c>
      <c r="R1058" s="11">
        <v>0</v>
      </c>
      <c r="S1058" s="11">
        <v>0</v>
      </c>
      <c r="T1058" s="11">
        <v>0</v>
      </c>
      <c r="U1058" s="11">
        <v>0</v>
      </c>
      <c r="V1058" s="11">
        <v>0</v>
      </c>
      <c r="W1058" s="11">
        <v>0</v>
      </c>
      <c r="X1058" s="11">
        <v>0</v>
      </c>
      <c r="Y1058" s="11">
        <v>0</v>
      </c>
      <c r="Z1058" s="11">
        <v>0</v>
      </c>
      <c r="AA1058" s="11">
        <v>0</v>
      </c>
      <c r="AB1058" s="11">
        <v>0</v>
      </c>
      <c r="AC1058" s="11">
        <v>0</v>
      </c>
      <c r="AD1058" s="11">
        <v>0</v>
      </c>
      <c r="AE1058" s="11">
        <v>0</v>
      </c>
      <c r="AF1058" s="11">
        <v>0</v>
      </c>
      <c r="AG1058" s="11">
        <v>0</v>
      </c>
      <c r="AH1058" s="11">
        <v>0</v>
      </c>
      <c r="AI1058" s="11">
        <v>0</v>
      </c>
      <c r="AJ1058" s="11">
        <v>0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0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 s="11">
        <v>0</v>
      </c>
      <c r="AY1058" s="11">
        <v>0</v>
      </c>
      <c r="AZ1058" s="11">
        <v>0</v>
      </c>
      <c r="BA1058" s="11"/>
      <c r="BB1058" s="11"/>
      <c r="BC1058" s="11"/>
      <c r="BD1058" s="11"/>
      <c r="BE1058" s="11"/>
      <c r="BF1058" s="11"/>
      <c r="BG1058" s="19">
        <f t="shared" si="631"/>
        <v>0</v>
      </c>
    </row>
    <row r="1059" spans="1:62" ht="12.95" customHeight="1" thickBot="1" x14ac:dyDescent="0.25">
      <c r="A1059" s="519"/>
      <c r="B1059" s="581"/>
      <c r="C1059" s="540"/>
      <c r="D1059" s="536"/>
      <c r="E1059" s="48" t="str">
        <f>Parameters!$B$16</f>
        <v>Masc.</v>
      </c>
      <c r="F1059" s="36">
        <v>0</v>
      </c>
      <c r="G1059" s="36">
        <v>0</v>
      </c>
      <c r="H1059" s="36">
        <v>0</v>
      </c>
      <c r="I1059" s="36">
        <v>0</v>
      </c>
      <c r="J1059" s="36">
        <v>0</v>
      </c>
      <c r="K1059" s="36">
        <v>0</v>
      </c>
      <c r="L1059" s="36">
        <v>0</v>
      </c>
      <c r="M1059" s="36">
        <v>0</v>
      </c>
      <c r="N1059" s="36">
        <v>0</v>
      </c>
      <c r="O1059" s="36">
        <v>0</v>
      </c>
      <c r="P1059" s="36">
        <v>0</v>
      </c>
      <c r="Q1059" s="36">
        <v>0</v>
      </c>
      <c r="R1059" s="36">
        <v>0</v>
      </c>
      <c r="S1059" s="36">
        <v>0</v>
      </c>
      <c r="T1059" s="36">
        <v>0</v>
      </c>
      <c r="U1059" s="36">
        <v>0</v>
      </c>
      <c r="V1059" s="36">
        <v>0</v>
      </c>
      <c r="W1059" s="36">
        <v>0</v>
      </c>
      <c r="X1059" s="36">
        <v>0</v>
      </c>
      <c r="Y1059" s="36">
        <v>0</v>
      </c>
      <c r="Z1059" s="36">
        <v>0</v>
      </c>
      <c r="AA1059" s="36">
        <v>0</v>
      </c>
      <c r="AB1059" s="36">
        <v>0</v>
      </c>
      <c r="AC1059" s="36">
        <v>0</v>
      </c>
      <c r="AD1059" s="36">
        <v>0</v>
      </c>
      <c r="AE1059" s="36">
        <v>0</v>
      </c>
      <c r="AF1059" s="36">
        <v>0</v>
      </c>
      <c r="AG1059" s="36">
        <v>0</v>
      </c>
      <c r="AH1059" s="36">
        <v>0</v>
      </c>
      <c r="AI1059" s="36">
        <v>0</v>
      </c>
      <c r="AJ1059" s="36">
        <v>0</v>
      </c>
      <c r="AK1059" s="36">
        <v>0</v>
      </c>
      <c r="AL1059" s="36">
        <v>0</v>
      </c>
      <c r="AM1059" s="36">
        <v>0</v>
      </c>
      <c r="AN1059" s="36">
        <v>0</v>
      </c>
      <c r="AO1059" s="36">
        <v>0</v>
      </c>
      <c r="AP1059" s="36">
        <v>0</v>
      </c>
      <c r="AQ1059" s="36">
        <v>0</v>
      </c>
      <c r="AR1059" s="36">
        <v>0</v>
      </c>
      <c r="AS1059" s="36">
        <v>0</v>
      </c>
      <c r="AT1059" s="36">
        <v>0</v>
      </c>
      <c r="AU1059" s="36">
        <v>0</v>
      </c>
      <c r="AV1059" s="36">
        <v>0</v>
      </c>
      <c r="AW1059" s="36">
        <v>0</v>
      </c>
      <c r="AX1059" s="36">
        <v>1</v>
      </c>
      <c r="AY1059" s="36">
        <v>0</v>
      </c>
      <c r="AZ1059" s="36">
        <v>0</v>
      </c>
      <c r="BA1059" s="36"/>
      <c r="BB1059" s="36"/>
      <c r="BC1059" s="36"/>
      <c r="BD1059" s="36"/>
      <c r="BE1059" s="36"/>
      <c r="BF1059" s="36"/>
      <c r="BG1059" s="37">
        <f>SUM(F1059:BF1059)</f>
        <v>1</v>
      </c>
    </row>
    <row r="1060" spans="1:62" ht="12.95" customHeight="1" x14ac:dyDescent="0.2">
      <c r="A1060" s="519"/>
      <c r="B1060" s="581"/>
      <c r="C1060" s="537" t="str">
        <f>Parameters!$C$5</f>
        <v>5 a 19</v>
      </c>
      <c r="D1060" s="530" t="str">
        <f>Parameters!$B$10</f>
        <v>Fiebre</v>
      </c>
      <c r="E1060" s="83" t="str">
        <f>Parameters!$B$14</f>
        <v>Total</v>
      </c>
      <c r="F1060" s="34">
        <f>F1061+F1062</f>
        <v>5</v>
      </c>
      <c r="G1060" s="34">
        <f t="shared" ref="G1060:BF1060" si="635">G1061+G1062</f>
        <v>4</v>
      </c>
      <c r="H1060" s="34">
        <f t="shared" si="635"/>
        <v>2</v>
      </c>
      <c r="I1060" s="34">
        <f t="shared" si="635"/>
        <v>3</v>
      </c>
      <c r="J1060" s="34">
        <f t="shared" si="635"/>
        <v>8</v>
      </c>
      <c r="K1060" s="34">
        <f t="shared" si="635"/>
        <v>7</v>
      </c>
      <c r="L1060" s="34">
        <f t="shared" si="635"/>
        <v>9</v>
      </c>
      <c r="M1060" s="34">
        <f t="shared" si="635"/>
        <v>2</v>
      </c>
      <c r="N1060" s="34">
        <f t="shared" si="635"/>
        <v>3</v>
      </c>
      <c r="O1060" s="34">
        <f t="shared" si="635"/>
        <v>9</v>
      </c>
      <c r="P1060" s="34">
        <f t="shared" si="635"/>
        <v>18</v>
      </c>
      <c r="Q1060" s="34">
        <f t="shared" si="635"/>
        <v>14</v>
      </c>
      <c r="R1060" s="34">
        <f t="shared" si="635"/>
        <v>7</v>
      </c>
      <c r="S1060" s="34">
        <f t="shared" si="635"/>
        <v>10</v>
      </c>
      <c r="T1060" s="34">
        <f t="shared" si="635"/>
        <v>11</v>
      </c>
      <c r="U1060" s="34">
        <f t="shared" si="635"/>
        <v>9</v>
      </c>
      <c r="V1060" s="34">
        <f t="shared" si="635"/>
        <v>3</v>
      </c>
      <c r="W1060" s="34">
        <f t="shared" si="635"/>
        <v>11</v>
      </c>
      <c r="X1060" s="34">
        <f t="shared" si="635"/>
        <v>9</v>
      </c>
      <c r="Y1060" s="34">
        <f t="shared" si="635"/>
        <v>6</v>
      </c>
      <c r="Z1060" s="34">
        <f t="shared" si="635"/>
        <v>14</v>
      </c>
      <c r="AA1060" s="34">
        <f t="shared" si="635"/>
        <v>10</v>
      </c>
      <c r="AB1060" s="34">
        <f t="shared" si="635"/>
        <v>3</v>
      </c>
      <c r="AC1060" s="34">
        <f t="shared" si="635"/>
        <v>7</v>
      </c>
      <c r="AD1060" s="34">
        <f t="shared" si="635"/>
        <v>4</v>
      </c>
      <c r="AE1060" s="34">
        <f t="shared" si="635"/>
        <v>6</v>
      </c>
      <c r="AF1060" s="34">
        <f t="shared" si="635"/>
        <v>4</v>
      </c>
      <c r="AG1060" s="34">
        <f t="shared" si="635"/>
        <v>4</v>
      </c>
      <c r="AH1060" s="34">
        <f t="shared" si="635"/>
        <v>5</v>
      </c>
      <c r="AI1060" s="34">
        <f t="shared" si="635"/>
        <v>4</v>
      </c>
      <c r="AJ1060" s="34">
        <f t="shared" si="635"/>
        <v>4</v>
      </c>
      <c r="AK1060" s="34">
        <f t="shared" si="635"/>
        <v>9</v>
      </c>
      <c r="AL1060" s="34">
        <f t="shared" si="635"/>
        <v>8</v>
      </c>
      <c r="AM1060" s="34">
        <f t="shared" si="635"/>
        <v>7</v>
      </c>
      <c r="AN1060" s="34">
        <f t="shared" si="635"/>
        <v>9</v>
      </c>
      <c r="AO1060" s="34">
        <f t="shared" si="635"/>
        <v>9</v>
      </c>
      <c r="AP1060" s="34">
        <f t="shared" si="635"/>
        <v>3</v>
      </c>
      <c r="AQ1060" s="34">
        <f t="shared" si="635"/>
        <v>9</v>
      </c>
      <c r="AR1060" s="34">
        <f t="shared" si="635"/>
        <v>4</v>
      </c>
      <c r="AS1060" s="34">
        <f t="shared" si="635"/>
        <v>6</v>
      </c>
      <c r="AT1060" s="34">
        <f t="shared" si="635"/>
        <v>5</v>
      </c>
      <c r="AU1060" s="34">
        <f t="shared" si="635"/>
        <v>6</v>
      </c>
      <c r="AV1060" s="34">
        <f t="shared" si="635"/>
        <v>3</v>
      </c>
      <c r="AW1060" s="34">
        <f t="shared" si="635"/>
        <v>2</v>
      </c>
      <c r="AX1060" s="34">
        <f t="shared" si="635"/>
        <v>5</v>
      </c>
      <c r="AY1060" s="34">
        <f t="shared" si="635"/>
        <v>3</v>
      </c>
      <c r="AZ1060" s="34">
        <f t="shared" si="635"/>
        <v>1</v>
      </c>
      <c r="BA1060" s="34">
        <f t="shared" si="635"/>
        <v>0</v>
      </c>
      <c r="BB1060" s="34">
        <f t="shared" si="635"/>
        <v>0</v>
      </c>
      <c r="BC1060" s="34">
        <f t="shared" si="635"/>
        <v>0</v>
      </c>
      <c r="BD1060" s="34">
        <f t="shared" si="635"/>
        <v>0</v>
      </c>
      <c r="BE1060" s="34">
        <f t="shared" si="635"/>
        <v>0</v>
      </c>
      <c r="BF1060" s="34">
        <f t="shared" si="635"/>
        <v>0</v>
      </c>
      <c r="BG1060" s="35">
        <f>SUM(F1060:BF1060)</f>
        <v>304</v>
      </c>
    </row>
    <row r="1061" spans="1:62" ht="12.95" customHeight="1" x14ac:dyDescent="0.2">
      <c r="A1061" s="519"/>
      <c r="B1061" s="581"/>
      <c r="C1061" s="538"/>
      <c r="D1061" s="531"/>
      <c r="E1061" s="84" t="str">
        <f>Parameters!$B$15</f>
        <v>Fem.</v>
      </c>
      <c r="F1061" s="31">
        <v>2</v>
      </c>
      <c r="G1061" s="31">
        <v>1</v>
      </c>
      <c r="H1061" s="31">
        <v>1</v>
      </c>
      <c r="I1061" s="31">
        <v>2</v>
      </c>
      <c r="J1061" s="31">
        <v>4</v>
      </c>
      <c r="K1061" s="31">
        <v>5</v>
      </c>
      <c r="L1061" s="31">
        <v>5</v>
      </c>
      <c r="M1061" s="31">
        <v>1</v>
      </c>
      <c r="N1061" s="31">
        <v>0</v>
      </c>
      <c r="O1061" s="31">
        <v>5</v>
      </c>
      <c r="P1061" s="31">
        <v>11</v>
      </c>
      <c r="Q1061" s="31">
        <v>6</v>
      </c>
      <c r="R1061" s="31">
        <v>2</v>
      </c>
      <c r="S1061" s="31">
        <v>5</v>
      </c>
      <c r="T1061" s="31">
        <v>4</v>
      </c>
      <c r="U1061" s="31">
        <v>4</v>
      </c>
      <c r="V1061" s="31">
        <v>1</v>
      </c>
      <c r="W1061" s="31">
        <v>6</v>
      </c>
      <c r="X1061" s="31">
        <v>8</v>
      </c>
      <c r="Y1061" s="31">
        <v>3</v>
      </c>
      <c r="Z1061" s="31">
        <v>7</v>
      </c>
      <c r="AA1061" s="31">
        <v>5</v>
      </c>
      <c r="AB1061" s="31">
        <v>2</v>
      </c>
      <c r="AC1061" s="31">
        <v>4</v>
      </c>
      <c r="AD1061" s="31">
        <v>1</v>
      </c>
      <c r="AE1061" s="31">
        <v>5</v>
      </c>
      <c r="AF1061" s="31">
        <v>1</v>
      </c>
      <c r="AG1061" s="31">
        <v>2</v>
      </c>
      <c r="AH1061" s="31">
        <v>4</v>
      </c>
      <c r="AI1061" s="31">
        <v>1</v>
      </c>
      <c r="AJ1061" s="31">
        <v>2</v>
      </c>
      <c r="AK1061" s="31">
        <v>6</v>
      </c>
      <c r="AL1061" s="31">
        <v>3</v>
      </c>
      <c r="AM1061" s="31">
        <v>4</v>
      </c>
      <c r="AN1061" s="31">
        <v>6</v>
      </c>
      <c r="AO1061" s="31">
        <v>6</v>
      </c>
      <c r="AP1061" s="31">
        <v>1</v>
      </c>
      <c r="AQ1061" s="31">
        <v>4</v>
      </c>
      <c r="AR1061" s="31">
        <v>3</v>
      </c>
      <c r="AS1061" s="31">
        <v>4</v>
      </c>
      <c r="AT1061" s="31">
        <v>3</v>
      </c>
      <c r="AU1061" s="31">
        <v>3</v>
      </c>
      <c r="AV1061" s="31">
        <v>2</v>
      </c>
      <c r="AW1061" s="31">
        <v>2</v>
      </c>
      <c r="AX1061" s="31">
        <v>1</v>
      </c>
      <c r="AY1061" s="31">
        <v>3</v>
      </c>
      <c r="AZ1061" s="31">
        <v>0</v>
      </c>
      <c r="BA1061" s="31"/>
      <c r="BB1061" s="31"/>
      <c r="BC1061" s="31"/>
      <c r="BD1061" s="31"/>
      <c r="BE1061" s="31"/>
      <c r="BF1061" s="31"/>
      <c r="BG1061" s="32">
        <f t="shared" ref="BG1061:BG1070" si="636">SUM(F1061:BF1061)</f>
        <v>161</v>
      </c>
    </row>
    <row r="1062" spans="1:62" ht="12.95" customHeight="1" x14ac:dyDescent="0.2">
      <c r="A1062" s="519"/>
      <c r="B1062" s="581"/>
      <c r="C1062" s="538"/>
      <c r="D1062" s="532"/>
      <c r="E1062" s="84" t="str">
        <f>Parameters!$B$16</f>
        <v>Masc.</v>
      </c>
      <c r="F1062" s="31">
        <v>3</v>
      </c>
      <c r="G1062" s="31">
        <v>3</v>
      </c>
      <c r="H1062" s="31">
        <v>1</v>
      </c>
      <c r="I1062" s="31">
        <v>1</v>
      </c>
      <c r="J1062" s="31">
        <v>4</v>
      </c>
      <c r="K1062" s="31">
        <v>2</v>
      </c>
      <c r="L1062" s="31">
        <v>4</v>
      </c>
      <c r="M1062" s="31">
        <v>1</v>
      </c>
      <c r="N1062" s="31">
        <v>3</v>
      </c>
      <c r="O1062" s="31">
        <v>4</v>
      </c>
      <c r="P1062" s="31">
        <v>7</v>
      </c>
      <c r="Q1062" s="31">
        <v>8</v>
      </c>
      <c r="R1062" s="31">
        <v>5</v>
      </c>
      <c r="S1062" s="31">
        <v>5</v>
      </c>
      <c r="T1062" s="31">
        <v>7</v>
      </c>
      <c r="U1062" s="31">
        <v>5</v>
      </c>
      <c r="V1062" s="31">
        <v>2</v>
      </c>
      <c r="W1062" s="31">
        <v>5</v>
      </c>
      <c r="X1062" s="31">
        <v>1</v>
      </c>
      <c r="Y1062" s="31">
        <v>3</v>
      </c>
      <c r="Z1062" s="31">
        <v>7</v>
      </c>
      <c r="AA1062" s="31">
        <v>5</v>
      </c>
      <c r="AB1062" s="31">
        <v>1</v>
      </c>
      <c r="AC1062" s="31">
        <v>3</v>
      </c>
      <c r="AD1062" s="31">
        <v>3</v>
      </c>
      <c r="AE1062" s="31">
        <v>1</v>
      </c>
      <c r="AF1062" s="31">
        <v>3</v>
      </c>
      <c r="AG1062" s="31">
        <v>2</v>
      </c>
      <c r="AH1062" s="31">
        <v>1</v>
      </c>
      <c r="AI1062" s="31">
        <v>3</v>
      </c>
      <c r="AJ1062" s="31">
        <v>2</v>
      </c>
      <c r="AK1062" s="31">
        <v>3</v>
      </c>
      <c r="AL1062" s="31">
        <v>5</v>
      </c>
      <c r="AM1062" s="31">
        <v>3</v>
      </c>
      <c r="AN1062" s="31">
        <v>3</v>
      </c>
      <c r="AO1062" s="31">
        <v>3</v>
      </c>
      <c r="AP1062" s="31">
        <v>2</v>
      </c>
      <c r="AQ1062" s="31">
        <v>5</v>
      </c>
      <c r="AR1062" s="31">
        <v>1</v>
      </c>
      <c r="AS1062" s="31">
        <v>2</v>
      </c>
      <c r="AT1062" s="31">
        <v>2</v>
      </c>
      <c r="AU1062" s="31">
        <v>3</v>
      </c>
      <c r="AV1062" s="31">
        <v>1</v>
      </c>
      <c r="AW1062" s="31">
        <v>0</v>
      </c>
      <c r="AX1062" s="31">
        <v>4</v>
      </c>
      <c r="AY1062" s="31">
        <v>0</v>
      </c>
      <c r="AZ1062" s="31">
        <v>1</v>
      </c>
      <c r="BA1062" s="31"/>
      <c r="BB1062" s="31"/>
      <c r="BC1062" s="31"/>
      <c r="BD1062" s="31"/>
      <c r="BE1062" s="31"/>
      <c r="BF1062" s="31"/>
      <c r="BG1062" s="32">
        <f t="shared" si="636"/>
        <v>143</v>
      </c>
    </row>
    <row r="1063" spans="1:62" ht="12.95" customHeight="1" x14ac:dyDescent="0.2">
      <c r="A1063" s="519"/>
      <c r="B1063" s="581"/>
      <c r="C1063" s="539"/>
      <c r="D1063" s="541" t="str">
        <f>Parameters!$B$11</f>
        <v>Hosp.</v>
      </c>
      <c r="E1063" s="86" t="str">
        <f>Parameters!$B$14</f>
        <v>Total</v>
      </c>
      <c r="F1063" s="15">
        <f t="shared" ref="F1063:BF1063" si="637">F1064+F1065</f>
        <v>6</v>
      </c>
      <c r="G1063" s="15">
        <f t="shared" si="637"/>
        <v>4</v>
      </c>
      <c r="H1063" s="15">
        <f t="shared" si="637"/>
        <v>1</v>
      </c>
      <c r="I1063" s="15">
        <f t="shared" si="637"/>
        <v>4</v>
      </c>
      <c r="J1063" s="15">
        <f t="shared" si="637"/>
        <v>6</v>
      </c>
      <c r="K1063" s="15">
        <f t="shared" si="637"/>
        <v>8</v>
      </c>
      <c r="L1063" s="15">
        <f t="shared" si="637"/>
        <v>9</v>
      </c>
      <c r="M1063" s="15">
        <f t="shared" si="637"/>
        <v>4</v>
      </c>
      <c r="N1063" s="15">
        <f t="shared" si="637"/>
        <v>2</v>
      </c>
      <c r="O1063" s="15">
        <f t="shared" si="637"/>
        <v>8</v>
      </c>
      <c r="P1063" s="15">
        <f t="shared" si="637"/>
        <v>18</v>
      </c>
      <c r="Q1063" s="15">
        <f t="shared" si="637"/>
        <v>11</v>
      </c>
      <c r="R1063" s="15">
        <f t="shared" si="637"/>
        <v>11</v>
      </c>
      <c r="S1063" s="15">
        <f t="shared" si="637"/>
        <v>9</v>
      </c>
      <c r="T1063" s="15">
        <f t="shared" si="637"/>
        <v>10</v>
      </c>
      <c r="U1063" s="15">
        <f t="shared" si="637"/>
        <v>13</v>
      </c>
      <c r="V1063" s="15">
        <f t="shared" si="637"/>
        <v>3</v>
      </c>
      <c r="W1063" s="15">
        <f t="shared" si="637"/>
        <v>7</v>
      </c>
      <c r="X1063" s="15">
        <f t="shared" si="637"/>
        <v>12</v>
      </c>
      <c r="Y1063" s="15">
        <f t="shared" si="637"/>
        <v>7</v>
      </c>
      <c r="Z1063" s="15">
        <f t="shared" si="637"/>
        <v>12</v>
      </c>
      <c r="AA1063" s="15">
        <f t="shared" si="637"/>
        <v>11</v>
      </c>
      <c r="AB1063" s="15">
        <f t="shared" si="637"/>
        <v>4</v>
      </c>
      <c r="AC1063" s="15">
        <f t="shared" si="637"/>
        <v>7</v>
      </c>
      <c r="AD1063" s="15">
        <f t="shared" si="637"/>
        <v>2</v>
      </c>
      <c r="AE1063" s="15">
        <f t="shared" si="637"/>
        <v>8</v>
      </c>
      <c r="AF1063" s="15">
        <f t="shared" si="637"/>
        <v>2</v>
      </c>
      <c r="AG1063" s="15">
        <f t="shared" si="637"/>
        <v>5</v>
      </c>
      <c r="AH1063" s="15">
        <f t="shared" si="637"/>
        <v>5</v>
      </c>
      <c r="AI1063" s="15">
        <f t="shared" si="637"/>
        <v>4</v>
      </c>
      <c r="AJ1063" s="15">
        <f t="shared" si="637"/>
        <v>4</v>
      </c>
      <c r="AK1063" s="15">
        <f t="shared" si="637"/>
        <v>9</v>
      </c>
      <c r="AL1063" s="15">
        <f t="shared" si="637"/>
        <v>10</v>
      </c>
      <c r="AM1063" s="15">
        <f t="shared" si="637"/>
        <v>7</v>
      </c>
      <c r="AN1063" s="15">
        <f t="shared" si="637"/>
        <v>10</v>
      </c>
      <c r="AO1063" s="15">
        <f t="shared" si="637"/>
        <v>10</v>
      </c>
      <c r="AP1063" s="15">
        <f t="shared" si="637"/>
        <v>4</v>
      </c>
      <c r="AQ1063" s="15">
        <f t="shared" si="637"/>
        <v>8</v>
      </c>
      <c r="AR1063" s="15">
        <f t="shared" si="637"/>
        <v>4</v>
      </c>
      <c r="AS1063" s="15">
        <f t="shared" si="637"/>
        <v>6</v>
      </c>
      <c r="AT1063" s="15">
        <f t="shared" si="637"/>
        <v>4</v>
      </c>
      <c r="AU1063" s="15">
        <f t="shared" si="637"/>
        <v>7</v>
      </c>
      <c r="AV1063" s="15">
        <f t="shared" si="637"/>
        <v>5</v>
      </c>
      <c r="AW1063" s="15">
        <f t="shared" si="637"/>
        <v>2</v>
      </c>
      <c r="AX1063" s="15">
        <f t="shared" si="637"/>
        <v>3</v>
      </c>
      <c r="AY1063" s="15">
        <f t="shared" si="637"/>
        <v>5</v>
      </c>
      <c r="AZ1063" s="15">
        <f t="shared" si="637"/>
        <v>3</v>
      </c>
      <c r="BA1063" s="15">
        <f t="shared" si="637"/>
        <v>0</v>
      </c>
      <c r="BB1063" s="15">
        <f t="shared" si="637"/>
        <v>0</v>
      </c>
      <c r="BC1063" s="15">
        <f t="shared" si="637"/>
        <v>0</v>
      </c>
      <c r="BD1063" s="15">
        <f t="shared" si="637"/>
        <v>0</v>
      </c>
      <c r="BE1063" s="15">
        <f t="shared" si="637"/>
        <v>0</v>
      </c>
      <c r="BF1063" s="15">
        <f t="shared" si="637"/>
        <v>0</v>
      </c>
      <c r="BG1063" s="33">
        <f t="shared" si="636"/>
        <v>314</v>
      </c>
    </row>
    <row r="1064" spans="1:62" ht="12.95" customHeight="1" x14ac:dyDescent="0.2">
      <c r="A1064" s="519"/>
      <c r="B1064" s="581"/>
      <c r="C1064" s="539"/>
      <c r="D1064" s="534"/>
      <c r="E1064" s="48" t="str">
        <f>Parameters!$B$15</f>
        <v>Fem.</v>
      </c>
      <c r="F1064" s="11">
        <v>3</v>
      </c>
      <c r="G1064" s="11">
        <v>1</v>
      </c>
      <c r="H1064" s="11">
        <v>1</v>
      </c>
      <c r="I1064" s="11">
        <v>2</v>
      </c>
      <c r="J1064" s="11">
        <v>3</v>
      </c>
      <c r="K1064" s="11">
        <v>5</v>
      </c>
      <c r="L1064" s="11">
        <v>5</v>
      </c>
      <c r="M1064" s="11">
        <v>3</v>
      </c>
      <c r="N1064" s="11">
        <v>0</v>
      </c>
      <c r="O1064" s="11">
        <v>4</v>
      </c>
      <c r="P1064" s="11">
        <v>11</v>
      </c>
      <c r="Q1064" s="11">
        <v>4</v>
      </c>
      <c r="R1064" s="11">
        <v>5</v>
      </c>
      <c r="S1064" s="11">
        <v>5</v>
      </c>
      <c r="T1064" s="11">
        <v>3</v>
      </c>
      <c r="U1064" s="11">
        <v>6</v>
      </c>
      <c r="V1064" s="11">
        <v>1</v>
      </c>
      <c r="W1064" s="11">
        <v>4</v>
      </c>
      <c r="X1064" s="11">
        <v>9</v>
      </c>
      <c r="Y1064" s="11">
        <v>4</v>
      </c>
      <c r="Z1064" s="11">
        <v>5</v>
      </c>
      <c r="AA1064" s="11">
        <v>6</v>
      </c>
      <c r="AB1064" s="11">
        <v>3</v>
      </c>
      <c r="AC1064" s="11">
        <v>4</v>
      </c>
      <c r="AD1064" s="11">
        <v>0</v>
      </c>
      <c r="AE1064" s="11">
        <v>6</v>
      </c>
      <c r="AF1064" s="11">
        <v>1</v>
      </c>
      <c r="AG1064" s="11">
        <v>2</v>
      </c>
      <c r="AH1064" s="11">
        <v>3</v>
      </c>
      <c r="AI1064" s="11">
        <v>2</v>
      </c>
      <c r="AJ1064" s="11">
        <v>3</v>
      </c>
      <c r="AK1064" s="11">
        <v>5</v>
      </c>
      <c r="AL1064" s="11">
        <v>4</v>
      </c>
      <c r="AM1064" s="11">
        <v>4</v>
      </c>
      <c r="AN1064" s="11">
        <v>6</v>
      </c>
      <c r="AO1064" s="11">
        <v>7</v>
      </c>
      <c r="AP1064" s="11">
        <v>1</v>
      </c>
      <c r="AQ1064" s="11">
        <v>3</v>
      </c>
      <c r="AR1064" s="11">
        <v>4</v>
      </c>
      <c r="AS1064" s="11">
        <v>4</v>
      </c>
      <c r="AT1064" s="11">
        <v>2</v>
      </c>
      <c r="AU1064" s="11">
        <v>3</v>
      </c>
      <c r="AV1064" s="11">
        <v>3</v>
      </c>
      <c r="AW1064" s="11">
        <v>2</v>
      </c>
      <c r="AX1064" s="11">
        <v>1</v>
      </c>
      <c r="AY1064" s="11">
        <v>1</v>
      </c>
      <c r="AZ1064" s="11">
        <v>2</v>
      </c>
      <c r="BA1064" s="11"/>
      <c r="BB1064" s="11"/>
      <c r="BC1064" s="11"/>
      <c r="BD1064" s="11"/>
      <c r="BE1064" s="11"/>
      <c r="BF1064" s="11"/>
      <c r="BG1064" s="19">
        <f t="shared" si="636"/>
        <v>166</v>
      </c>
    </row>
    <row r="1065" spans="1:62" ht="12.95" customHeight="1" x14ac:dyDescent="0.2">
      <c r="A1065" s="519"/>
      <c r="B1065" s="581"/>
      <c r="C1065" s="539"/>
      <c r="D1065" s="535"/>
      <c r="E1065" s="48" t="str">
        <f>Parameters!$B$16</f>
        <v>Masc.</v>
      </c>
      <c r="F1065" s="11">
        <v>3</v>
      </c>
      <c r="G1065" s="11">
        <v>3</v>
      </c>
      <c r="H1065" s="11">
        <v>0</v>
      </c>
      <c r="I1065" s="11">
        <v>2</v>
      </c>
      <c r="J1065" s="11">
        <v>3</v>
      </c>
      <c r="K1065" s="11">
        <v>3</v>
      </c>
      <c r="L1065" s="11">
        <v>4</v>
      </c>
      <c r="M1065" s="11">
        <v>1</v>
      </c>
      <c r="N1065" s="11">
        <v>2</v>
      </c>
      <c r="O1065" s="11">
        <v>4</v>
      </c>
      <c r="P1065" s="11">
        <v>7</v>
      </c>
      <c r="Q1065" s="11">
        <v>7</v>
      </c>
      <c r="R1065" s="11">
        <v>6</v>
      </c>
      <c r="S1065" s="11">
        <v>4</v>
      </c>
      <c r="T1065" s="11">
        <v>7</v>
      </c>
      <c r="U1065" s="11">
        <v>7</v>
      </c>
      <c r="V1065" s="11">
        <v>2</v>
      </c>
      <c r="W1065" s="11">
        <v>3</v>
      </c>
      <c r="X1065" s="11">
        <v>3</v>
      </c>
      <c r="Y1065" s="11">
        <v>3</v>
      </c>
      <c r="Z1065" s="11">
        <v>7</v>
      </c>
      <c r="AA1065" s="11">
        <v>5</v>
      </c>
      <c r="AB1065" s="11">
        <v>1</v>
      </c>
      <c r="AC1065" s="11">
        <v>3</v>
      </c>
      <c r="AD1065" s="11">
        <v>2</v>
      </c>
      <c r="AE1065" s="11">
        <v>2</v>
      </c>
      <c r="AF1065" s="11">
        <v>1</v>
      </c>
      <c r="AG1065" s="11">
        <v>3</v>
      </c>
      <c r="AH1065" s="11">
        <v>2</v>
      </c>
      <c r="AI1065" s="11">
        <v>2</v>
      </c>
      <c r="AJ1065" s="11">
        <v>1</v>
      </c>
      <c r="AK1065" s="11">
        <v>4</v>
      </c>
      <c r="AL1065" s="11">
        <v>6</v>
      </c>
      <c r="AM1065" s="11">
        <v>3</v>
      </c>
      <c r="AN1065" s="11">
        <v>4</v>
      </c>
      <c r="AO1065" s="11">
        <v>3</v>
      </c>
      <c r="AP1065" s="11">
        <v>3</v>
      </c>
      <c r="AQ1065" s="11">
        <v>5</v>
      </c>
      <c r="AR1065" s="11">
        <v>0</v>
      </c>
      <c r="AS1065" s="11">
        <v>2</v>
      </c>
      <c r="AT1065" s="11">
        <v>2</v>
      </c>
      <c r="AU1065" s="11">
        <v>4</v>
      </c>
      <c r="AV1065" s="11">
        <v>2</v>
      </c>
      <c r="AW1065" s="11">
        <v>0</v>
      </c>
      <c r="AX1065" s="11">
        <v>2</v>
      </c>
      <c r="AY1065" s="11">
        <v>4</v>
      </c>
      <c r="AZ1065" s="11">
        <v>1</v>
      </c>
      <c r="BA1065" s="11"/>
      <c r="BB1065" s="11"/>
      <c r="BC1065" s="11"/>
      <c r="BD1065" s="11"/>
      <c r="BE1065" s="11"/>
      <c r="BF1065" s="11"/>
      <c r="BG1065" s="19">
        <f t="shared" si="636"/>
        <v>148</v>
      </c>
    </row>
    <row r="1066" spans="1:62" ht="12.95" customHeight="1" x14ac:dyDescent="0.2">
      <c r="A1066" s="519"/>
      <c r="B1066" s="581"/>
      <c r="C1066" s="539"/>
      <c r="D1066" s="533" t="str">
        <f>Parameters!$B$12</f>
        <v>UCI</v>
      </c>
      <c r="E1066" s="86" t="str">
        <f>Parameters!$B$14</f>
        <v>Total</v>
      </c>
      <c r="F1066" s="15">
        <f t="shared" ref="F1066:BF1066" si="638">F1067+F1068</f>
        <v>0</v>
      </c>
      <c r="G1066" s="15">
        <f t="shared" si="638"/>
        <v>0</v>
      </c>
      <c r="H1066" s="15">
        <f t="shared" si="638"/>
        <v>0</v>
      </c>
      <c r="I1066" s="15">
        <f t="shared" si="638"/>
        <v>0</v>
      </c>
      <c r="J1066" s="15">
        <f t="shared" si="638"/>
        <v>0</v>
      </c>
      <c r="K1066" s="15">
        <f t="shared" si="638"/>
        <v>0</v>
      </c>
      <c r="L1066" s="15">
        <f t="shared" si="638"/>
        <v>1</v>
      </c>
      <c r="M1066" s="15">
        <f t="shared" si="638"/>
        <v>1</v>
      </c>
      <c r="N1066" s="15">
        <f t="shared" si="638"/>
        <v>1</v>
      </c>
      <c r="O1066" s="15">
        <f t="shared" si="638"/>
        <v>1</v>
      </c>
      <c r="P1066" s="15">
        <f t="shared" si="638"/>
        <v>1</v>
      </c>
      <c r="Q1066" s="15">
        <f t="shared" si="638"/>
        <v>2</v>
      </c>
      <c r="R1066" s="15">
        <f t="shared" si="638"/>
        <v>1</v>
      </c>
      <c r="S1066" s="15">
        <f t="shared" si="638"/>
        <v>1</v>
      </c>
      <c r="T1066" s="15">
        <f t="shared" si="638"/>
        <v>1</v>
      </c>
      <c r="U1066" s="15">
        <f t="shared" si="638"/>
        <v>2</v>
      </c>
      <c r="V1066" s="15">
        <f t="shared" si="638"/>
        <v>0</v>
      </c>
      <c r="W1066" s="15">
        <f t="shared" si="638"/>
        <v>0</v>
      </c>
      <c r="X1066" s="15">
        <f t="shared" si="638"/>
        <v>0</v>
      </c>
      <c r="Y1066" s="15">
        <f t="shared" si="638"/>
        <v>3</v>
      </c>
      <c r="Z1066" s="15">
        <f t="shared" si="638"/>
        <v>3</v>
      </c>
      <c r="AA1066" s="15">
        <f t="shared" si="638"/>
        <v>4</v>
      </c>
      <c r="AB1066" s="15">
        <f t="shared" si="638"/>
        <v>1</v>
      </c>
      <c r="AC1066" s="15">
        <f t="shared" si="638"/>
        <v>2</v>
      </c>
      <c r="AD1066" s="15">
        <f t="shared" si="638"/>
        <v>0</v>
      </c>
      <c r="AE1066" s="15">
        <f t="shared" si="638"/>
        <v>1</v>
      </c>
      <c r="AF1066" s="15">
        <f t="shared" si="638"/>
        <v>0</v>
      </c>
      <c r="AG1066" s="15">
        <f t="shared" si="638"/>
        <v>0</v>
      </c>
      <c r="AH1066" s="15">
        <f t="shared" si="638"/>
        <v>1</v>
      </c>
      <c r="AI1066" s="15">
        <f t="shared" si="638"/>
        <v>1</v>
      </c>
      <c r="AJ1066" s="15">
        <f t="shared" si="638"/>
        <v>0</v>
      </c>
      <c r="AK1066" s="15">
        <f t="shared" si="638"/>
        <v>1</v>
      </c>
      <c r="AL1066" s="15">
        <f t="shared" si="638"/>
        <v>1</v>
      </c>
      <c r="AM1066" s="15">
        <f t="shared" si="638"/>
        <v>0</v>
      </c>
      <c r="AN1066" s="15">
        <f t="shared" si="638"/>
        <v>0</v>
      </c>
      <c r="AO1066" s="15">
        <f t="shared" si="638"/>
        <v>1</v>
      </c>
      <c r="AP1066" s="15">
        <f t="shared" si="638"/>
        <v>0</v>
      </c>
      <c r="AQ1066" s="15">
        <f t="shared" si="638"/>
        <v>0</v>
      </c>
      <c r="AR1066" s="15">
        <f t="shared" si="638"/>
        <v>0</v>
      </c>
      <c r="AS1066" s="15">
        <f t="shared" si="638"/>
        <v>0</v>
      </c>
      <c r="AT1066" s="15">
        <f t="shared" si="638"/>
        <v>1</v>
      </c>
      <c r="AU1066" s="15">
        <f t="shared" si="638"/>
        <v>1</v>
      </c>
      <c r="AV1066" s="15">
        <f t="shared" si="638"/>
        <v>0</v>
      </c>
      <c r="AW1066" s="15">
        <f t="shared" si="638"/>
        <v>0</v>
      </c>
      <c r="AX1066" s="15">
        <f t="shared" si="638"/>
        <v>0</v>
      </c>
      <c r="AY1066" s="15">
        <f t="shared" si="638"/>
        <v>1</v>
      </c>
      <c r="AZ1066" s="15">
        <f t="shared" si="638"/>
        <v>0</v>
      </c>
      <c r="BA1066" s="15">
        <f t="shared" si="638"/>
        <v>0</v>
      </c>
      <c r="BB1066" s="15">
        <f t="shared" si="638"/>
        <v>0</v>
      </c>
      <c r="BC1066" s="15">
        <f t="shared" si="638"/>
        <v>0</v>
      </c>
      <c r="BD1066" s="15">
        <f t="shared" si="638"/>
        <v>0</v>
      </c>
      <c r="BE1066" s="15">
        <f t="shared" si="638"/>
        <v>0</v>
      </c>
      <c r="BF1066" s="15">
        <f t="shared" si="638"/>
        <v>0</v>
      </c>
      <c r="BG1066" s="33">
        <f t="shared" si="636"/>
        <v>34</v>
      </c>
    </row>
    <row r="1067" spans="1:62" ht="12.95" customHeight="1" x14ac:dyDescent="0.2">
      <c r="A1067" s="519"/>
      <c r="B1067" s="581"/>
      <c r="C1067" s="539"/>
      <c r="D1067" s="534"/>
      <c r="E1067" s="48" t="str">
        <f>Parameters!$B$15</f>
        <v>Fem.</v>
      </c>
      <c r="F1067" s="11">
        <v>0</v>
      </c>
      <c r="G1067" s="11">
        <v>0</v>
      </c>
      <c r="H1067" s="11">
        <v>0</v>
      </c>
      <c r="I1067" s="11">
        <v>0</v>
      </c>
      <c r="J1067" s="11">
        <v>0</v>
      </c>
      <c r="K1067" s="11">
        <v>0</v>
      </c>
      <c r="L1067" s="11">
        <v>1</v>
      </c>
      <c r="M1067" s="11">
        <v>0</v>
      </c>
      <c r="N1067" s="11">
        <v>0</v>
      </c>
      <c r="O1067" s="11">
        <v>0</v>
      </c>
      <c r="P1067" s="11">
        <v>0</v>
      </c>
      <c r="Q1067" s="11">
        <v>0</v>
      </c>
      <c r="R1067" s="11">
        <v>0</v>
      </c>
      <c r="S1067" s="11">
        <v>0</v>
      </c>
      <c r="T1067" s="11">
        <v>1</v>
      </c>
      <c r="U1067" s="11">
        <v>1</v>
      </c>
      <c r="V1067" s="11">
        <v>0</v>
      </c>
      <c r="W1067" s="11">
        <v>0</v>
      </c>
      <c r="X1067" s="11">
        <v>0</v>
      </c>
      <c r="Y1067" s="11">
        <v>2</v>
      </c>
      <c r="Z1067" s="11">
        <v>1</v>
      </c>
      <c r="AA1067" s="11">
        <v>2</v>
      </c>
      <c r="AB1067" s="11">
        <v>1</v>
      </c>
      <c r="AC1067" s="11">
        <v>1</v>
      </c>
      <c r="AD1067" s="11">
        <v>0</v>
      </c>
      <c r="AE1067" s="11">
        <v>0</v>
      </c>
      <c r="AF1067" s="11">
        <v>0</v>
      </c>
      <c r="AG1067" s="11">
        <v>0</v>
      </c>
      <c r="AH1067" s="11">
        <v>0</v>
      </c>
      <c r="AI1067" s="11">
        <v>1</v>
      </c>
      <c r="AJ1067" s="11">
        <v>0</v>
      </c>
      <c r="AK1067" s="11">
        <v>1</v>
      </c>
      <c r="AL1067" s="11">
        <v>0</v>
      </c>
      <c r="AM1067" s="11">
        <v>0</v>
      </c>
      <c r="AN1067" s="11">
        <v>0</v>
      </c>
      <c r="AO1067" s="11">
        <v>1</v>
      </c>
      <c r="AP1067" s="11">
        <v>0</v>
      </c>
      <c r="AQ1067" s="11">
        <v>0</v>
      </c>
      <c r="AR1067" s="11">
        <v>0</v>
      </c>
      <c r="AS1067" s="11">
        <v>0</v>
      </c>
      <c r="AT1067" s="11">
        <v>1</v>
      </c>
      <c r="AU1067" s="11">
        <v>1</v>
      </c>
      <c r="AV1067" s="11">
        <v>0</v>
      </c>
      <c r="AW1067" s="11">
        <v>0</v>
      </c>
      <c r="AX1067" s="11">
        <v>0</v>
      </c>
      <c r="AY1067" s="11">
        <v>0</v>
      </c>
      <c r="AZ1067" s="11">
        <v>0</v>
      </c>
      <c r="BA1067" s="11"/>
      <c r="BB1067" s="11"/>
      <c r="BC1067" s="11"/>
      <c r="BD1067" s="11"/>
      <c r="BE1067" s="11"/>
      <c r="BF1067" s="11"/>
      <c r="BG1067" s="19">
        <f t="shared" si="636"/>
        <v>15</v>
      </c>
    </row>
    <row r="1068" spans="1:62" ht="12.95" customHeight="1" x14ac:dyDescent="0.2">
      <c r="A1068" s="519"/>
      <c r="B1068" s="581"/>
      <c r="C1068" s="539"/>
      <c r="D1068" s="535"/>
      <c r="E1068" s="48" t="str">
        <f>Parameters!$B$16</f>
        <v>Masc.</v>
      </c>
      <c r="F1068" s="11">
        <v>0</v>
      </c>
      <c r="G1068" s="11">
        <v>0</v>
      </c>
      <c r="H1068" s="11">
        <v>0</v>
      </c>
      <c r="I1068" s="11">
        <v>0</v>
      </c>
      <c r="J1068" s="11">
        <v>0</v>
      </c>
      <c r="K1068" s="11">
        <v>0</v>
      </c>
      <c r="L1068" s="11">
        <v>0</v>
      </c>
      <c r="M1068" s="11">
        <v>1</v>
      </c>
      <c r="N1068" s="11">
        <v>1</v>
      </c>
      <c r="O1068" s="11">
        <v>1</v>
      </c>
      <c r="P1068" s="11">
        <v>1</v>
      </c>
      <c r="Q1068" s="11">
        <v>2</v>
      </c>
      <c r="R1068" s="11">
        <v>1</v>
      </c>
      <c r="S1068" s="11">
        <v>1</v>
      </c>
      <c r="T1068" s="11">
        <v>0</v>
      </c>
      <c r="U1068" s="11">
        <v>1</v>
      </c>
      <c r="V1068" s="11">
        <v>0</v>
      </c>
      <c r="W1068" s="11">
        <v>0</v>
      </c>
      <c r="X1068" s="11">
        <v>0</v>
      </c>
      <c r="Y1068" s="11">
        <v>1</v>
      </c>
      <c r="Z1068" s="11">
        <v>2</v>
      </c>
      <c r="AA1068" s="11">
        <v>2</v>
      </c>
      <c r="AB1068" s="11">
        <v>0</v>
      </c>
      <c r="AC1068" s="11">
        <v>1</v>
      </c>
      <c r="AD1068" s="11">
        <v>0</v>
      </c>
      <c r="AE1068" s="11">
        <v>1</v>
      </c>
      <c r="AF1068" s="11">
        <v>0</v>
      </c>
      <c r="AG1068" s="11">
        <v>0</v>
      </c>
      <c r="AH1068" s="11">
        <v>1</v>
      </c>
      <c r="AI1068" s="11">
        <v>0</v>
      </c>
      <c r="AJ1068" s="11">
        <v>0</v>
      </c>
      <c r="AK1068" s="11">
        <v>0</v>
      </c>
      <c r="AL1068" s="11">
        <v>1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 s="11">
        <v>0</v>
      </c>
      <c r="AY1068" s="11">
        <v>1</v>
      </c>
      <c r="AZ1068" s="11">
        <v>0</v>
      </c>
      <c r="BA1068" s="11"/>
      <c r="BB1068" s="11"/>
      <c r="BC1068" s="11"/>
      <c r="BD1068" s="11"/>
      <c r="BE1068" s="11"/>
      <c r="BF1068" s="11"/>
      <c r="BG1068" s="19">
        <f t="shared" si="636"/>
        <v>19</v>
      </c>
    </row>
    <row r="1069" spans="1:62" ht="12.95" customHeight="1" x14ac:dyDescent="0.2">
      <c r="A1069" s="519"/>
      <c r="B1069" s="581"/>
      <c r="C1069" s="539"/>
      <c r="D1069" s="533" t="str">
        <f>Parameters!$B$13</f>
        <v>Def.</v>
      </c>
      <c r="E1069" s="86" t="str">
        <f>Parameters!$B$14</f>
        <v>Total</v>
      </c>
      <c r="F1069" s="15">
        <f t="shared" ref="F1069:BF1069" si="639">F1070+F1071</f>
        <v>0</v>
      </c>
      <c r="G1069" s="15">
        <f t="shared" si="639"/>
        <v>0</v>
      </c>
      <c r="H1069" s="15">
        <f t="shared" si="639"/>
        <v>0</v>
      </c>
      <c r="I1069" s="15">
        <f t="shared" si="639"/>
        <v>0</v>
      </c>
      <c r="J1069" s="15">
        <f t="shared" si="639"/>
        <v>0</v>
      </c>
      <c r="K1069" s="15">
        <f t="shared" si="639"/>
        <v>0</v>
      </c>
      <c r="L1069" s="15">
        <f t="shared" si="639"/>
        <v>0</v>
      </c>
      <c r="M1069" s="15">
        <f t="shared" si="639"/>
        <v>0</v>
      </c>
      <c r="N1069" s="15">
        <f t="shared" si="639"/>
        <v>1</v>
      </c>
      <c r="O1069" s="15">
        <f t="shared" si="639"/>
        <v>0</v>
      </c>
      <c r="P1069" s="15">
        <f t="shared" si="639"/>
        <v>0</v>
      </c>
      <c r="Q1069" s="15">
        <f t="shared" si="639"/>
        <v>0</v>
      </c>
      <c r="R1069" s="15">
        <f t="shared" si="639"/>
        <v>0</v>
      </c>
      <c r="S1069" s="15">
        <f t="shared" si="639"/>
        <v>0</v>
      </c>
      <c r="T1069" s="15">
        <f t="shared" si="639"/>
        <v>0</v>
      </c>
      <c r="U1069" s="15">
        <f t="shared" si="639"/>
        <v>0</v>
      </c>
      <c r="V1069" s="15">
        <f t="shared" si="639"/>
        <v>1</v>
      </c>
      <c r="W1069" s="15">
        <f t="shared" si="639"/>
        <v>0</v>
      </c>
      <c r="X1069" s="15">
        <f t="shared" si="639"/>
        <v>0</v>
      </c>
      <c r="Y1069" s="15">
        <f t="shared" si="639"/>
        <v>0</v>
      </c>
      <c r="Z1069" s="15">
        <f t="shared" si="639"/>
        <v>0</v>
      </c>
      <c r="AA1069" s="15">
        <f t="shared" si="639"/>
        <v>0</v>
      </c>
      <c r="AB1069" s="15">
        <f t="shared" si="639"/>
        <v>0</v>
      </c>
      <c r="AC1069" s="15">
        <f t="shared" si="639"/>
        <v>0</v>
      </c>
      <c r="AD1069" s="15">
        <f t="shared" si="639"/>
        <v>0</v>
      </c>
      <c r="AE1069" s="15">
        <f t="shared" si="639"/>
        <v>1</v>
      </c>
      <c r="AF1069" s="15">
        <f t="shared" si="639"/>
        <v>0</v>
      </c>
      <c r="AG1069" s="15">
        <f t="shared" si="639"/>
        <v>0</v>
      </c>
      <c r="AH1069" s="15">
        <f t="shared" si="639"/>
        <v>0</v>
      </c>
      <c r="AI1069" s="15">
        <f t="shared" si="639"/>
        <v>0</v>
      </c>
      <c r="AJ1069" s="15">
        <f t="shared" si="639"/>
        <v>0</v>
      </c>
      <c r="AK1069" s="15">
        <f t="shared" si="639"/>
        <v>0</v>
      </c>
      <c r="AL1069" s="15">
        <f t="shared" si="639"/>
        <v>0</v>
      </c>
      <c r="AM1069" s="15">
        <f t="shared" si="639"/>
        <v>0</v>
      </c>
      <c r="AN1069" s="15">
        <f t="shared" si="639"/>
        <v>0</v>
      </c>
      <c r="AO1069" s="15">
        <f t="shared" si="639"/>
        <v>0</v>
      </c>
      <c r="AP1069" s="15">
        <f t="shared" si="639"/>
        <v>0</v>
      </c>
      <c r="AQ1069" s="15">
        <f t="shared" si="639"/>
        <v>0</v>
      </c>
      <c r="AR1069" s="15">
        <f t="shared" si="639"/>
        <v>0</v>
      </c>
      <c r="AS1069" s="15">
        <f t="shared" si="639"/>
        <v>0</v>
      </c>
      <c r="AT1069" s="15">
        <f t="shared" si="639"/>
        <v>0</v>
      </c>
      <c r="AU1069" s="15">
        <f t="shared" si="639"/>
        <v>0</v>
      </c>
      <c r="AV1069" s="15">
        <f t="shared" si="639"/>
        <v>0</v>
      </c>
      <c r="AW1069" s="15">
        <f t="shared" si="639"/>
        <v>0</v>
      </c>
      <c r="AX1069" s="15">
        <f t="shared" si="639"/>
        <v>0</v>
      </c>
      <c r="AY1069" s="15">
        <f t="shared" si="639"/>
        <v>0</v>
      </c>
      <c r="AZ1069" s="15">
        <f t="shared" si="639"/>
        <v>0</v>
      </c>
      <c r="BA1069" s="15">
        <f t="shared" si="639"/>
        <v>0</v>
      </c>
      <c r="BB1069" s="15">
        <f t="shared" si="639"/>
        <v>0</v>
      </c>
      <c r="BC1069" s="15">
        <f t="shared" si="639"/>
        <v>0</v>
      </c>
      <c r="BD1069" s="15">
        <f t="shared" si="639"/>
        <v>0</v>
      </c>
      <c r="BE1069" s="15">
        <f t="shared" si="639"/>
        <v>0</v>
      </c>
      <c r="BF1069" s="15">
        <f t="shared" si="639"/>
        <v>0</v>
      </c>
      <c r="BG1069" s="33">
        <f t="shared" si="636"/>
        <v>3</v>
      </c>
      <c r="BI1069" s="9"/>
      <c r="BJ1069" s="73"/>
    </row>
    <row r="1070" spans="1:62" ht="12.95" customHeight="1" x14ac:dyDescent="0.2">
      <c r="A1070" s="519"/>
      <c r="B1070" s="581"/>
      <c r="C1070" s="539"/>
      <c r="D1070" s="534"/>
      <c r="E1070" s="48" t="str">
        <f>Parameters!$B$15</f>
        <v>Fem.</v>
      </c>
      <c r="F1070" s="11">
        <v>0</v>
      </c>
      <c r="G1070" s="11">
        <v>0</v>
      </c>
      <c r="H1070" s="11">
        <v>0</v>
      </c>
      <c r="I1070" s="11">
        <v>0</v>
      </c>
      <c r="J1070" s="11">
        <v>0</v>
      </c>
      <c r="K1070" s="11">
        <v>0</v>
      </c>
      <c r="L1070" s="11">
        <v>0</v>
      </c>
      <c r="M1070" s="11">
        <v>0</v>
      </c>
      <c r="N1070" s="11">
        <v>1</v>
      </c>
      <c r="O1070" s="11">
        <v>0</v>
      </c>
      <c r="P1070" s="11">
        <v>0</v>
      </c>
      <c r="Q1070" s="11">
        <v>0</v>
      </c>
      <c r="R1070" s="11">
        <v>0</v>
      </c>
      <c r="S1070" s="11">
        <v>0</v>
      </c>
      <c r="T1070" s="11">
        <v>0</v>
      </c>
      <c r="U1070" s="11">
        <v>0</v>
      </c>
      <c r="V1070" s="11">
        <v>1</v>
      </c>
      <c r="W1070" s="11">
        <v>0</v>
      </c>
      <c r="X1070" s="11">
        <v>0</v>
      </c>
      <c r="Y1070" s="11">
        <v>0</v>
      </c>
      <c r="Z1070" s="11">
        <v>0</v>
      </c>
      <c r="AA1070" s="11">
        <v>0</v>
      </c>
      <c r="AB1070" s="11">
        <v>0</v>
      </c>
      <c r="AC1070" s="11">
        <v>0</v>
      </c>
      <c r="AD1070" s="11">
        <v>0</v>
      </c>
      <c r="AE1070" s="11">
        <v>0</v>
      </c>
      <c r="AF1070" s="11">
        <v>0</v>
      </c>
      <c r="AG1070" s="11">
        <v>0</v>
      </c>
      <c r="AH1070" s="11">
        <v>0</v>
      </c>
      <c r="AI1070" s="11">
        <v>0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 s="11">
        <v>0</v>
      </c>
      <c r="AY1070" s="11">
        <v>0</v>
      </c>
      <c r="AZ1070" s="11">
        <v>0</v>
      </c>
      <c r="BA1070" s="11"/>
      <c r="BB1070" s="11"/>
      <c r="BC1070" s="11"/>
      <c r="BD1070" s="11"/>
      <c r="BE1070" s="11"/>
      <c r="BF1070" s="11"/>
      <c r="BG1070" s="19">
        <f t="shared" si="636"/>
        <v>2</v>
      </c>
    </row>
    <row r="1071" spans="1:62" ht="12.95" customHeight="1" thickBot="1" x14ac:dyDescent="0.25">
      <c r="A1071" s="519"/>
      <c r="B1071" s="581"/>
      <c r="C1071" s="540"/>
      <c r="D1071" s="536"/>
      <c r="E1071" s="48" t="str">
        <f>Parameters!$B$16</f>
        <v>Masc.</v>
      </c>
      <c r="F1071" s="36">
        <v>0</v>
      </c>
      <c r="G1071" s="36">
        <v>0</v>
      </c>
      <c r="H1071" s="36">
        <v>0</v>
      </c>
      <c r="I1071" s="36">
        <v>0</v>
      </c>
      <c r="J1071" s="36">
        <v>0</v>
      </c>
      <c r="K1071" s="36">
        <v>0</v>
      </c>
      <c r="L1071" s="36">
        <v>0</v>
      </c>
      <c r="M1071" s="36">
        <v>0</v>
      </c>
      <c r="N1071" s="36">
        <v>0</v>
      </c>
      <c r="O1071" s="36">
        <v>0</v>
      </c>
      <c r="P1071" s="36">
        <v>0</v>
      </c>
      <c r="Q1071" s="36">
        <v>0</v>
      </c>
      <c r="R1071" s="36">
        <v>0</v>
      </c>
      <c r="S1071" s="36">
        <v>0</v>
      </c>
      <c r="T1071" s="36">
        <v>0</v>
      </c>
      <c r="U1071" s="36">
        <v>0</v>
      </c>
      <c r="V1071" s="36">
        <v>0</v>
      </c>
      <c r="W1071" s="36">
        <v>0</v>
      </c>
      <c r="X1071" s="36">
        <v>0</v>
      </c>
      <c r="Y1071" s="36">
        <v>0</v>
      </c>
      <c r="Z1071" s="36">
        <v>0</v>
      </c>
      <c r="AA1071" s="36">
        <v>0</v>
      </c>
      <c r="AB1071" s="36">
        <v>0</v>
      </c>
      <c r="AC1071" s="36">
        <v>0</v>
      </c>
      <c r="AD1071" s="36">
        <v>0</v>
      </c>
      <c r="AE1071" s="36">
        <v>1</v>
      </c>
      <c r="AF1071" s="36">
        <v>0</v>
      </c>
      <c r="AG1071" s="36">
        <v>0</v>
      </c>
      <c r="AH1071" s="36">
        <v>0</v>
      </c>
      <c r="AI1071" s="36">
        <v>0</v>
      </c>
      <c r="AJ1071" s="36">
        <v>0</v>
      </c>
      <c r="AK1071" s="36">
        <v>0</v>
      </c>
      <c r="AL1071" s="36">
        <v>0</v>
      </c>
      <c r="AM1071" s="36">
        <v>0</v>
      </c>
      <c r="AN1071" s="36">
        <v>0</v>
      </c>
      <c r="AO1071" s="36">
        <v>0</v>
      </c>
      <c r="AP1071" s="36">
        <v>0</v>
      </c>
      <c r="AQ1071" s="36">
        <v>0</v>
      </c>
      <c r="AR1071" s="36">
        <v>0</v>
      </c>
      <c r="AS1071" s="36">
        <v>0</v>
      </c>
      <c r="AT1071" s="36">
        <v>0</v>
      </c>
      <c r="AU1071" s="36">
        <v>0</v>
      </c>
      <c r="AV1071" s="36">
        <v>0</v>
      </c>
      <c r="AW1071" s="36">
        <v>0</v>
      </c>
      <c r="AX1071" s="36">
        <v>0</v>
      </c>
      <c r="AY1071" s="36">
        <v>0</v>
      </c>
      <c r="AZ1071" s="36">
        <v>0</v>
      </c>
      <c r="BA1071" s="36"/>
      <c r="BB1071" s="36"/>
      <c r="BC1071" s="36"/>
      <c r="BD1071" s="36"/>
      <c r="BE1071" s="36"/>
      <c r="BF1071" s="36"/>
      <c r="BG1071" s="37">
        <f>SUM(F1071:BF1071)</f>
        <v>1</v>
      </c>
    </row>
    <row r="1072" spans="1:62" ht="12.95" customHeight="1" x14ac:dyDescent="0.2">
      <c r="A1072" s="519"/>
      <c r="B1072" s="581"/>
      <c r="C1072" s="537" t="str">
        <f>Parameters!$C$6</f>
        <v>20 a 39</v>
      </c>
      <c r="D1072" s="530" t="str">
        <f>Parameters!$B$10</f>
        <v>Fiebre</v>
      </c>
      <c r="E1072" s="83" t="str">
        <f>Parameters!$B$14</f>
        <v>Total</v>
      </c>
      <c r="F1072" s="34">
        <f>F1073+F1074</f>
        <v>1</v>
      </c>
      <c r="G1072" s="34">
        <f t="shared" ref="G1072:BF1072" si="640">G1073+G1074</f>
        <v>3</v>
      </c>
      <c r="H1072" s="34">
        <f t="shared" si="640"/>
        <v>3</v>
      </c>
      <c r="I1072" s="34">
        <f t="shared" si="640"/>
        <v>0</v>
      </c>
      <c r="J1072" s="34">
        <f t="shared" si="640"/>
        <v>2</v>
      </c>
      <c r="K1072" s="34">
        <f t="shared" si="640"/>
        <v>2</v>
      </c>
      <c r="L1072" s="34">
        <f t="shared" si="640"/>
        <v>0</v>
      </c>
      <c r="M1072" s="34">
        <f t="shared" si="640"/>
        <v>0</v>
      </c>
      <c r="N1072" s="34">
        <f t="shared" si="640"/>
        <v>3</v>
      </c>
      <c r="O1072" s="34">
        <f t="shared" si="640"/>
        <v>3</v>
      </c>
      <c r="P1072" s="34">
        <f t="shared" si="640"/>
        <v>3</v>
      </c>
      <c r="Q1072" s="34">
        <f t="shared" si="640"/>
        <v>2</v>
      </c>
      <c r="R1072" s="34">
        <f t="shared" si="640"/>
        <v>2</v>
      </c>
      <c r="S1072" s="34">
        <f t="shared" si="640"/>
        <v>4</v>
      </c>
      <c r="T1072" s="34">
        <f t="shared" si="640"/>
        <v>8</v>
      </c>
      <c r="U1072" s="34">
        <f t="shared" si="640"/>
        <v>1</v>
      </c>
      <c r="V1072" s="34">
        <f t="shared" si="640"/>
        <v>2</v>
      </c>
      <c r="W1072" s="34">
        <f t="shared" si="640"/>
        <v>5</v>
      </c>
      <c r="X1072" s="34">
        <f t="shared" si="640"/>
        <v>6</v>
      </c>
      <c r="Y1072" s="34">
        <f t="shared" si="640"/>
        <v>4</v>
      </c>
      <c r="Z1072" s="34">
        <f t="shared" si="640"/>
        <v>5</v>
      </c>
      <c r="AA1072" s="34">
        <f t="shared" si="640"/>
        <v>4</v>
      </c>
      <c r="AB1072" s="34">
        <f t="shared" si="640"/>
        <v>2</v>
      </c>
      <c r="AC1072" s="34">
        <f t="shared" si="640"/>
        <v>0</v>
      </c>
      <c r="AD1072" s="34">
        <f t="shared" si="640"/>
        <v>3</v>
      </c>
      <c r="AE1072" s="34">
        <f t="shared" si="640"/>
        <v>3</v>
      </c>
      <c r="AF1072" s="34">
        <f t="shared" si="640"/>
        <v>3</v>
      </c>
      <c r="AG1072" s="34">
        <f t="shared" si="640"/>
        <v>4</v>
      </c>
      <c r="AH1072" s="34">
        <f t="shared" si="640"/>
        <v>7</v>
      </c>
      <c r="AI1072" s="34">
        <f t="shared" si="640"/>
        <v>5</v>
      </c>
      <c r="AJ1072" s="34">
        <f t="shared" si="640"/>
        <v>4</v>
      </c>
      <c r="AK1072" s="34">
        <f t="shared" si="640"/>
        <v>6</v>
      </c>
      <c r="AL1072" s="34">
        <f t="shared" si="640"/>
        <v>3</v>
      </c>
      <c r="AM1072" s="34">
        <f t="shared" si="640"/>
        <v>5</v>
      </c>
      <c r="AN1072" s="34">
        <f t="shared" si="640"/>
        <v>5</v>
      </c>
      <c r="AO1072" s="34">
        <f t="shared" si="640"/>
        <v>3</v>
      </c>
      <c r="AP1072" s="34">
        <f t="shared" si="640"/>
        <v>5</v>
      </c>
      <c r="AQ1072" s="34">
        <f t="shared" si="640"/>
        <v>6</v>
      </c>
      <c r="AR1072" s="34">
        <f t="shared" si="640"/>
        <v>5</v>
      </c>
      <c r="AS1072" s="34">
        <f t="shared" si="640"/>
        <v>1</v>
      </c>
      <c r="AT1072" s="34">
        <f t="shared" si="640"/>
        <v>1</v>
      </c>
      <c r="AU1072" s="34">
        <f t="shared" si="640"/>
        <v>1</v>
      </c>
      <c r="AV1072" s="34">
        <f t="shared" si="640"/>
        <v>1</v>
      </c>
      <c r="AW1072" s="34">
        <f t="shared" si="640"/>
        <v>5</v>
      </c>
      <c r="AX1072" s="34">
        <f t="shared" si="640"/>
        <v>0</v>
      </c>
      <c r="AY1072" s="34">
        <f t="shared" si="640"/>
        <v>1</v>
      </c>
      <c r="AZ1072" s="34">
        <f t="shared" si="640"/>
        <v>1</v>
      </c>
      <c r="BA1072" s="34">
        <f t="shared" si="640"/>
        <v>0</v>
      </c>
      <c r="BB1072" s="34">
        <f t="shared" si="640"/>
        <v>0</v>
      </c>
      <c r="BC1072" s="34">
        <f t="shared" si="640"/>
        <v>0</v>
      </c>
      <c r="BD1072" s="34">
        <f t="shared" si="640"/>
        <v>0</v>
      </c>
      <c r="BE1072" s="34">
        <f t="shared" si="640"/>
        <v>0</v>
      </c>
      <c r="BF1072" s="34">
        <f t="shared" si="640"/>
        <v>0</v>
      </c>
      <c r="BG1072" s="35">
        <f>SUM(F1072:BF1072)</f>
        <v>143</v>
      </c>
    </row>
    <row r="1073" spans="1:62" ht="12.95" customHeight="1" x14ac:dyDescent="0.2">
      <c r="A1073" s="519"/>
      <c r="B1073" s="581"/>
      <c r="C1073" s="538"/>
      <c r="D1073" s="531"/>
      <c r="E1073" s="84" t="str">
        <f>Parameters!$B$15</f>
        <v>Fem.</v>
      </c>
      <c r="F1073" s="31">
        <v>0</v>
      </c>
      <c r="G1073" s="31">
        <v>0</v>
      </c>
      <c r="H1073" s="31">
        <v>3</v>
      </c>
      <c r="I1073" s="31">
        <v>0</v>
      </c>
      <c r="J1073" s="31">
        <v>2</v>
      </c>
      <c r="K1073" s="31">
        <v>1</v>
      </c>
      <c r="L1073" s="31">
        <v>0</v>
      </c>
      <c r="M1073" s="31">
        <v>0</v>
      </c>
      <c r="N1073" s="31">
        <v>3</v>
      </c>
      <c r="O1073" s="31">
        <v>1</v>
      </c>
      <c r="P1073" s="31">
        <v>2</v>
      </c>
      <c r="Q1073" s="31">
        <v>1</v>
      </c>
      <c r="R1073" s="31">
        <v>2</v>
      </c>
      <c r="S1073" s="31">
        <v>3</v>
      </c>
      <c r="T1073" s="31">
        <v>4</v>
      </c>
      <c r="U1073" s="31">
        <v>1</v>
      </c>
      <c r="V1073" s="31">
        <v>1</v>
      </c>
      <c r="W1073" s="31">
        <v>1</v>
      </c>
      <c r="X1073" s="31">
        <v>2</v>
      </c>
      <c r="Y1073" s="31">
        <v>1</v>
      </c>
      <c r="Z1073" s="31">
        <v>2</v>
      </c>
      <c r="AA1073" s="31">
        <v>0</v>
      </c>
      <c r="AB1073" s="31">
        <v>1</v>
      </c>
      <c r="AC1073" s="31">
        <v>0</v>
      </c>
      <c r="AD1073" s="31">
        <v>2</v>
      </c>
      <c r="AE1073" s="31">
        <v>1</v>
      </c>
      <c r="AF1073" s="31">
        <v>1</v>
      </c>
      <c r="AG1073" s="31">
        <v>3</v>
      </c>
      <c r="AH1073" s="31">
        <v>2</v>
      </c>
      <c r="AI1073" s="31">
        <v>1</v>
      </c>
      <c r="AJ1073" s="31">
        <v>2</v>
      </c>
      <c r="AK1073" s="31">
        <v>3</v>
      </c>
      <c r="AL1073" s="31">
        <v>1</v>
      </c>
      <c r="AM1073" s="31">
        <v>2</v>
      </c>
      <c r="AN1073" s="31">
        <v>1</v>
      </c>
      <c r="AO1073" s="31">
        <v>0</v>
      </c>
      <c r="AP1073" s="31">
        <v>3</v>
      </c>
      <c r="AQ1073" s="31">
        <v>2</v>
      </c>
      <c r="AR1073" s="31">
        <v>5</v>
      </c>
      <c r="AS1073" s="31">
        <v>0</v>
      </c>
      <c r="AT1073" s="31">
        <v>0</v>
      </c>
      <c r="AU1073" s="31">
        <v>0</v>
      </c>
      <c r="AV1073" s="31">
        <v>1</v>
      </c>
      <c r="AW1073" s="31">
        <v>4</v>
      </c>
      <c r="AX1073" s="31">
        <v>0</v>
      </c>
      <c r="AY1073" s="31">
        <v>0</v>
      </c>
      <c r="AZ1073" s="31">
        <v>1</v>
      </c>
      <c r="BA1073" s="31"/>
      <c r="BB1073" s="31"/>
      <c r="BC1073" s="31"/>
      <c r="BD1073" s="31"/>
      <c r="BE1073" s="31"/>
      <c r="BF1073" s="31"/>
      <c r="BG1073" s="32">
        <f t="shared" ref="BG1073:BG1082" si="641">SUM(F1073:BF1073)</f>
        <v>66</v>
      </c>
    </row>
    <row r="1074" spans="1:62" ht="12.95" customHeight="1" x14ac:dyDescent="0.2">
      <c r="A1074" s="519"/>
      <c r="B1074" s="581"/>
      <c r="C1074" s="538"/>
      <c r="D1074" s="532"/>
      <c r="E1074" s="84" t="str">
        <f>Parameters!$B$16</f>
        <v>Masc.</v>
      </c>
      <c r="F1074" s="31">
        <v>1</v>
      </c>
      <c r="G1074" s="31">
        <v>3</v>
      </c>
      <c r="H1074" s="31">
        <v>0</v>
      </c>
      <c r="I1074" s="31">
        <v>0</v>
      </c>
      <c r="J1074" s="31">
        <v>0</v>
      </c>
      <c r="K1074" s="31">
        <v>1</v>
      </c>
      <c r="L1074" s="31">
        <v>0</v>
      </c>
      <c r="M1074" s="31">
        <v>0</v>
      </c>
      <c r="N1074" s="31">
        <v>0</v>
      </c>
      <c r="O1074" s="31">
        <v>2</v>
      </c>
      <c r="P1074" s="31">
        <v>1</v>
      </c>
      <c r="Q1074" s="31">
        <v>1</v>
      </c>
      <c r="R1074" s="31">
        <v>0</v>
      </c>
      <c r="S1074" s="31">
        <v>1</v>
      </c>
      <c r="T1074" s="31">
        <v>4</v>
      </c>
      <c r="U1074" s="31">
        <v>0</v>
      </c>
      <c r="V1074" s="31">
        <v>1</v>
      </c>
      <c r="W1074" s="31">
        <v>4</v>
      </c>
      <c r="X1074" s="31">
        <v>4</v>
      </c>
      <c r="Y1074" s="31">
        <v>3</v>
      </c>
      <c r="Z1074" s="31">
        <v>3</v>
      </c>
      <c r="AA1074" s="31">
        <v>4</v>
      </c>
      <c r="AB1074" s="31">
        <v>1</v>
      </c>
      <c r="AC1074" s="31">
        <v>0</v>
      </c>
      <c r="AD1074" s="31">
        <v>1</v>
      </c>
      <c r="AE1074" s="31">
        <v>2</v>
      </c>
      <c r="AF1074" s="31">
        <v>2</v>
      </c>
      <c r="AG1074" s="31">
        <v>1</v>
      </c>
      <c r="AH1074" s="31">
        <v>5</v>
      </c>
      <c r="AI1074" s="31">
        <v>4</v>
      </c>
      <c r="AJ1074" s="31">
        <v>2</v>
      </c>
      <c r="AK1074" s="31">
        <v>3</v>
      </c>
      <c r="AL1074" s="31">
        <v>2</v>
      </c>
      <c r="AM1074" s="31">
        <v>3</v>
      </c>
      <c r="AN1074" s="31">
        <v>4</v>
      </c>
      <c r="AO1074" s="31">
        <v>3</v>
      </c>
      <c r="AP1074" s="31">
        <v>2</v>
      </c>
      <c r="AQ1074" s="31">
        <v>4</v>
      </c>
      <c r="AR1074" s="31">
        <v>0</v>
      </c>
      <c r="AS1074" s="31">
        <v>1</v>
      </c>
      <c r="AT1074" s="31">
        <v>1</v>
      </c>
      <c r="AU1074" s="31">
        <v>1</v>
      </c>
      <c r="AV1074" s="31">
        <v>0</v>
      </c>
      <c r="AW1074" s="31">
        <v>1</v>
      </c>
      <c r="AX1074" s="31">
        <v>0</v>
      </c>
      <c r="AY1074" s="31">
        <v>1</v>
      </c>
      <c r="AZ1074" s="31">
        <v>0</v>
      </c>
      <c r="BA1074" s="31"/>
      <c r="BB1074" s="31"/>
      <c r="BC1074" s="31"/>
      <c r="BD1074" s="31"/>
      <c r="BE1074" s="31"/>
      <c r="BF1074" s="31"/>
      <c r="BG1074" s="32">
        <f t="shared" si="641"/>
        <v>77</v>
      </c>
    </row>
    <row r="1075" spans="1:62" ht="12.95" customHeight="1" x14ac:dyDescent="0.2">
      <c r="A1075" s="519"/>
      <c r="B1075" s="581"/>
      <c r="C1075" s="539"/>
      <c r="D1075" s="541" t="str">
        <f>Parameters!$B$11</f>
        <v>Hosp.</v>
      </c>
      <c r="E1075" s="86" t="str">
        <f>Parameters!$B$14</f>
        <v>Total</v>
      </c>
      <c r="F1075" s="15">
        <f t="shared" ref="F1075:BF1075" si="642">F1076+F1077</f>
        <v>1</v>
      </c>
      <c r="G1075" s="15">
        <f t="shared" si="642"/>
        <v>4</v>
      </c>
      <c r="H1075" s="15">
        <f t="shared" si="642"/>
        <v>4</v>
      </c>
      <c r="I1075" s="15">
        <f t="shared" si="642"/>
        <v>0</v>
      </c>
      <c r="J1075" s="15">
        <f t="shared" si="642"/>
        <v>2</v>
      </c>
      <c r="K1075" s="15">
        <f t="shared" si="642"/>
        <v>2</v>
      </c>
      <c r="L1075" s="15">
        <f t="shared" si="642"/>
        <v>0</v>
      </c>
      <c r="M1075" s="15">
        <f t="shared" si="642"/>
        <v>0</v>
      </c>
      <c r="N1075" s="15">
        <f t="shared" si="642"/>
        <v>3</v>
      </c>
      <c r="O1075" s="15">
        <f t="shared" si="642"/>
        <v>2</v>
      </c>
      <c r="P1075" s="15">
        <f t="shared" si="642"/>
        <v>3</v>
      </c>
      <c r="Q1075" s="15">
        <f t="shared" si="642"/>
        <v>3</v>
      </c>
      <c r="R1075" s="15">
        <f t="shared" si="642"/>
        <v>2</v>
      </c>
      <c r="S1075" s="15">
        <f t="shared" si="642"/>
        <v>3</v>
      </c>
      <c r="T1075" s="15">
        <f t="shared" si="642"/>
        <v>8</v>
      </c>
      <c r="U1075" s="15">
        <f t="shared" si="642"/>
        <v>2</v>
      </c>
      <c r="V1075" s="15">
        <f t="shared" si="642"/>
        <v>1</v>
      </c>
      <c r="W1075" s="15">
        <f t="shared" si="642"/>
        <v>2</v>
      </c>
      <c r="X1075" s="15">
        <f t="shared" si="642"/>
        <v>6</v>
      </c>
      <c r="Y1075" s="15">
        <f t="shared" si="642"/>
        <v>5</v>
      </c>
      <c r="Z1075" s="15">
        <f t="shared" si="642"/>
        <v>3</v>
      </c>
      <c r="AA1075" s="15">
        <f t="shared" si="642"/>
        <v>6</v>
      </c>
      <c r="AB1075" s="15">
        <f t="shared" si="642"/>
        <v>4</v>
      </c>
      <c r="AC1075" s="15">
        <f t="shared" si="642"/>
        <v>1</v>
      </c>
      <c r="AD1075" s="15">
        <f t="shared" si="642"/>
        <v>4</v>
      </c>
      <c r="AE1075" s="15">
        <f t="shared" si="642"/>
        <v>2</v>
      </c>
      <c r="AF1075" s="15">
        <f t="shared" si="642"/>
        <v>2</v>
      </c>
      <c r="AG1075" s="15">
        <f t="shared" si="642"/>
        <v>7</v>
      </c>
      <c r="AH1075" s="15">
        <f t="shared" si="642"/>
        <v>5</v>
      </c>
      <c r="AI1075" s="15">
        <f t="shared" si="642"/>
        <v>6</v>
      </c>
      <c r="AJ1075" s="15">
        <f t="shared" si="642"/>
        <v>4</v>
      </c>
      <c r="AK1075" s="15">
        <f t="shared" si="642"/>
        <v>3</v>
      </c>
      <c r="AL1075" s="15">
        <f t="shared" si="642"/>
        <v>5</v>
      </c>
      <c r="AM1075" s="15">
        <f t="shared" si="642"/>
        <v>6</v>
      </c>
      <c r="AN1075" s="15">
        <f t="shared" si="642"/>
        <v>7</v>
      </c>
      <c r="AO1075" s="15">
        <f t="shared" si="642"/>
        <v>2</v>
      </c>
      <c r="AP1075" s="15">
        <f t="shared" si="642"/>
        <v>4</v>
      </c>
      <c r="AQ1075" s="15">
        <f t="shared" si="642"/>
        <v>8</v>
      </c>
      <c r="AR1075" s="15">
        <f t="shared" si="642"/>
        <v>4</v>
      </c>
      <c r="AS1075" s="15">
        <f t="shared" si="642"/>
        <v>1</v>
      </c>
      <c r="AT1075" s="15">
        <f t="shared" si="642"/>
        <v>2</v>
      </c>
      <c r="AU1075" s="15">
        <f t="shared" si="642"/>
        <v>0</v>
      </c>
      <c r="AV1075" s="15">
        <f t="shared" si="642"/>
        <v>2</v>
      </c>
      <c r="AW1075" s="15">
        <f t="shared" si="642"/>
        <v>3</v>
      </c>
      <c r="AX1075" s="15">
        <f t="shared" si="642"/>
        <v>2</v>
      </c>
      <c r="AY1075" s="15">
        <f t="shared" si="642"/>
        <v>1</v>
      </c>
      <c r="AZ1075" s="15">
        <f t="shared" si="642"/>
        <v>1</v>
      </c>
      <c r="BA1075" s="15">
        <f t="shared" si="642"/>
        <v>0</v>
      </c>
      <c r="BB1075" s="15">
        <f t="shared" si="642"/>
        <v>0</v>
      </c>
      <c r="BC1075" s="15">
        <f t="shared" si="642"/>
        <v>0</v>
      </c>
      <c r="BD1075" s="15">
        <f t="shared" si="642"/>
        <v>0</v>
      </c>
      <c r="BE1075" s="15">
        <f t="shared" si="642"/>
        <v>0</v>
      </c>
      <c r="BF1075" s="15">
        <f t="shared" si="642"/>
        <v>0</v>
      </c>
      <c r="BG1075" s="33">
        <f t="shared" si="641"/>
        <v>148</v>
      </c>
    </row>
    <row r="1076" spans="1:62" ht="12.95" customHeight="1" x14ac:dyDescent="0.2">
      <c r="A1076" s="519"/>
      <c r="B1076" s="581"/>
      <c r="C1076" s="539"/>
      <c r="D1076" s="534"/>
      <c r="E1076" s="48" t="str">
        <f>Parameters!$B$15</f>
        <v>Fem.</v>
      </c>
      <c r="F1076" s="11">
        <v>0</v>
      </c>
      <c r="G1076" s="11">
        <v>0</v>
      </c>
      <c r="H1076" s="11">
        <v>3</v>
      </c>
      <c r="I1076" s="11">
        <v>0</v>
      </c>
      <c r="J1076" s="11">
        <v>2</v>
      </c>
      <c r="K1076" s="11">
        <v>1</v>
      </c>
      <c r="L1076" s="11">
        <v>0</v>
      </c>
      <c r="M1076" s="11">
        <v>0</v>
      </c>
      <c r="N1076" s="11">
        <v>3</v>
      </c>
      <c r="O1076" s="11">
        <v>0</v>
      </c>
      <c r="P1076" s="11">
        <v>3</v>
      </c>
      <c r="Q1076" s="11">
        <v>1</v>
      </c>
      <c r="R1076" s="11">
        <v>2</v>
      </c>
      <c r="S1076" s="11">
        <v>2</v>
      </c>
      <c r="T1076" s="11">
        <v>4</v>
      </c>
      <c r="U1076" s="11">
        <v>2</v>
      </c>
      <c r="V1076" s="11">
        <v>0</v>
      </c>
      <c r="W1076" s="11">
        <v>0</v>
      </c>
      <c r="X1076" s="11">
        <v>2</v>
      </c>
      <c r="Y1076" s="11">
        <v>2</v>
      </c>
      <c r="Z1076" s="11">
        <v>1</v>
      </c>
      <c r="AA1076" s="11">
        <v>1</v>
      </c>
      <c r="AB1076" s="11">
        <v>1</v>
      </c>
      <c r="AC1076" s="11">
        <v>0</v>
      </c>
      <c r="AD1076" s="11">
        <v>3</v>
      </c>
      <c r="AE1076" s="11">
        <v>1</v>
      </c>
      <c r="AF1076" s="11">
        <v>1</v>
      </c>
      <c r="AG1076" s="11">
        <v>3</v>
      </c>
      <c r="AH1076" s="11">
        <v>1</v>
      </c>
      <c r="AI1076" s="11">
        <v>1</v>
      </c>
      <c r="AJ1076" s="11">
        <v>2</v>
      </c>
      <c r="AK1076" s="11">
        <v>2</v>
      </c>
      <c r="AL1076" s="11">
        <v>2</v>
      </c>
      <c r="AM1076" s="11">
        <v>2</v>
      </c>
      <c r="AN1076" s="11">
        <v>1</v>
      </c>
      <c r="AO1076" s="11">
        <v>0</v>
      </c>
      <c r="AP1076" s="11">
        <v>1</v>
      </c>
      <c r="AQ1076" s="11">
        <v>4</v>
      </c>
      <c r="AR1076" s="11">
        <v>4</v>
      </c>
      <c r="AS1076" s="11">
        <v>1</v>
      </c>
      <c r="AT1076" s="11">
        <v>0</v>
      </c>
      <c r="AU1076" s="11">
        <v>0</v>
      </c>
      <c r="AV1076" s="11">
        <v>1</v>
      </c>
      <c r="AW1076" s="11">
        <v>2</v>
      </c>
      <c r="AX1076" s="11">
        <v>2</v>
      </c>
      <c r="AY1076" s="11">
        <v>0</v>
      </c>
      <c r="AZ1076" s="11">
        <v>1</v>
      </c>
      <c r="BA1076" s="11"/>
      <c r="BB1076" s="11"/>
      <c r="BC1076" s="11"/>
      <c r="BD1076" s="11"/>
      <c r="BE1076" s="11"/>
      <c r="BF1076" s="11"/>
      <c r="BG1076" s="19">
        <f t="shared" si="641"/>
        <v>65</v>
      </c>
    </row>
    <row r="1077" spans="1:62" ht="12.95" customHeight="1" x14ac:dyDescent="0.2">
      <c r="A1077" s="519"/>
      <c r="B1077" s="581"/>
      <c r="C1077" s="539"/>
      <c r="D1077" s="535"/>
      <c r="E1077" s="48" t="str">
        <f>Parameters!$B$16</f>
        <v>Masc.</v>
      </c>
      <c r="F1077" s="11">
        <v>1</v>
      </c>
      <c r="G1077" s="11">
        <v>4</v>
      </c>
      <c r="H1077" s="11">
        <v>1</v>
      </c>
      <c r="I1077" s="11">
        <v>0</v>
      </c>
      <c r="J1077" s="11">
        <v>0</v>
      </c>
      <c r="K1077" s="11">
        <v>1</v>
      </c>
      <c r="L1077" s="11">
        <v>0</v>
      </c>
      <c r="M1077" s="11">
        <v>0</v>
      </c>
      <c r="N1077" s="11">
        <v>0</v>
      </c>
      <c r="O1077" s="11">
        <v>2</v>
      </c>
      <c r="P1077" s="11">
        <v>0</v>
      </c>
      <c r="Q1077" s="11">
        <v>2</v>
      </c>
      <c r="R1077" s="11">
        <v>0</v>
      </c>
      <c r="S1077" s="11">
        <v>1</v>
      </c>
      <c r="T1077" s="11">
        <v>4</v>
      </c>
      <c r="U1077" s="11">
        <v>0</v>
      </c>
      <c r="V1077" s="11">
        <v>1</v>
      </c>
      <c r="W1077" s="11">
        <v>2</v>
      </c>
      <c r="X1077" s="11">
        <v>4</v>
      </c>
      <c r="Y1077" s="11">
        <v>3</v>
      </c>
      <c r="Z1077" s="11">
        <v>2</v>
      </c>
      <c r="AA1077" s="11">
        <v>5</v>
      </c>
      <c r="AB1077" s="11">
        <v>3</v>
      </c>
      <c r="AC1077" s="11">
        <v>1</v>
      </c>
      <c r="AD1077" s="11">
        <v>1</v>
      </c>
      <c r="AE1077" s="11">
        <v>1</v>
      </c>
      <c r="AF1077" s="11">
        <v>1</v>
      </c>
      <c r="AG1077" s="11">
        <v>4</v>
      </c>
      <c r="AH1077" s="11">
        <v>4</v>
      </c>
      <c r="AI1077" s="11">
        <v>5</v>
      </c>
      <c r="AJ1077" s="11">
        <v>2</v>
      </c>
      <c r="AK1077" s="11">
        <v>1</v>
      </c>
      <c r="AL1077" s="11">
        <v>3</v>
      </c>
      <c r="AM1077" s="11">
        <v>4</v>
      </c>
      <c r="AN1077" s="11">
        <v>6</v>
      </c>
      <c r="AO1077" s="11">
        <v>2</v>
      </c>
      <c r="AP1077" s="11">
        <v>3</v>
      </c>
      <c r="AQ1077" s="11">
        <v>4</v>
      </c>
      <c r="AR1077" s="11">
        <v>0</v>
      </c>
      <c r="AS1077" s="11">
        <v>0</v>
      </c>
      <c r="AT1077" s="11">
        <v>2</v>
      </c>
      <c r="AU1077" s="11">
        <v>0</v>
      </c>
      <c r="AV1077" s="11">
        <v>1</v>
      </c>
      <c r="AW1077" s="11">
        <v>1</v>
      </c>
      <c r="AX1077" s="11">
        <v>0</v>
      </c>
      <c r="AY1077" s="11">
        <v>1</v>
      </c>
      <c r="AZ1077" s="11">
        <v>0</v>
      </c>
      <c r="BA1077" s="11"/>
      <c r="BB1077" s="11"/>
      <c r="BC1077" s="11"/>
      <c r="BD1077" s="11"/>
      <c r="BE1077" s="11"/>
      <c r="BF1077" s="11"/>
      <c r="BG1077" s="19">
        <f t="shared" si="641"/>
        <v>83</v>
      </c>
    </row>
    <row r="1078" spans="1:62" ht="12.95" customHeight="1" x14ac:dyDescent="0.2">
      <c r="A1078" s="519"/>
      <c r="B1078" s="581"/>
      <c r="C1078" s="539"/>
      <c r="D1078" s="533" t="str">
        <f>Parameters!$B$12</f>
        <v>UCI</v>
      </c>
      <c r="E1078" s="86" t="str">
        <f>Parameters!$B$14</f>
        <v>Total</v>
      </c>
      <c r="F1078" s="15">
        <f t="shared" ref="F1078:BF1078" si="643">F1079+F1080</f>
        <v>0</v>
      </c>
      <c r="G1078" s="15">
        <f t="shared" si="643"/>
        <v>0</v>
      </c>
      <c r="H1078" s="15">
        <f t="shared" si="643"/>
        <v>0</v>
      </c>
      <c r="I1078" s="15">
        <f t="shared" si="643"/>
        <v>0</v>
      </c>
      <c r="J1078" s="15">
        <f t="shared" si="643"/>
        <v>0</v>
      </c>
      <c r="K1078" s="15">
        <f t="shared" si="643"/>
        <v>1</v>
      </c>
      <c r="L1078" s="15">
        <f t="shared" si="643"/>
        <v>0</v>
      </c>
      <c r="M1078" s="15">
        <f t="shared" si="643"/>
        <v>0</v>
      </c>
      <c r="N1078" s="15">
        <f t="shared" si="643"/>
        <v>1</v>
      </c>
      <c r="O1078" s="15">
        <f t="shared" si="643"/>
        <v>1</v>
      </c>
      <c r="P1078" s="15">
        <f t="shared" si="643"/>
        <v>2</v>
      </c>
      <c r="Q1078" s="15">
        <f t="shared" si="643"/>
        <v>0</v>
      </c>
      <c r="R1078" s="15">
        <f t="shared" si="643"/>
        <v>1</v>
      </c>
      <c r="S1078" s="15">
        <f t="shared" si="643"/>
        <v>0</v>
      </c>
      <c r="T1078" s="15">
        <f t="shared" si="643"/>
        <v>1</v>
      </c>
      <c r="U1078" s="15">
        <f t="shared" si="643"/>
        <v>2</v>
      </c>
      <c r="V1078" s="15">
        <f t="shared" si="643"/>
        <v>1</v>
      </c>
      <c r="W1078" s="15">
        <f t="shared" si="643"/>
        <v>0</v>
      </c>
      <c r="X1078" s="15">
        <f t="shared" si="643"/>
        <v>1</v>
      </c>
      <c r="Y1078" s="15">
        <f t="shared" si="643"/>
        <v>1</v>
      </c>
      <c r="Z1078" s="15">
        <f t="shared" si="643"/>
        <v>0</v>
      </c>
      <c r="AA1078" s="15">
        <f t="shared" si="643"/>
        <v>0</v>
      </c>
      <c r="AB1078" s="15">
        <f t="shared" si="643"/>
        <v>0</v>
      </c>
      <c r="AC1078" s="15">
        <f t="shared" si="643"/>
        <v>1</v>
      </c>
      <c r="AD1078" s="15">
        <f t="shared" si="643"/>
        <v>0</v>
      </c>
      <c r="AE1078" s="15">
        <f t="shared" si="643"/>
        <v>0</v>
      </c>
      <c r="AF1078" s="15">
        <f t="shared" si="643"/>
        <v>0</v>
      </c>
      <c r="AG1078" s="15">
        <f t="shared" si="643"/>
        <v>0</v>
      </c>
      <c r="AH1078" s="15">
        <f t="shared" si="643"/>
        <v>1</v>
      </c>
      <c r="AI1078" s="15">
        <f t="shared" si="643"/>
        <v>1</v>
      </c>
      <c r="AJ1078" s="15">
        <f t="shared" si="643"/>
        <v>1</v>
      </c>
      <c r="AK1078" s="15">
        <f t="shared" si="643"/>
        <v>0</v>
      </c>
      <c r="AL1078" s="15">
        <f t="shared" si="643"/>
        <v>1</v>
      </c>
      <c r="AM1078" s="15">
        <f t="shared" si="643"/>
        <v>1</v>
      </c>
      <c r="AN1078" s="15">
        <f t="shared" si="643"/>
        <v>1</v>
      </c>
      <c r="AO1078" s="15">
        <f t="shared" si="643"/>
        <v>1</v>
      </c>
      <c r="AP1078" s="15">
        <f t="shared" si="643"/>
        <v>2</v>
      </c>
      <c r="AQ1078" s="15">
        <f t="shared" si="643"/>
        <v>2</v>
      </c>
      <c r="AR1078" s="15">
        <f t="shared" si="643"/>
        <v>1</v>
      </c>
      <c r="AS1078" s="15">
        <f t="shared" si="643"/>
        <v>0</v>
      </c>
      <c r="AT1078" s="15">
        <f t="shared" si="643"/>
        <v>0</v>
      </c>
      <c r="AU1078" s="15">
        <f t="shared" si="643"/>
        <v>0</v>
      </c>
      <c r="AV1078" s="15">
        <f t="shared" si="643"/>
        <v>1</v>
      </c>
      <c r="AW1078" s="15">
        <f t="shared" si="643"/>
        <v>0</v>
      </c>
      <c r="AX1078" s="15">
        <f t="shared" si="643"/>
        <v>1</v>
      </c>
      <c r="AY1078" s="15">
        <f t="shared" si="643"/>
        <v>1</v>
      </c>
      <c r="AZ1078" s="15">
        <f t="shared" si="643"/>
        <v>0</v>
      </c>
      <c r="BA1078" s="15">
        <f t="shared" si="643"/>
        <v>0</v>
      </c>
      <c r="BB1078" s="15">
        <f t="shared" si="643"/>
        <v>0</v>
      </c>
      <c r="BC1078" s="15">
        <f t="shared" si="643"/>
        <v>0</v>
      </c>
      <c r="BD1078" s="15">
        <f t="shared" si="643"/>
        <v>0</v>
      </c>
      <c r="BE1078" s="15">
        <f t="shared" si="643"/>
        <v>0</v>
      </c>
      <c r="BF1078" s="15">
        <f t="shared" si="643"/>
        <v>0</v>
      </c>
      <c r="BG1078" s="33">
        <f t="shared" si="641"/>
        <v>28</v>
      </c>
    </row>
    <row r="1079" spans="1:62" ht="12.95" customHeight="1" x14ac:dyDescent="0.2">
      <c r="A1079" s="519"/>
      <c r="B1079" s="581"/>
      <c r="C1079" s="539"/>
      <c r="D1079" s="534"/>
      <c r="E1079" s="48" t="str">
        <f>Parameters!$B$15</f>
        <v>Fem.</v>
      </c>
      <c r="F1079" s="11">
        <v>0</v>
      </c>
      <c r="G1079" s="11">
        <v>0</v>
      </c>
      <c r="H1079" s="11">
        <v>0</v>
      </c>
      <c r="I1079" s="11">
        <v>0</v>
      </c>
      <c r="J1079" s="11">
        <v>0</v>
      </c>
      <c r="K1079" s="11">
        <v>1</v>
      </c>
      <c r="L1079" s="11">
        <v>0</v>
      </c>
      <c r="M1079" s="11">
        <v>0</v>
      </c>
      <c r="N1079" s="11">
        <v>1</v>
      </c>
      <c r="O1079" s="11">
        <v>0</v>
      </c>
      <c r="P1079" s="11">
        <v>2</v>
      </c>
      <c r="Q1079" s="11">
        <v>0</v>
      </c>
      <c r="R1079" s="11">
        <v>1</v>
      </c>
      <c r="S1079" s="11">
        <v>0</v>
      </c>
      <c r="T1079" s="11">
        <v>0</v>
      </c>
      <c r="U1079" s="11">
        <v>2</v>
      </c>
      <c r="V1079" s="11">
        <v>0</v>
      </c>
      <c r="W1079" s="11">
        <v>0</v>
      </c>
      <c r="X1079" s="11">
        <v>1</v>
      </c>
      <c r="Y1079" s="11">
        <v>0</v>
      </c>
      <c r="Z1079" s="11">
        <v>0</v>
      </c>
      <c r="AA1079" s="11">
        <v>0</v>
      </c>
      <c r="AB1079" s="11">
        <v>0</v>
      </c>
      <c r="AC1079" s="11">
        <v>0</v>
      </c>
      <c r="AD1079" s="11">
        <v>0</v>
      </c>
      <c r="AE1079" s="11">
        <v>0</v>
      </c>
      <c r="AF1079" s="11">
        <v>0</v>
      </c>
      <c r="AG1079" s="11">
        <v>0</v>
      </c>
      <c r="AH1079" s="11">
        <v>1</v>
      </c>
      <c r="AI1079" s="11">
        <v>0</v>
      </c>
      <c r="AJ1079" s="11">
        <v>0</v>
      </c>
      <c r="AK1079" s="11">
        <v>0</v>
      </c>
      <c r="AL1079" s="11">
        <v>1</v>
      </c>
      <c r="AM1079" s="11">
        <v>0</v>
      </c>
      <c r="AN1079" s="11">
        <v>0</v>
      </c>
      <c r="AO1079" s="11">
        <v>0</v>
      </c>
      <c r="AP1079" s="11">
        <v>1</v>
      </c>
      <c r="AQ1079" s="11">
        <v>2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 s="11">
        <v>1</v>
      </c>
      <c r="AY1079" s="11">
        <v>0</v>
      </c>
      <c r="AZ1079" s="11">
        <v>0</v>
      </c>
      <c r="BA1079" s="11"/>
      <c r="BB1079" s="11"/>
      <c r="BC1079" s="11"/>
      <c r="BD1079" s="11"/>
      <c r="BE1079" s="11"/>
      <c r="BF1079" s="11"/>
      <c r="BG1079" s="19">
        <f t="shared" si="641"/>
        <v>14</v>
      </c>
    </row>
    <row r="1080" spans="1:62" ht="12.95" customHeight="1" x14ac:dyDescent="0.2">
      <c r="A1080" s="519"/>
      <c r="B1080" s="581"/>
      <c r="C1080" s="539"/>
      <c r="D1080" s="535"/>
      <c r="E1080" s="48" t="str">
        <f>Parameters!$B$16</f>
        <v>Masc.</v>
      </c>
      <c r="F1080" s="11">
        <v>0</v>
      </c>
      <c r="G1080" s="11">
        <v>0</v>
      </c>
      <c r="H1080" s="11">
        <v>0</v>
      </c>
      <c r="I1080" s="11">
        <v>0</v>
      </c>
      <c r="J1080" s="11">
        <v>0</v>
      </c>
      <c r="K1080" s="11">
        <v>0</v>
      </c>
      <c r="L1080" s="11">
        <v>0</v>
      </c>
      <c r="M1080" s="11">
        <v>0</v>
      </c>
      <c r="N1080" s="11">
        <v>0</v>
      </c>
      <c r="O1080" s="11">
        <v>1</v>
      </c>
      <c r="P1080" s="11">
        <v>0</v>
      </c>
      <c r="Q1080" s="11">
        <v>0</v>
      </c>
      <c r="R1080" s="11">
        <v>0</v>
      </c>
      <c r="S1080" s="11">
        <v>0</v>
      </c>
      <c r="T1080" s="11">
        <v>1</v>
      </c>
      <c r="U1080" s="11">
        <v>0</v>
      </c>
      <c r="V1080" s="11">
        <v>1</v>
      </c>
      <c r="W1080" s="11">
        <v>0</v>
      </c>
      <c r="X1080" s="11">
        <v>0</v>
      </c>
      <c r="Y1080" s="11">
        <v>1</v>
      </c>
      <c r="Z1080" s="11">
        <v>0</v>
      </c>
      <c r="AA1080" s="11">
        <v>0</v>
      </c>
      <c r="AB1080" s="11">
        <v>0</v>
      </c>
      <c r="AC1080" s="11">
        <v>1</v>
      </c>
      <c r="AD1080" s="11">
        <v>0</v>
      </c>
      <c r="AE1080" s="11">
        <v>0</v>
      </c>
      <c r="AF1080" s="11">
        <v>0</v>
      </c>
      <c r="AG1080" s="11">
        <v>0</v>
      </c>
      <c r="AH1080" s="11">
        <v>0</v>
      </c>
      <c r="AI1080" s="11">
        <v>1</v>
      </c>
      <c r="AJ1080" s="11">
        <v>1</v>
      </c>
      <c r="AK1080" s="11">
        <v>0</v>
      </c>
      <c r="AL1080" s="11">
        <v>0</v>
      </c>
      <c r="AM1080" s="11">
        <v>1</v>
      </c>
      <c r="AN1080" s="11">
        <v>1</v>
      </c>
      <c r="AO1080" s="11">
        <v>1</v>
      </c>
      <c r="AP1080" s="11">
        <v>1</v>
      </c>
      <c r="AQ1080" s="11">
        <v>0</v>
      </c>
      <c r="AR1080" s="11">
        <v>1</v>
      </c>
      <c r="AS1080" s="11">
        <v>0</v>
      </c>
      <c r="AT1080" s="11">
        <v>0</v>
      </c>
      <c r="AU1080" s="11">
        <v>0</v>
      </c>
      <c r="AV1080" s="11">
        <v>1</v>
      </c>
      <c r="AW1080" s="11">
        <v>0</v>
      </c>
      <c r="AX1080" s="11">
        <v>0</v>
      </c>
      <c r="AY1080" s="11">
        <v>1</v>
      </c>
      <c r="AZ1080" s="11">
        <v>0</v>
      </c>
      <c r="BA1080" s="11"/>
      <c r="BB1080" s="11"/>
      <c r="BC1080" s="11"/>
      <c r="BD1080" s="11"/>
      <c r="BE1080" s="11"/>
      <c r="BF1080" s="11"/>
      <c r="BG1080" s="19">
        <f t="shared" si="641"/>
        <v>14</v>
      </c>
    </row>
    <row r="1081" spans="1:62" ht="12.95" customHeight="1" x14ac:dyDescent="0.2">
      <c r="A1081" s="519"/>
      <c r="B1081" s="581"/>
      <c r="C1081" s="539"/>
      <c r="D1081" s="533" t="str">
        <f>Parameters!$B$13</f>
        <v>Def.</v>
      </c>
      <c r="E1081" s="86" t="str">
        <f>Parameters!$B$14</f>
        <v>Total</v>
      </c>
      <c r="F1081" s="15">
        <f t="shared" ref="F1081:BF1081" si="644">F1082+F1083</f>
        <v>0</v>
      </c>
      <c r="G1081" s="15">
        <f t="shared" si="644"/>
        <v>0</v>
      </c>
      <c r="H1081" s="15">
        <f t="shared" si="644"/>
        <v>0</v>
      </c>
      <c r="I1081" s="15">
        <f t="shared" si="644"/>
        <v>0</v>
      </c>
      <c r="J1081" s="15">
        <f t="shared" si="644"/>
        <v>0</v>
      </c>
      <c r="K1081" s="15">
        <f t="shared" si="644"/>
        <v>0</v>
      </c>
      <c r="L1081" s="15">
        <f t="shared" si="644"/>
        <v>0</v>
      </c>
      <c r="M1081" s="15">
        <f t="shared" si="644"/>
        <v>0</v>
      </c>
      <c r="N1081" s="15">
        <f t="shared" si="644"/>
        <v>0</v>
      </c>
      <c r="O1081" s="15">
        <f t="shared" si="644"/>
        <v>0</v>
      </c>
      <c r="P1081" s="15">
        <f t="shared" si="644"/>
        <v>0</v>
      </c>
      <c r="Q1081" s="15">
        <f t="shared" si="644"/>
        <v>0</v>
      </c>
      <c r="R1081" s="15">
        <f t="shared" si="644"/>
        <v>0</v>
      </c>
      <c r="S1081" s="15">
        <f t="shared" si="644"/>
        <v>0</v>
      </c>
      <c r="T1081" s="15">
        <f t="shared" si="644"/>
        <v>0</v>
      </c>
      <c r="U1081" s="15">
        <f t="shared" si="644"/>
        <v>0</v>
      </c>
      <c r="V1081" s="15">
        <f t="shared" si="644"/>
        <v>0</v>
      </c>
      <c r="W1081" s="15">
        <f t="shared" si="644"/>
        <v>1</v>
      </c>
      <c r="X1081" s="15">
        <f t="shared" si="644"/>
        <v>0</v>
      </c>
      <c r="Y1081" s="15">
        <f t="shared" si="644"/>
        <v>0</v>
      </c>
      <c r="Z1081" s="15">
        <f t="shared" si="644"/>
        <v>0</v>
      </c>
      <c r="AA1081" s="15">
        <f t="shared" si="644"/>
        <v>0</v>
      </c>
      <c r="AB1081" s="15">
        <f t="shared" si="644"/>
        <v>0</v>
      </c>
      <c r="AC1081" s="15">
        <f t="shared" si="644"/>
        <v>0</v>
      </c>
      <c r="AD1081" s="15">
        <f t="shared" si="644"/>
        <v>1</v>
      </c>
      <c r="AE1081" s="15">
        <f t="shared" si="644"/>
        <v>0</v>
      </c>
      <c r="AF1081" s="15">
        <f t="shared" si="644"/>
        <v>0</v>
      </c>
      <c r="AG1081" s="15">
        <f t="shared" si="644"/>
        <v>0</v>
      </c>
      <c r="AH1081" s="15">
        <f t="shared" si="644"/>
        <v>0</v>
      </c>
      <c r="AI1081" s="15">
        <f t="shared" si="644"/>
        <v>0</v>
      </c>
      <c r="AJ1081" s="15">
        <f t="shared" si="644"/>
        <v>0</v>
      </c>
      <c r="AK1081" s="15">
        <f t="shared" si="644"/>
        <v>0</v>
      </c>
      <c r="AL1081" s="15">
        <f t="shared" si="644"/>
        <v>0</v>
      </c>
      <c r="AM1081" s="15">
        <f t="shared" si="644"/>
        <v>1</v>
      </c>
      <c r="AN1081" s="15">
        <f t="shared" si="644"/>
        <v>0</v>
      </c>
      <c r="AO1081" s="15">
        <f t="shared" si="644"/>
        <v>1</v>
      </c>
      <c r="AP1081" s="15">
        <f t="shared" si="644"/>
        <v>0</v>
      </c>
      <c r="AQ1081" s="15">
        <f t="shared" si="644"/>
        <v>1</v>
      </c>
      <c r="AR1081" s="15">
        <f t="shared" si="644"/>
        <v>0</v>
      </c>
      <c r="AS1081" s="15">
        <f t="shared" si="644"/>
        <v>0</v>
      </c>
      <c r="AT1081" s="15">
        <f t="shared" si="644"/>
        <v>0</v>
      </c>
      <c r="AU1081" s="15">
        <f t="shared" si="644"/>
        <v>0</v>
      </c>
      <c r="AV1081" s="15">
        <f t="shared" si="644"/>
        <v>1</v>
      </c>
      <c r="AW1081" s="15">
        <f t="shared" si="644"/>
        <v>0</v>
      </c>
      <c r="AX1081" s="15">
        <f t="shared" si="644"/>
        <v>0</v>
      </c>
      <c r="AY1081" s="15">
        <f t="shared" si="644"/>
        <v>0</v>
      </c>
      <c r="AZ1081" s="15">
        <f t="shared" si="644"/>
        <v>0</v>
      </c>
      <c r="BA1081" s="15">
        <f t="shared" si="644"/>
        <v>0</v>
      </c>
      <c r="BB1081" s="15">
        <f t="shared" si="644"/>
        <v>0</v>
      </c>
      <c r="BC1081" s="15">
        <f t="shared" si="644"/>
        <v>0</v>
      </c>
      <c r="BD1081" s="15">
        <f t="shared" si="644"/>
        <v>0</v>
      </c>
      <c r="BE1081" s="15">
        <f t="shared" si="644"/>
        <v>0</v>
      </c>
      <c r="BF1081" s="15">
        <f t="shared" si="644"/>
        <v>0</v>
      </c>
      <c r="BG1081" s="33">
        <f t="shared" si="641"/>
        <v>6</v>
      </c>
      <c r="BI1081" s="9"/>
      <c r="BJ1081" s="73"/>
    </row>
    <row r="1082" spans="1:62" ht="12.95" customHeight="1" x14ac:dyDescent="0.2">
      <c r="A1082" s="519"/>
      <c r="B1082" s="581"/>
      <c r="C1082" s="539"/>
      <c r="D1082" s="534"/>
      <c r="E1082" s="48" t="str">
        <f>Parameters!$B$15</f>
        <v>Fem.</v>
      </c>
      <c r="F1082" s="11">
        <v>0</v>
      </c>
      <c r="G1082" s="11">
        <v>0</v>
      </c>
      <c r="H1082" s="11">
        <v>0</v>
      </c>
      <c r="I1082" s="11">
        <v>0</v>
      </c>
      <c r="J1082" s="11">
        <v>0</v>
      </c>
      <c r="K1082" s="11">
        <v>0</v>
      </c>
      <c r="L1082" s="11">
        <v>0</v>
      </c>
      <c r="M1082" s="11">
        <v>0</v>
      </c>
      <c r="N1082" s="11">
        <v>0</v>
      </c>
      <c r="O1082" s="11">
        <v>0</v>
      </c>
      <c r="P1082" s="11">
        <v>0</v>
      </c>
      <c r="Q1082" s="11">
        <v>0</v>
      </c>
      <c r="R1082" s="11">
        <v>0</v>
      </c>
      <c r="S1082" s="11">
        <v>0</v>
      </c>
      <c r="T1082" s="11">
        <v>0</v>
      </c>
      <c r="U1082" s="11">
        <v>0</v>
      </c>
      <c r="V1082" s="11">
        <v>0</v>
      </c>
      <c r="W1082" s="11">
        <v>0</v>
      </c>
      <c r="X1082" s="11">
        <v>0</v>
      </c>
      <c r="Y1082" s="11">
        <v>0</v>
      </c>
      <c r="Z1082" s="11">
        <v>0</v>
      </c>
      <c r="AA1082" s="11">
        <v>0</v>
      </c>
      <c r="AB1082" s="11">
        <v>0</v>
      </c>
      <c r="AC1082" s="11">
        <v>0</v>
      </c>
      <c r="AD1082" s="11">
        <v>0</v>
      </c>
      <c r="AE1082" s="11">
        <v>0</v>
      </c>
      <c r="AF1082" s="11">
        <v>0</v>
      </c>
      <c r="AG1082" s="11">
        <v>0</v>
      </c>
      <c r="AH1082" s="11">
        <v>0</v>
      </c>
      <c r="AI1082" s="11">
        <v>0</v>
      </c>
      <c r="AJ1082" s="11">
        <v>0</v>
      </c>
      <c r="AK1082" s="11">
        <v>0</v>
      </c>
      <c r="AL1082" s="11">
        <v>0</v>
      </c>
      <c r="AM1082" s="11">
        <v>1</v>
      </c>
      <c r="AN1082" s="11">
        <v>0</v>
      </c>
      <c r="AO1082" s="11">
        <v>0</v>
      </c>
      <c r="AP1082" s="11">
        <v>0</v>
      </c>
      <c r="AQ1082" s="11">
        <v>0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 s="11">
        <v>0</v>
      </c>
      <c r="AY1082" s="11">
        <v>0</v>
      </c>
      <c r="AZ1082" s="11">
        <v>0</v>
      </c>
      <c r="BA1082" s="11"/>
      <c r="BB1082" s="11"/>
      <c r="BC1082" s="11"/>
      <c r="BD1082" s="11"/>
      <c r="BE1082" s="11"/>
      <c r="BF1082" s="11"/>
      <c r="BG1082" s="19">
        <f t="shared" si="641"/>
        <v>1</v>
      </c>
      <c r="BI1082" s="9"/>
      <c r="BJ1082" s="73"/>
    </row>
    <row r="1083" spans="1:62" ht="12.95" customHeight="1" thickBot="1" x14ac:dyDescent="0.25">
      <c r="A1083" s="519"/>
      <c r="B1083" s="581"/>
      <c r="C1083" s="540"/>
      <c r="D1083" s="536"/>
      <c r="E1083" s="48" t="str">
        <f>Parameters!$B$16</f>
        <v>Masc.</v>
      </c>
      <c r="F1083" s="36">
        <v>0</v>
      </c>
      <c r="G1083" s="36">
        <v>0</v>
      </c>
      <c r="H1083" s="36">
        <v>0</v>
      </c>
      <c r="I1083" s="36">
        <v>0</v>
      </c>
      <c r="J1083" s="36">
        <v>0</v>
      </c>
      <c r="K1083" s="36">
        <v>0</v>
      </c>
      <c r="L1083" s="36">
        <v>0</v>
      </c>
      <c r="M1083" s="36">
        <v>0</v>
      </c>
      <c r="N1083" s="36">
        <v>0</v>
      </c>
      <c r="O1083" s="36">
        <v>0</v>
      </c>
      <c r="P1083" s="36">
        <v>0</v>
      </c>
      <c r="Q1083" s="36">
        <v>0</v>
      </c>
      <c r="R1083" s="36">
        <v>0</v>
      </c>
      <c r="S1083" s="36">
        <v>0</v>
      </c>
      <c r="T1083" s="36">
        <v>0</v>
      </c>
      <c r="U1083" s="36">
        <v>0</v>
      </c>
      <c r="V1083" s="36">
        <v>0</v>
      </c>
      <c r="W1083" s="36">
        <v>1</v>
      </c>
      <c r="X1083" s="36">
        <v>0</v>
      </c>
      <c r="Y1083" s="36">
        <v>0</v>
      </c>
      <c r="Z1083" s="36">
        <v>0</v>
      </c>
      <c r="AA1083" s="36">
        <v>0</v>
      </c>
      <c r="AB1083" s="36">
        <v>0</v>
      </c>
      <c r="AC1083" s="36">
        <v>0</v>
      </c>
      <c r="AD1083" s="36">
        <v>1</v>
      </c>
      <c r="AE1083" s="36">
        <v>0</v>
      </c>
      <c r="AF1083" s="36">
        <v>0</v>
      </c>
      <c r="AG1083" s="36">
        <v>0</v>
      </c>
      <c r="AH1083" s="36">
        <v>0</v>
      </c>
      <c r="AI1083" s="36">
        <v>0</v>
      </c>
      <c r="AJ1083" s="36">
        <v>0</v>
      </c>
      <c r="AK1083" s="36">
        <v>0</v>
      </c>
      <c r="AL1083" s="36">
        <v>0</v>
      </c>
      <c r="AM1083" s="36">
        <v>0</v>
      </c>
      <c r="AN1083" s="36">
        <v>0</v>
      </c>
      <c r="AO1083" s="36">
        <v>1</v>
      </c>
      <c r="AP1083" s="36">
        <v>0</v>
      </c>
      <c r="AQ1083" s="36">
        <v>1</v>
      </c>
      <c r="AR1083" s="36">
        <v>0</v>
      </c>
      <c r="AS1083" s="36">
        <v>0</v>
      </c>
      <c r="AT1083" s="36">
        <v>0</v>
      </c>
      <c r="AU1083" s="36">
        <v>0</v>
      </c>
      <c r="AV1083" s="36">
        <v>1</v>
      </c>
      <c r="AW1083" s="36">
        <v>0</v>
      </c>
      <c r="AX1083" s="36">
        <v>0</v>
      </c>
      <c r="AY1083" s="36">
        <v>0</v>
      </c>
      <c r="AZ1083" s="36">
        <v>0</v>
      </c>
      <c r="BA1083" s="36"/>
      <c r="BB1083" s="36"/>
      <c r="BC1083" s="36"/>
      <c r="BD1083" s="36"/>
      <c r="BE1083" s="36"/>
      <c r="BF1083" s="36"/>
      <c r="BG1083" s="37">
        <f>SUM(F1083:BF1083)</f>
        <v>5</v>
      </c>
      <c r="BI1083" s="9"/>
      <c r="BJ1083" s="73"/>
    </row>
    <row r="1084" spans="1:62" ht="12.95" customHeight="1" x14ac:dyDescent="0.2">
      <c r="A1084" s="519"/>
      <c r="B1084" s="581"/>
      <c r="C1084" s="537" t="str">
        <f>Parameters!$C$7</f>
        <v>40 a 59</v>
      </c>
      <c r="D1084" s="530" t="str">
        <f>Parameters!$B$10</f>
        <v>Fiebre</v>
      </c>
      <c r="E1084" s="83" t="str">
        <f>Parameters!$B$14</f>
        <v>Total</v>
      </c>
      <c r="F1084" s="34">
        <f>F1085+F1086</f>
        <v>4</v>
      </c>
      <c r="G1084" s="34">
        <f t="shared" ref="G1084:BF1084" si="645">G1085+G1086</f>
        <v>2</v>
      </c>
      <c r="H1084" s="34">
        <f t="shared" si="645"/>
        <v>3</v>
      </c>
      <c r="I1084" s="34">
        <f t="shared" si="645"/>
        <v>1</v>
      </c>
      <c r="J1084" s="34">
        <f t="shared" si="645"/>
        <v>0</v>
      </c>
      <c r="K1084" s="34">
        <f t="shared" si="645"/>
        <v>1</v>
      </c>
      <c r="L1084" s="34">
        <f t="shared" si="645"/>
        <v>2</v>
      </c>
      <c r="M1084" s="34">
        <f t="shared" si="645"/>
        <v>4</v>
      </c>
      <c r="N1084" s="34">
        <f t="shared" si="645"/>
        <v>2</v>
      </c>
      <c r="O1084" s="34">
        <f t="shared" si="645"/>
        <v>5</v>
      </c>
      <c r="P1084" s="34">
        <f t="shared" si="645"/>
        <v>2</v>
      </c>
      <c r="Q1084" s="34">
        <f t="shared" si="645"/>
        <v>3</v>
      </c>
      <c r="R1084" s="34">
        <f t="shared" si="645"/>
        <v>4</v>
      </c>
      <c r="S1084" s="34">
        <f t="shared" si="645"/>
        <v>8</v>
      </c>
      <c r="T1084" s="34">
        <f t="shared" si="645"/>
        <v>4</v>
      </c>
      <c r="U1084" s="34">
        <f t="shared" si="645"/>
        <v>5</v>
      </c>
      <c r="V1084" s="34">
        <f t="shared" si="645"/>
        <v>4</v>
      </c>
      <c r="W1084" s="34">
        <f t="shared" si="645"/>
        <v>9</v>
      </c>
      <c r="X1084" s="34">
        <f t="shared" si="645"/>
        <v>13</v>
      </c>
      <c r="Y1084" s="34">
        <f t="shared" si="645"/>
        <v>7</v>
      </c>
      <c r="Z1084" s="34">
        <f t="shared" si="645"/>
        <v>8</v>
      </c>
      <c r="AA1084" s="34">
        <f t="shared" si="645"/>
        <v>13</v>
      </c>
      <c r="AB1084" s="34">
        <f t="shared" si="645"/>
        <v>10</v>
      </c>
      <c r="AC1084" s="34">
        <f t="shared" si="645"/>
        <v>9</v>
      </c>
      <c r="AD1084" s="34">
        <f t="shared" si="645"/>
        <v>11</v>
      </c>
      <c r="AE1084" s="34">
        <f t="shared" si="645"/>
        <v>9</v>
      </c>
      <c r="AF1084" s="34">
        <f t="shared" si="645"/>
        <v>10</v>
      </c>
      <c r="AG1084" s="34">
        <f t="shared" si="645"/>
        <v>12</v>
      </c>
      <c r="AH1084" s="34">
        <f t="shared" si="645"/>
        <v>10</v>
      </c>
      <c r="AI1084" s="34">
        <f t="shared" si="645"/>
        <v>15</v>
      </c>
      <c r="AJ1084" s="34">
        <f t="shared" si="645"/>
        <v>11</v>
      </c>
      <c r="AK1084" s="34">
        <f t="shared" si="645"/>
        <v>9</v>
      </c>
      <c r="AL1084" s="34">
        <f t="shared" si="645"/>
        <v>9</v>
      </c>
      <c r="AM1084" s="34">
        <f t="shared" si="645"/>
        <v>9</v>
      </c>
      <c r="AN1084" s="34">
        <f t="shared" si="645"/>
        <v>12</v>
      </c>
      <c r="AO1084" s="34">
        <f t="shared" si="645"/>
        <v>10</v>
      </c>
      <c r="AP1084" s="34">
        <f t="shared" si="645"/>
        <v>12</v>
      </c>
      <c r="AQ1084" s="34">
        <f t="shared" si="645"/>
        <v>14</v>
      </c>
      <c r="AR1084" s="34">
        <f t="shared" si="645"/>
        <v>10</v>
      </c>
      <c r="AS1084" s="34">
        <f t="shared" si="645"/>
        <v>13</v>
      </c>
      <c r="AT1084" s="34">
        <f t="shared" si="645"/>
        <v>7</v>
      </c>
      <c r="AU1084" s="34">
        <f t="shared" si="645"/>
        <v>4</v>
      </c>
      <c r="AV1084" s="34">
        <f t="shared" si="645"/>
        <v>6</v>
      </c>
      <c r="AW1084" s="34">
        <f t="shared" si="645"/>
        <v>4</v>
      </c>
      <c r="AX1084" s="34">
        <f t="shared" si="645"/>
        <v>5</v>
      </c>
      <c r="AY1084" s="34">
        <f t="shared" si="645"/>
        <v>2</v>
      </c>
      <c r="AZ1084" s="34">
        <f t="shared" si="645"/>
        <v>0</v>
      </c>
      <c r="BA1084" s="34">
        <f t="shared" si="645"/>
        <v>0</v>
      </c>
      <c r="BB1084" s="34">
        <f t="shared" si="645"/>
        <v>0</v>
      </c>
      <c r="BC1084" s="34">
        <f t="shared" si="645"/>
        <v>0</v>
      </c>
      <c r="BD1084" s="34">
        <f t="shared" si="645"/>
        <v>0</v>
      </c>
      <c r="BE1084" s="34">
        <f t="shared" si="645"/>
        <v>0</v>
      </c>
      <c r="BF1084" s="34">
        <f t="shared" si="645"/>
        <v>0</v>
      </c>
      <c r="BG1084" s="35">
        <f>SUM(F1084:BF1084)</f>
        <v>327</v>
      </c>
      <c r="BI1084" s="9"/>
      <c r="BJ1084" s="73"/>
    </row>
    <row r="1085" spans="1:62" ht="12.95" customHeight="1" x14ac:dyDescent="0.2">
      <c r="A1085" s="519"/>
      <c r="B1085" s="581"/>
      <c r="C1085" s="538"/>
      <c r="D1085" s="531"/>
      <c r="E1085" s="84" t="str">
        <f>Parameters!$B$15</f>
        <v>Fem.</v>
      </c>
      <c r="F1085" s="31">
        <v>2</v>
      </c>
      <c r="G1085" s="31">
        <v>1</v>
      </c>
      <c r="H1085" s="31">
        <v>1</v>
      </c>
      <c r="I1085" s="31">
        <v>1</v>
      </c>
      <c r="J1085" s="31">
        <v>0</v>
      </c>
      <c r="K1085" s="31">
        <v>0</v>
      </c>
      <c r="L1085" s="31">
        <v>0</v>
      </c>
      <c r="M1085" s="31">
        <v>2</v>
      </c>
      <c r="N1085" s="31">
        <v>1</v>
      </c>
      <c r="O1085" s="31">
        <v>2</v>
      </c>
      <c r="P1085" s="31">
        <v>1</v>
      </c>
      <c r="Q1085" s="31">
        <v>2</v>
      </c>
      <c r="R1085" s="31">
        <v>1</v>
      </c>
      <c r="S1085" s="31">
        <v>3</v>
      </c>
      <c r="T1085" s="31">
        <v>3</v>
      </c>
      <c r="U1085" s="31">
        <v>3</v>
      </c>
      <c r="V1085" s="31">
        <v>1</v>
      </c>
      <c r="W1085" s="31">
        <v>5</v>
      </c>
      <c r="X1085" s="31">
        <v>8</v>
      </c>
      <c r="Y1085" s="31">
        <v>4</v>
      </c>
      <c r="Z1085" s="31">
        <v>4</v>
      </c>
      <c r="AA1085" s="31">
        <v>5</v>
      </c>
      <c r="AB1085" s="31">
        <v>3</v>
      </c>
      <c r="AC1085" s="31">
        <v>6</v>
      </c>
      <c r="AD1085" s="31">
        <v>6</v>
      </c>
      <c r="AE1085" s="31">
        <v>2</v>
      </c>
      <c r="AF1085" s="31">
        <v>3</v>
      </c>
      <c r="AG1085" s="31">
        <v>3</v>
      </c>
      <c r="AH1085" s="31">
        <v>5</v>
      </c>
      <c r="AI1085" s="31">
        <v>3</v>
      </c>
      <c r="AJ1085" s="31">
        <v>5</v>
      </c>
      <c r="AK1085" s="31">
        <v>3</v>
      </c>
      <c r="AL1085" s="31">
        <v>4</v>
      </c>
      <c r="AM1085" s="31">
        <v>3</v>
      </c>
      <c r="AN1085" s="31">
        <v>3</v>
      </c>
      <c r="AO1085" s="31">
        <v>2</v>
      </c>
      <c r="AP1085" s="31">
        <v>8</v>
      </c>
      <c r="AQ1085" s="31">
        <v>6</v>
      </c>
      <c r="AR1085" s="31">
        <v>6</v>
      </c>
      <c r="AS1085" s="31">
        <v>10</v>
      </c>
      <c r="AT1085" s="31">
        <v>2</v>
      </c>
      <c r="AU1085" s="31">
        <v>2</v>
      </c>
      <c r="AV1085" s="31">
        <v>3</v>
      </c>
      <c r="AW1085" s="31">
        <v>1</v>
      </c>
      <c r="AX1085" s="31">
        <v>1</v>
      </c>
      <c r="AY1085" s="31">
        <v>0</v>
      </c>
      <c r="AZ1085" s="31">
        <v>0</v>
      </c>
      <c r="BA1085" s="31"/>
      <c r="BB1085" s="31"/>
      <c r="BC1085" s="31"/>
      <c r="BD1085" s="31"/>
      <c r="BE1085" s="31"/>
      <c r="BF1085" s="31"/>
      <c r="BG1085" s="32">
        <f t="shared" ref="BG1085:BG1094" si="646">SUM(F1085:BF1085)</f>
        <v>140</v>
      </c>
      <c r="BI1085" s="9"/>
      <c r="BJ1085" s="73"/>
    </row>
    <row r="1086" spans="1:62" ht="12.95" customHeight="1" x14ac:dyDescent="0.2">
      <c r="A1086" s="519"/>
      <c r="B1086" s="581"/>
      <c r="C1086" s="538"/>
      <c r="D1086" s="532"/>
      <c r="E1086" s="84" t="str">
        <f>Parameters!$B$16</f>
        <v>Masc.</v>
      </c>
      <c r="F1086" s="31">
        <v>2</v>
      </c>
      <c r="G1086" s="31">
        <v>1</v>
      </c>
      <c r="H1086" s="31">
        <v>2</v>
      </c>
      <c r="I1086" s="31">
        <v>0</v>
      </c>
      <c r="J1086" s="31">
        <v>0</v>
      </c>
      <c r="K1086" s="31">
        <v>1</v>
      </c>
      <c r="L1086" s="31">
        <v>2</v>
      </c>
      <c r="M1086" s="31">
        <v>2</v>
      </c>
      <c r="N1086" s="31">
        <v>1</v>
      </c>
      <c r="O1086" s="31">
        <v>3</v>
      </c>
      <c r="P1086" s="31">
        <v>1</v>
      </c>
      <c r="Q1086" s="31">
        <v>1</v>
      </c>
      <c r="R1086" s="31">
        <v>3</v>
      </c>
      <c r="S1086" s="31">
        <v>5</v>
      </c>
      <c r="T1086" s="31">
        <v>1</v>
      </c>
      <c r="U1086" s="31">
        <v>2</v>
      </c>
      <c r="V1086" s="31">
        <v>3</v>
      </c>
      <c r="W1086" s="31">
        <v>4</v>
      </c>
      <c r="X1086" s="31">
        <v>5</v>
      </c>
      <c r="Y1086" s="31">
        <v>3</v>
      </c>
      <c r="Z1086" s="31">
        <v>4</v>
      </c>
      <c r="AA1086" s="31">
        <v>8</v>
      </c>
      <c r="AB1086" s="31">
        <v>7</v>
      </c>
      <c r="AC1086" s="31">
        <v>3</v>
      </c>
      <c r="AD1086" s="31">
        <v>5</v>
      </c>
      <c r="AE1086" s="31">
        <v>7</v>
      </c>
      <c r="AF1086" s="31">
        <v>7</v>
      </c>
      <c r="AG1086" s="31">
        <v>9</v>
      </c>
      <c r="AH1086" s="31">
        <v>5</v>
      </c>
      <c r="AI1086" s="31">
        <v>12</v>
      </c>
      <c r="AJ1086" s="31">
        <v>6</v>
      </c>
      <c r="AK1086" s="31">
        <v>6</v>
      </c>
      <c r="AL1086" s="31">
        <v>5</v>
      </c>
      <c r="AM1086" s="31">
        <v>6</v>
      </c>
      <c r="AN1086" s="31">
        <v>9</v>
      </c>
      <c r="AO1086" s="31">
        <v>8</v>
      </c>
      <c r="AP1086" s="31">
        <v>4</v>
      </c>
      <c r="AQ1086" s="31">
        <v>8</v>
      </c>
      <c r="AR1086" s="31">
        <v>4</v>
      </c>
      <c r="AS1086" s="31">
        <v>3</v>
      </c>
      <c r="AT1086" s="31">
        <v>5</v>
      </c>
      <c r="AU1086" s="31">
        <v>2</v>
      </c>
      <c r="AV1086" s="31">
        <v>3</v>
      </c>
      <c r="AW1086" s="31">
        <v>3</v>
      </c>
      <c r="AX1086" s="31">
        <v>4</v>
      </c>
      <c r="AY1086" s="31">
        <v>2</v>
      </c>
      <c r="AZ1086" s="31">
        <v>0</v>
      </c>
      <c r="BA1086" s="31"/>
      <c r="BB1086" s="31"/>
      <c r="BC1086" s="31"/>
      <c r="BD1086" s="31"/>
      <c r="BE1086" s="31"/>
      <c r="BF1086" s="31"/>
      <c r="BG1086" s="32">
        <f t="shared" si="646"/>
        <v>187</v>
      </c>
      <c r="BI1086" s="9"/>
      <c r="BJ1086" s="73"/>
    </row>
    <row r="1087" spans="1:62" ht="12.95" customHeight="1" x14ac:dyDescent="0.2">
      <c r="A1087" s="519"/>
      <c r="B1087" s="581"/>
      <c r="C1087" s="539"/>
      <c r="D1087" s="541" t="str">
        <f>Parameters!$B$11</f>
        <v>Hosp.</v>
      </c>
      <c r="E1087" s="86" t="str">
        <f>Parameters!$B$14</f>
        <v>Total</v>
      </c>
      <c r="F1087" s="15">
        <f t="shared" ref="F1087:BF1087" si="647">F1088+F1089</f>
        <v>5</v>
      </c>
      <c r="G1087" s="15">
        <f t="shared" si="647"/>
        <v>2</v>
      </c>
      <c r="H1087" s="15">
        <f t="shared" si="647"/>
        <v>1</v>
      </c>
      <c r="I1087" s="15">
        <f t="shared" si="647"/>
        <v>3</v>
      </c>
      <c r="J1087" s="15">
        <f t="shared" si="647"/>
        <v>0</v>
      </c>
      <c r="K1087" s="15">
        <f t="shared" si="647"/>
        <v>1</v>
      </c>
      <c r="L1087" s="15">
        <f t="shared" si="647"/>
        <v>1</v>
      </c>
      <c r="M1087" s="15">
        <f t="shared" si="647"/>
        <v>4</v>
      </c>
      <c r="N1087" s="15">
        <f t="shared" si="647"/>
        <v>2</v>
      </c>
      <c r="O1087" s="15">
        <f t="shared" si="647"/>
        <v>6</v>
      </c>
      <c r="P1087" s="15">
        <f t="shared" si="647"/>
        <v>3</v>
      </c>
      <c r="Q1087" s="15">
        <f t="shared" si="647"/>
        <v>2</v>
      </c>
      <c r="R1087" s="15">
        <f t="shared" si="647"/>
        <v>2</v>
      </c>
      <c r="S1087" s="15">
        <f t="shared" si="647"/>
        <v>8</v>
      </c>
      <c r="T1087" s="15">
        <f t="shared" si="647"/>
        <v>5</v>
      </c>
      <c r="U1087" s="15">
        <f t="shared" si="647"/>
        <v>5</v>
      </c>
      <c r="V1087" s="15">
        <f t="shared" si="647"/>
        <v>6</v>
      </c>
      <c r="W1087" s="15">
        <f t="shared" si="647"/>
        <v>5</v>
      </c>
      <c r="X1087" s="15">
        <f t="shared" si="647"/>
        <v>14</v>
      </c>
      <c r="Y1087" s="15">
        <f t="shared" si="647"/>
        <v>10</v>
      </c>
      <c r="Z1087" s="15">
        <f t="shared" si="647"/>
        <v>7</v>
      </c>
      <c r="AA1087" s="15">
        <f t="shared" si="647"/>
        <v>14</v>
      </c>
      <c r="AB1087" s="15">
        <f t="shared" si="647"/>
        <v>11</v>
      </c>
      <c r="AC1087" s="15">
        <f t="shared" si="647"/>
        <v>11</v>
      </c>
      <c r="AD1087" s="15">
        <f t="shared" si="647"/>
        <v>7</v>
      </c>
      <c r="AE1087" s="15">
        <f t="shared" si="647"/>
        <v>10</v>
      </c>
      <c r="AF1087" s="15">
        <f t="shared" si="647"/>
        <v>11</v>
      </c>
      <c r="AG1087" s="15">
        <f t="shared" si="647"/>
        <v>12</v>
      </c>
      <c r="AH1087" s="15">
        <f t="shared" si="647"/>
        <v>12</v>
      </c>
      <c r="AI1087" s="15">
        <f t="shared" si="647"/>
        <v>15</v>
      </c>
      <c r="AJ1087" s="15">
        <f t="shared" si="647"/>
        <v>12</v>
      </c>
      <c r="AK1087" s="15">
        <f t="shared" si="647"/>
        <v>12</v>
      </c>
      <c r="AL1087" s="15">
        <f t="shared" si="647"/>
        <v>10</v>
      </c>
      <c r="AM1087" s="15">
        <f t="shared" si="647"/>
        <v>8</v>
      </c>
      <c r="AN1087" s="15">
        <f t="shared" si="647"/>
        <v>13</v>
      </c>
      <c r="AO1087" s="15">
        <f t="shared" si="647"/>
        <v>13</v>
      </c>
      <c r="AP1087" s="15">
        <f t="shared" si="647"/>
        <v>8</v>
      </c>
      <c r="AQ1087" s="15">
        <f t="shared" si="647"/>
        <v>14</v>
      </c>
      <c r="AR1087" s="15">
        <f t="shared" si="647"/>
        <v>12</v>
      </c>
      <c r="AS1087" s="15">
        <f t="shared" si="647"/>
        <v>11</v>
      </c>
      <c r="AT1087" s="15">
        <f t="shared" si="647"/>
        <v>9</v>
      </c>
      <c r="AU1087" s="15">
        <f t="shared" si="647"/>
        <v>3</v>
      </c>
      <c r="AV1087" s="15">
        <f t="shared" si="647"/>
        <v>7</v>
      </c>
      <c r="AW1087" s="15">
        <f t="shared" si="647"/>
        <v>5</v>
      </c>
      <c r="AX1087" s="15">
        <f t="shared" si="647"/>
        <v>3</v>
      </c>
      <c r="AY1087" s="15">
        <f t="shared" si="647"/>
        <v>5</v>
      </c>
      <c r="AZ1087" s="15">
        <f t="shared" si="647"/>
        <v>0</v>
      </c>
      <c r="BA1087" s="15">
        <f t="shared" si="647"/>
        <v>0</v>
      </c>
      <c r="BB1087" s="15">
        <f t="shared" si="647"/>
        <v>0</v>
      </c>
      <c r="BC1087" s="15">
        <f t="shared" si="647"/>
        <v>0</v>
      </c>
      <c r="BD1087" s="15">
        <f t="shared" si="647"/>
        <v>0</v>
      </c>
      <c r="BE1087" s="15">
        <f t="shared" si="647"/>
        <v>0</v>
      </c>
      <c r="BF1087" s="15">
        <f t="shared" si="647"/>
        <v>0</v>
      </c>
      <c r="BG1087" s="33">
        <f t="shared" si="646"/>
        <v>340</v>
      </c>
      <c r="BI1087" s="9"/>
      <c r="BJ1087" s="73"/>
    </row>
    <row r="1088" spans="1:62" ht="12.95" customHeight="1" x14ac:dyDescent="0.2">
      <c r="A1088" s="519"/>
      <c r="B1088" s="581"/>
      <c r="C1088" s="539"/>
      <c r="D1088" s="534"/>
      <c r="E1088" s="48" t="str">
        <f>Parameters!$B$15</f>
        <v>Fem.</v>
      </c>
      <c r="F1088" s="11">
        <v>2</v>
      </c>
      <c r="G1088" s="11">
        <v>1</v>
      </c>
      <c r="H1088" s="11">
        <v>1</v>
      </c>
      <c r="I1088" s="11">
        <v>1</v>
      </c>
      <c r="J1088" s="11">
        <v>0</v>
      </c>
      <c r="K1088" s="11">
        <v>0</v>
      </c>
      <c r="L1088" s="11">
        <v>0</v>
      </c>
      <c r="M1088" s="11">
        <v>2</v>
      </c>
      <c r="N1088" s="11">
        <v>0</v>
      </c>
      <c r="O1088" s="11">
        <v>2</v>
      </c>
      <c r="P1088" s="11">
        <v>2</v>
      </c>
      <c r="Q1088" s="11">
        <v>2</v>
      </c>
      <c r="R1088" s="11">
        <v>1</v>
      </c>
      <c r="S1088" s="11">
        <v>4</v>
      </c>
      <c r="T1088" s="11">
        <v>2</v>
      </c>
      <c r="U1088" s="11">
        <v>3</v>
      </c>
      <c r="V1088" s="11">
        <v>2</v>
      </c>
      <c r="W1088" s="11">
        <v>2</v>
      </c>
      <c r="X1088" s="11">
        <v>9</v>
      </c>
      <c r="Y1088" s="11">
        <v>6</v>
      </c>
      <c r="Z1088" s="11">
        <v>3</v>
      </c>
      <c r="AA1088" s="11">
        <v>6</v>
      </c>
      <c r="AB1088" s="11">
        <v>5</v>
      </c>
      <c r="AC1088" s="11">
        <v>6</v>
      </c>
      <c r="AD1088" s="11">
        <v>4</v>
      </c>
      <c r="AE1088" s="11">
        <v>4</v>
      </c>
      <c r="AF1088" s="11">
        <v>4</v>
      </c>
      <c r="AG1088" s="11">
        <v>3</v>
      </c>
      <c r="AH1088" s="11">
        <v>4</v>
      </c>
      <c r="AI1088" s="11">
        <v>4</v>
      </c>
      <c r="AJ1088" s="11">
        <v>3</v>
      </c>
      <c r="AK1088" s="11">
        <v>6</v>
      </c>
      <c r="AL1088" s="11">
        <v>3</v>
      </c>
      <c r="AM1088" s="11">
        <v>4</v>
      </c>
      <c r="AN1088" s="11">
        <v>3</v>
      </c>
      <c r="AO1088" s="11">
        <v>2</v>
      </c>
      <c r="AP1088" s="11">
        <v>5</v>
      </c>
      <c r="AQ1088" s="11">
        <v>7</v>
      </c>
      <c r="AR1088" s="11">
        <v>7</v>
      </c>
      <c r="AS1088" s="11">
        <v>9</v>
      </c>
      <c r="AT1088" s="11">
        <v>3</v>
      </c>
      <c r="AU1088" s="11">
        <v>2</v>
      </c>
      <c r="AV1088" s="11">
        <v>2</v>
      </c>
      <c r="AW1088" s="11">
        <v>3</v>
      </c>
      <c r="AX1088" s="11">
        <v>1</v>
      </c>
      <c r="AY1088" s="11">
        <v>0</v>
      </c>
      <c r="AZ1088" s="11">
        <v>0</v>
      </c>
      <c r="BA1088" s="11"/>
      <c r="BB1088" s="11"/>
      <c r="BC1088" s="11"/>
      <c r="BD1088" s="11"/>
      <c r="BE1088" s="11"/>
      <c r="BF1088" s="11"/>
      <c r="BG1088" s="19">
        <f t="shared" si="646"/>
        <v>145</v>
      </c>
      <c r="BI1088" s="9"/>
      <c r="BJ1088" s="73"/>
    </row>
    <row r="1089" spans="1:62" ht="12.95" customHeight="1" x14ac:dyDescent="0.2">
      <c r="A1089" s="519"/>
      <c r="B1089" s="581"/>
      <c r="C1089" s="539"/>
      <c r="D1089" s="535"/>
      <c r="E1089" s="48" t="str">
        <f>Parameters!$B$16</f>
        <v>Masc.</v>
      </c>
      <c r="F1089" s="11">
        <v>3</v>
      </c>
      <c r="G1089" s="11">
        <v>1</v>
      </c>
      <c r="H1089" s="11">
        <v>0</v>
      </c>
      <c r="I1089" s="11">
        <v>2</v>
      </c>
      <c r="J1089" s="11">
        <v>0</v>
      </c>
      <c r="K1089" s="11">
        <v>1</v>
      </c>
      <c r="L1089" s="11">
        <v>1</v>
      </c>
      <c r="M1089" s="11">
        <v>2</v>
      </c>
      <c r="N1089" s="11">
        <v>2</v>
      </c>
      <c r="O1089" s="11">
        <v>4</v>
      </c>
      <c r="P1089" s="11">
        <v>1</v>
      </c>
      <c r="Q1089" s="11">
        <v>0</v>
      </c>
      <c r="R1089" s="11">
        <v>1</v>
      </c>
      <c r="S1089" s="11">
        <v>4</v>
      </c>
      <c r="T1089" s="11">
        <v>3</v>
      </c>
      <c r="U1089" s="11">
        <v>2</v>
      </c>
      <c r="V1089" s="11">
        <v>4</v>
      </c>
      <c r="W1089" s="11">
        <v>3</v>
      </c>
      <c r="X1089" s="11">
        <v>5</v>
      </c>
      <c r="Y1089" s="11">
        <v>4</v>
      </c>
      <c r="Z1089" s="11">
        <v>4</v>
      </c>
      <c r="AA1089" s="11">
        <v>8</v>
      </c>
      <c r="AB1089" s="11">
        <v>6</v>
      </c>
      <c r="AC1089" s="11">
        <v>5</v>
      </c>
      <c r="AD1089" s="11">
        <v>3</v>
      </c>
      <c r="AE1089" s="11">
        <v>6</v>
      </c>
      <c r="AF1089" s="11">
        <v>7</v>
      </c>
      <c r="AG1089" s="11">
        <v>9</v>
      </c>
      <c r="AH1089" s="11">
        <v>8</v>
      </c>
      <c r="AI1089" s="11">
        <v>11</v>
      </c>
      <c r="AJ1089" s="11">
        <v>9</v>
      </c>
      <c r="AK1089" s="11">
        <v>6</v>
      </c>
      <c r="AL1089" s="11">
        <v>7</v>
      </c>
      <c r="AM1089" s="11">
        <v>4</v>
      </c>
      <c r="AN1089" s="11">
        <v>10</v>
      </c>
      <c r="AO1089" s="11">
        <v>11</v>
      </c>
      <c r="AP1089" s="11">
        <v>3</v>
      </c>
      <c r="AQ1089" s="11">
        <v>7</v>
      </c>
      <c r="AR1089" s="11">
        <v>5</v>
      </c>
      <c r="AS1089" s="11">
        <v>2</v>
      </c>
      <c r="AT1089" s="11">
        <v>6</v>
      </c>
      <c r="AU1089" s="11">
        <v>1</v>
      </c>
      <c r="AV1089" s="11">
        <v>5</v>
      </c>
      <c r="AW1089" s="11">
        <v>2</v>
      </c>
      <c r="AX1089" s="11">
        <v>2</v>
      </c>
      <c r="AY1089" s="11">
        <v>5</v>
      </c>
      <c r="AZ1089" s="11">
        <v>0</v>
      </c>
      <c r="BA1089" s="11"/>
      <c r="BB1089" s="11"/>
      <c r="BC1089" s="11"/>
      <c r="BD1089" s="11"/>
      <c r="BE1089" s="11"/>
      <c r="BF1089" s="11"/>
      <c r="BG1089" s="19">
        <f t="shared" si="646"/>
        <v>195</v>
      </c>
      <c r="BI1089" s="9"/>
      <c r="BJ1089" s="73"/>
    </row>
    <row r="1090" spans="1:62" ht="12.95" customHeight="1" x14ac:dyDescent="0.2">
      <c r="A1090" s="519"/>
      <c r="B1090" s="581"/>
      <c r="C1090" s="539"/>
      <c r="D1090" s="533" t="str">
        <f>Parameters!$B$12</f>
        <v>UCI</v>
      </c>
      <c r="E1090" s="86" t="str">
        <f>Parameters!$B$14</f>
        <v>Total</v>
      </c>
      <c r="F1090" s="15">
        <f t="shared" ref="F1090:BF1090" si="648">F1091+F1092</f>
        <v>0</v>
      </c>
      <c r="G1090" s="15">
        <f t="shared" si="648"/>
        <v>2</v>
      </c>
      <c r="H1090" s="15">
        <f t="shared" si="648"/>
        <v>0</v>
      </c>
      <c r="I1090" s="15">
        <f t="shared" si="648"/>
        <v>1</v>
      </c>
      <c r="J1090" s="15">
        <f t="shared" si="648"/>
        <v>0</v>
      </c>
      <c r="K1090" s="15">
        <f t="shared" si="648"/>
        <v>0</v>
      </c>
      <c r="L1090" s="15">
        <f t="shared" si="648"/>
        <v>1</v>
      </c>
      <c r="M1090" s="15">
        <f t="shared" si="648"/>
        <v>0</v>
      </c>
      <c r="N1090" s="15">
        <f t="shared" si="648"/>
        <v>1</v>
      </c>
      <c r="O1090" s="15">
        <f t="shared" si="648"/>
        <v>4</v>
      </c>
      <c r="P1090" s="15">
        <f t="shared" si="648"/>
        <v>1</v>
      </c>
      <c r="Q1090" s="15">
        <f t="shared" si="648"/>
        <v>0</v>
      </c>
      <c r="R1090" s="15">
        <f t="shared" si="648"/>
        <v>1</v>
      </c>
      <c r="S1090" s="15">
        <f t="shared" si="648"/>
        <v>3</v>
      </c>
      <c r="T1090" s="15">
        <f t="shared" si="648"/>
        <v>2</v>
      </c>
      <c r="U1090" s="15">
        <f t="shared" si="648"/>
        <v>2</v>
      </c>
      <c r="V1090" s="15">
        <f t="shared" si="648"/>
        <v>0</v>
      </c>
      <c r="W1090" s="15">
        <f t="shared" si="648"/>
        <v>1</v>
      </c>
      <c r="X1090" s="15">
        <f t="shared" si="648"/>
        <v>5</v>
      </c>
      <c r="Y1090" s="15">
        <f t="shared" si="648"/>
        <v>2</v>
      </c>
      <c r="Z1090" s="15">
        <f t="shared" si="648"/>
        <v>0</v>
      </c>
      <c r="AA1090" s="15">
        <f t="shared" si="648"/>
        <v>2</v>
      </c>
      <c r="AB1090" s="15">
        <f t="shared" si="648"/>
        <v>2</v>
      </c>
      <c r="AC1090" s="15">
        <f t="shared" si="648"/>
        <v>1</v>
      </c>
      <c r="AD1090" s="15">
        <f t="shared" si="648"/>
        <v>0</v>
      </c>
      <c r="AE1090" s="15">
        <f t="shared" si="648"/>
        <v>3</v>
      </c>
      <c r="AF1090" s="15">
        <f t="shared" si="648"/>
        <v>4</v>
      </c>
      <c r="AG1090" s="15">
        <f t="shared" si="648"/>
        <v>2</v>
      </c>
      <c r="AH1090" s="15">
        <f t="shared" si="648"/>
        <v>3</v>
      </c>
      <c r="AI1090" s="15">
        <f t="shared" si="648"/>
        <v>4</v>
      </c>
      <c r="AJ1090" s="15">
        <f t="shared" si="648"/>
        <v>1</v>
      </c>
      <c r="AK1090" s="15">
        <f t="shared" si="648"/>
        <v>3</v>
      </c>
      <c r="AL1090" s="15">
        <f t="shared" si="648"/>
        <v>1</v>
      </c>
      <c r="AM1090" s="15">
        <f t="shared" si="648"/>
        <v>1</v>
      </c>
      <c r="AN1090" s="15">
        <f t="shared" si="648"/>
        <v>3</v>
      </c>
      <c r="AO1090" s="15">
        <f t="shared" si="648"/>
        <v>3</v>
      </c>
      <c r="AP1090" s="15">
        <f t="shared" si="648"/>
        <v>1</v>
      </c>
      <c r="AQ1090" s="15">
        <f t="shared" si="648"/>
        <v>3</v>
      </c>
      <c r="AR1090" s="15">
        <f t="shared" si="648"/>
        <v>1</v>
      </c>
      <c r="AS1090" s="15">
        <f t="shared" si="648"/>
        <v>2</v>
      </c>
      <c r="AT1090" s="15">
        <f t="shared" si="648"/>
        <v>3</v>
      </c>
      <c r="AU1090" s="15">
        <f t="shared" si="648"/>
        <v>1</v>
      </c>
      <c r="AV1090" s="15">
        <f t="shared" si="648"/>
        <v>2</v>
      </c>
      <c r="AW1090" s="15">
        <f t="shared" si="648"/>
        <v>2</v>
      </c>
      <c r="AX1090" s="15">
        <f t="shared" si="648"/>
        <v>1</v>
      </c>
      <c r="AY1090" s="15">
        <f t="shared" si="648"/>
        <v>0</v>
      </c>
      <c r="AZ1090" s="15">
        <f t="shared" si="648"/>
        <v>0</v>
      </c>
      <c r="BA1090" s="15">
        <f t="shared" si="648"/>
        <v>0</v>
      </c>
      <c r="BB1090" s="15">
        <f t="shared" si="648"/>
        <v>0</v>
      </c>
      <c r="BC1090" s="15">
        <f t="shared" si="648"/>
        <v>0</v>
      </c>
      <c r="BD1090" s="15">
        <f t="shared" si="648"/>
        <v>0</v>
      </c>
      <c r="BE1090" s="15">
        <f t="shared" si="648"/>
        <v>0</v>
      </c>
      <c r="BF1090" s="15">
        <f t="shared" si="648"/>
        <v>0</v>
      </c>
      <c r="BG1090" s="33">
        <f t="shared" si="646"/>
        <v>75</v>
      </c>
      <c r="BI1090" s="9"/>
      <c r="BJ1090" s="73"/>
    </row>
    <row r="1091" spans="1:62" ht="12.95" customHeight="1" x14ac:dyDescent="0.2">
      <c r="A1091" s="519"/>
      <c r="B1091" s="581"/>
      <c r="C1091" s="539"/>
      <c r="D1091" s="534"/>
      <c r="E1091" s="48" t="str">
        <f>Parameters!$B$15</f>
        <v>Fem.</v>
      </c>
      <c r="F1091" s="11">
        <v>0</v>
      </c>
      <c r="G1091" s="11">
        <v>2</v>
      </c>
      <c r="H1091" s="11">
        <v>0</v>
      </c>
      <c r="I1091" s="11">
        <v>0</v>
      </c>
      <c r="J1091" s="11">
        <v>0</v>
      </c>
      <c r="K1091" s="11">
        <v>0</v>
      </c>
      <c r="L1091" s="11">
        <v>0</v>
      </c>
      <c r="M1091" s="11">
        <v>0</v>
      </c>
      <c r="N1091" s="11">
        <v>0</v>
      </c>
      <c r="O1091" s="11">
        <v>1</v>
      </c>
      <c r="P1091" s="11">
        <v>1</v>
      </c>
      <c r="Q1091" s="11">
        <v>0</v>
      </c>
      <c r="R1091" s="11">
        <v>1</v>
      </c>
      <c r="S1091" s="11">
        <v>2</v>
      </c>
      <c r="T1091" s="11">
        <v>1</v>
      </c>
      <c r="U1091" s="11">
        <v>1</v>
      </c>
      <c r="V1091" s="11">
        <v>0</v>
      </c>
      <c r="W1091" s="11">
        <v>1</v>
      </c>
      <c r="X1091" s="11">
        <v>3</v>
      </c>
      <c r="Y1091" s="11">
        <v>2</v>
      </c>
      <c r="Z1091" s="11">
        <v>0</v>
      </c>
      <c r="AA1091" s="11">
        <v>2</v>
      </c>
      <c r="AB1091" s="11">
        <v>1</v>
      </c>
      <c r="AC1091" s="11">
        <v>0</v>
      </c>
      <c r="AD1091" s="11">
        <v>0</v>
      </c>
      <c r="AE1091" s="11">
        <v>2</v>
      </c>
      <c r="AF1091" s="11">
        <v>0</v>
      </c>
      <c r="AG1091" s="11">
        <v>0</v>
      </c>
      <c r="AH1091" s="11">
        <v>2</v>
      </c>
      <c r="AI1091" s="11">
        <v>1</v>
      </c>
      <c r="AJ1091" s="11">
        <v>1</v>
      </c>
      <c r="AK1091" s="11">
        <v>1</v>
      </c>
      <c r="AL1091" s="11">
        <v>0</v>
      </c>
      <c r="AM1091" s="11">
        <v>1</v>
      </c>
      <c r="AN1091" s="11">
        <v>0</v>
      </c>
      <c r="AO1091" s="11">
        <v>0</v>
      </c>
      <c r="AP1091" s="11">
        <v>1</v>
      </c>
      <c r="AQ1091" s="11">
        <v>1</v>
      </c>
      <c r="AR1091" s="11">
        <v>1</v>
      </c>
      <c r="AS1091" s="11">
        <v>1</v>
      </c>
      <c r="AT1091" s="11">
        <v>2</v>
      </c>
      <c r="AU1091" s="11">
        <v>0</v>
      </c>
      <c r="AV1091" s="11">
        <v>0</v>
      </c>
      <c r="AW1091" s="11">
        <v>2</v>
      </c>
      <c r="AX1091" s="11">
        <v>0</v>
      </c>
      <c r="AY1091" s="11">
        <v>0</v>
      </c>
      <c r="AZ1091" s="11">
        <v>0</v>
      </c>
      <c r="BA1091" s="11"/>
      <c r="BB1091" s="11"/>
      <c r="BC1091" s="11"/>
      <c r="BD1091" s="11"/>
      <c r="BE1091" s="11"/>
      <c r="BF1091" s="11"/>
      <c r="BG1091" s="19">
        <f t="shared" si="646"/>
        <v>34</v>
      </c>
      <c r="BI1091" s="9"/>
      <c r="BJ1091" s="73"/>
    </row>
    <row r="1092" spans="1:62" ht="12.95" customHeight="1" x14ac:dyDescent="0.2">
      <c r="A1092" s="519"/>
      <c r="B1092" s="581"/>
      <c r="C1092" s="539"/>
      <c r="D1092" s="535"/>
      <c r="E1092" s="48" t="str">
        <f>Parameters!$B$16</f>
        <v>Masc.</v>
      </c>
      <c r="F1092" s="11">
        <v>0</v>
      </c>
      <c r="G1092" s="11">
        <v>0</v>
      </c>
      <c r="H1092" s="11">
        <v>0</v>
      </c>
      <c r="I1092" s="11">
        <v>1</v>
      </c>
      <c r="J1092" s="11">
        <v>0</v>
      </c>
      <c r="K1092" s="11">
        <v>0</v>
      </c>
      <c r="L1092" s="11">
        <v>1</v>
      </c>
      <c r="M1092" s="11">
        <v>0</v>
      </c>
      <c r="N1092" s="11">
        <v>1</v>
      </c>
      <c r="O1092" s="11">
        <v>3</v>
      </c>
      <c r="P1092" s="11">
        <v>0</v>
      </c>
      <c r="Q1092" s="11">
        <v>0</v>
      </c>
      <c r="R1092" s="11">
        <v>0</v>
      </c>
      <c r="S1092" s="11">
        <v>1</v>
      </c>
      <c r="T1092" s="11">
        <v>1</v>
      </c>
      <c r="U1092" s="11">
        <v>1</v>
      </c>
      <c r="V1092" s="11">
        <v>0</v>
      </c>
      <c r="W1092" s="11">
        <v>0</v>
      </c>
      <c r="X1092" s="11">
        <v>2</v>
      </c>
      <c r="Y1092" s="11">
        <v>0</v>
      </c>
      <c r="Z1092" s="11">
        <v>0</v>
      </c>
      <c r="AA1092" s="11">
        <v>0</v>
      </c>
      <c r="AB1092" s="11">
        <v>1</v>
      </c>
      <c r="AC1092" s="11">
        <v>1</v>
      </c>
      <c r="AD1092" s="11">
        <v>0</v>
      </c>
      <c r="AE1092" s="11">
        <v>1</v>
      </c>
      <c r="AF1092" s="11">
        <v>4</v>
      </c>
      <c r="AG1092" s="11">
        <v>2</v>
      </c>
      <c r="AH1092" s="11">
        <v>1</v>
      </c>
      <c r="AI1092" s="11">
        <v>3</v>
      </c>
      <c r="AJ1092" s="11">
        <v>0</v>
      </c>
      <c r="AK1092" s="11">
        <v>2</v>
      </c>
      <c r="AL1092" s="11">
        <v>1</v>
      </c>
      <c r="AM1092" s="11">
        <v>0</v>
      </c>
      <c r="AN1092" s="11">
        <v>3</v>
      </c>
      <c r="AO1092" s="11">
        <v>3</v>
      </c>
      <c r="AP1092" s="11">
        <v>0</v>
      </c>
      <c r="AQ1092" s="11">
        <v>2</v>
      </c>
      <c r="AR1092" s="11">
        <v>0</v>
      </c>
      <c r="AS1092" s="11">
        <v>1</v>
      </c>
      <c r="AT1092" s="11">
        <v>1</v>
      </c>
      <c r="AU1092" s="11">
        <v>1</v>
      </c>
      <c r="AV1092" s="11">
        <v>2</v>
      </c>
      <c r="AW1092" s="11">
        <v>0</v>
      </c>
      <c r="AX1092" s="11">
        <v>1</v>
      </c>
      <c r="AY1092" s="11">
        <v>0</v>
      </c>
      <c r="AZ1092" s="11">
        <v>0</v>
      </c>
      <c r="BA1092" s="11"/>
      <c r="BB1092" s="11"/>
      <c r="BC1092" s="11"/>
      <c r="BD1092" s="11"/>
      <c r="BE1092" s="11"/>
      <c r="BF1092" s="11"/>
      <c r="BG1092" s="19">
        <f t="shared" si="646"/>
        <v>41</v>
      </c>
      <c r="BI1092" s="9"/>
      <c r="BJ1092" s="73"/>
    </row>
    <row r="1093" spans="1:62" ht="12.95" customHeight="1" x14ac:dyDescent="0.2">
      <c r="A1093" s="519"/>
      <c r="B1093" s="581"/>
      <c r="C1093" s="539"/>
      <c r="D1093" s="533" t="str">
        <f>Parameters!$B$13</f>
        <v>Def.</v>
      </c>
      <c r="E1093" s="86" t="str">
        <f>Parameters!$B$14</f>
        <v>Total</v>
      </c>
      <c r="F1093" s="15">
        <f t="shared" ref="F1093:BF1093" si="649">F1094+F1095</f>
        <v>0</v>
      </c>
      <c r="G1093" s="15">
        <f t="shared" si="649"/>
        <v>0</v>
      </c>
      <c r="H1093" s="15">
        <f t="shared" si="649"/>
        <v>1</v>
      </c>
      <c r="I1093" s="15">
        <f t="shared" si="649"/>
        <v>0</v>
      </c>
      <c r="J1093" s="15">
        <f t="shared" si="649"/>
        <v>0</v>
      </c>
      <c r="K1093" s="15">
        <f t="shared" si="649"/>
        <v>0</v>
      </c>
      <c r="L1093" s="15">
        <f t="shared" si="649"/>
        <v>0</v>
      </c>
      <c r="M1093" s="15">
        <f t="shared" si="649"/>
        <v>0</v>
      </c>
      <c r="N1093" s="15">
        <f t="shared" si="649"/>
        <v>0</v>
      </c>
      <c r="O1093" s="15">
        <f t="shared" si="649"/>
        <v>0</v>
      </c>
      <c r="P1093" s="15">
        <f t="shared" si="649"/>
        <v>1</v>
      </c>
      <c r="Q1093" s="15">
        <f t="shared" si="649"/>
        <v>1</v>
      </c>
      <c r="R1093" s="15">
        <f t="shared" si="649"/>
        <v>1</v>
      </c>
      <c r="S1093" s="15">
        <f t="shared" si="649"/>
        <v>0</v>
      </c>
      <c r="T1093" s="15">
        <f t="shared" si="649"/>
        <v>2</v>
      </c>
      <c r="U1093" s="15">
        <f t="shared" si="649"/>
        <v>0</v>
      </c>
      <c r="V1093" s="15">
        <f t="shared" si="649"/>
        <v>0</v>
      </c>
      <c r="W1093" s="15">
        <f t="shared" si="649"/>
        <v>0</v>
      </c>
      <c r="X1093" s="15">
        <f t="shared" si="649"/>
        <v>2</v>
      </c>
      <c r="Y1093" s="15">
        <f t="shared" si="649"/>
        <v>0</v>
      </c>
      <c r="Z1093" s="15">
        <f t="shared" si="649"/>
        <v>0</v>
      </c>
      <c r="AA1093" s="15">
        <f t="shared" si="649"/>
        <v>0</v>
      </c>
      <c r="AB1093" s="15">
        <f t="shared" si="649"/>
        <v>0</v>
      </c>
      <c r="AC1093" s="15">
        <f t="shared" si="649"/>
        <v>0</v>
      </c>
      <c r="AD1093" s="15">
        <f t="shared" si="649"/>
        <v>0</v>
      </c>
      <c r="AE1093" s="15">
        <f t="shared" si="649"/>
        <v>0</v>
      </c>
      <c r="AF1093" s="15">
        <f t="shared" si="649"/>
        <v>2</v>
      </c>
      <c r="AG1093" s="15">
        <f t="shared" si="649"/>
        <v>0</v>
      </c>
      <c r="AH1093" s="15">
        <f t="shared" si="649"/>
        <v>1</v>
      </c>
      <c r="AI1093" s="15">
        <f t="shared" si="649"/>
        <v>0</v>
      </c>
      <c r="AJ1093" s="15">
        <f t="shared" si="649"/>
        <v>2</v>
      </c>
      <c r="AK1093" s="15">
        <f t="shared" si="649"/>
        <v>0</v>
      </c>
      <c r="AL1093" s="15">
        <f t="shared" si="649"/>
        <v>1</v>
      </c>
      <c r="AM1093" s="15">
        <f t="shared" si="649"/>
        <v>0</v>
      </c>
      <c r="AN1093" s="15">
        <f t="shared" si="649"/>
        <v>1</v>
      </c>
      <c r="AO1093" s="15">
        <f t="shared" si="649"/>
        <v>0</v>
      </c>
      <c r="AP1093" s="15">
        <f t="shared" si="649"/>
        <v>2</v>
      </c>
      <c r="AQ1093" s="15">
        <f t="shared" si="649"/>
        <v>1</v>
      </c>
      <c r="AR1093" s="15">
        <f t="shared" si="649"/>
        <v>1</v>
      </c>
      <c r="AS1093" s="15">
        <f t="shared" si="649"/>
        <v>1</v>
      </c>
      <c r="AT1093" s="15">
        <f t="shared" si="649"/>
        <v>1</v>
      </c>
      <c r="AU1093" s="15">
        <f t="shared" si="649"/>
        <v>1</v>
      </c>
      <c r="AV1093" s="15">
        <f t="shared" si="649"/>
        <v>0</v>
      </c>
      <c r="AW1093" s="15">
        <f t="shared" si="649"/>
        <v>2</v>
      </c>
      <c r="AX1093" s="15">
        <f t="shared" si="649"/>
        <v>0</v>
      </c>
      <c r="AY1093" s="15">
        <f t="shared" si="649"/>
        <v>1</v>
      </c>
      <c r="AZ1093" s="15">
        <f t="shared" si="649"/>
        <v>0</v>
      </c>
      <c r="BA1093" s="15">
        <f t="shared" si="649"/>
        <v>0</v>
      </c>
      <c r="BB1093" s="15">
        <f t="shared" si="649"/>
        <v>0</v>
      </c>
      <c r="BC1093" s="15">
        <f t="shared" si="649"/>
        <v>0</v>
      </c>
      <c r="BD1093" s="15">
        <f t="shared" si="649"/>
        <v>0</v>
      </c>
      <c r="BE1093" s="15">
        <f t="shared" si="649"/>
        <v>0</v>
      </c>
      <c r="BF1093" s="15">
        <f t="shared" si="649"/>
        <v>0</v>
      </c>
      <c r="BG1093" s="33">
        <f t="shared" si="646"/>
        <v>25</v>
      </c>
    </row>
    <row r="1094" spans="1:62" ht="12.95" customHeight="1" x14ac:dyDescent="0.2">
      <c r="A1094" s="519"/>
      <c r="B1094" s="581"/>
      <c r="C1094" s="539"/>
      <c r="D1094" s="534"/>
      <c r="E1094" s="48" t="str">
        <f>Parameters!$B$15</f>
        <v>Fem.</v>
      </c>
      <c r="F1094" s="11">
        <v>0</v>
      </c>
      <c r="G1094" s="11">
        <v>0</v>
      </c>
      <c r="H1094" s="11">
        <v>0</v>
      </c>
      <c r="I1094" s="11">
        <v>0</v>
      </c>
      <c r="J1094" s="11">
        <v>0</v>
      </c>
      <c r="K1094" s="11">
        <v>0</v>
      </c>
      <c r="L1094" s="11">
        <v>0</v>
      </c>
      <c r="M1094" s="11">
        <v>0</v>
      </c>
      <c r="N1094" s="11">
        <v>0</v>
      </c>
      <c r="O1094" s="11">
        <v>0</v>
      </c>
      <c r="P1094" s="11">
        <v>0</v>
      </c>
      <c r="Q1094" s="11">
        <v>0</v>
      </c>
      <c r="R1094" s="11">
        <v>0</v>
      </c>
      <c r="S1094" s="11">
        <v>0</v>
      </c>
      <c r="T1094" s="11">
        <v>0</v>
      </c>
      <c r="U1094" s="11">
        <v>0</v>
      </c>
      <c r="V1094" s="11">
        <v>0</v>
      </c>
      <c r="W1094" s="11">
        <v>0</v>
      </c>
      <c r="X1094" s="11">
        <v>1</v>
      </c>
      <c r="Y1094" s="11">
        <v>0</v>
      </c>
      <c r="Z1094" s="11">
        <v>0</v>
      </c>
      <c r="AA1094" s="11">
        <v>0</v>
      </c>
      <c r="AB1094" s="11">
        <v>0</v>
      </c>
      <c r="AC1094" s="11">
        <v>0</v>
      </c>
      <c r="AD1094" s="11">
        <v>0</v>
      </c>
      <c r="AE1094" s="11">
        <v>0</v>
      </c>
      <c r="AF1094" s="11">
        <v>2</v>
      </c>
      <c r="AG1094" s="11">
        <v>0</v>
      </c>
      <c r="AH1094" s="11">
        <v>0</v>
      </c>
      <c r="AI1094" s="11">
        <v>0</v>
      </c>
      <c r="AJ1094" s="11">
        <v>1</v>
      </c>
      <c r="AK1094" s="11">
        <v>0</v>
      </c>
      <c r="AL1094" s="11">
        <v>0</v>
      </c>
      <c r="AM1094" s="11">
        <v>0</v>
      </c>
      <c r="AN1094" s="11">
        <v>0</v>
      </c>
      <c r="AO1094" s="11">
        <v>0</v>
      </c>
      <c r="AP1094" s="11">
        <v>1</v>
      </c>
      <c r="AQ1094" s="11">
        <v>0</v>
      </c>
      <c r="AR1094" s="11">
        <v>0</v>
      </c>
      <c r="AS1094" s="11">
        <v>1</v>
      </c>
      <c r="AT1094" s="11">
        <v>1</v>
      </c>
      <c r="AU1094" s="11">
        <v>0</v>
      </c>
      <c r="AV1094" s="11">
        <v>0</v>
      </c>
      <c r="AW1094" s="11">
        <v>1</v>
      </c>
      <c r="AX1094" s="11">
        <v>0</v>
      </c>
      <c r="AY1094" s="11">
        <v>0</v>
      </c>
      <c r="AZ1094" s="11">
        <v>0</v>
      </c>
      <c r="BA1094" s="11"/>
      <c r="BB1094" s="11"/>
      <c r="BC1094" s="11"/>
      <c r="BD1094" s="11"/>
      <c r="BE1094" s="11"/>
      <c r="BF1094" s="11"/>
      <c r="BG1094" s="19">
        <f t="shared" si="646"/>
        <v>8</v>
      </c>
    </row>
    <row r="1095" spans="1:62" ht="12.95" customHeight="1" thickBot="1" x14ac:dyDescent="0.25">
      <c r="A1095" s="519"/>
      <c r="B1095" s="581"/>
      <c r="C1095" s="540"/>
      <c r="D1095" s="536"/>
      <c r="E1095" s="48" t="str">
        <f>Parameters!$B$16</f>
        <v>Masc.</v>
      </c>
      <c r="F1095" s="36">
        <v>0</v>
      </c>
      <c r="G1095" s="36">
        <v>0</v>
      </c>
      <c r="H1095" s="36">
        <v>1</v>
      </c>
      <c r="I1095" s="36">
        <v>0</v>
      </c>
      <c r="J1095" s="36">
        <v>0</v>
      </c>
      <c r="K1095" s="36">
        <v>0</v>
      </c>
      <c r="L1095" s="36">
        <v>0</v>
      </c>
      <c r="M1095" s="36">
        <v>0</v>
      </c>
      <c r="N1095" s="36">
        <v>0</v>
      </c>
      <c r="O1095" s="36">
        <v>0</v>
      </c>
      <c r="P1095" s="36">
        <v>1</v>
      </c>
      <c r="Q1095" s="36">
        <v>1</v>
      </c>
      <c r="R1095" s="36">
        <v>1</v>
      </c>
      <c r="S1095" s="36">
        <v>0</v>
      </c>
      <c r="T1095" s="36">
        <v>2</v>
      </c>
      <c r="U1095" s="36">
        <v>0</v>
      </c>
      <c r="V1095" s="36">
        <v>0</v>
      </c>
      <c r="W1095" s="36">
        <v>0</v>
      </c>
      <c r="X1095" s="36">
        <v>1</v>
      </c>
      <c r="Y1095" s="36">
        <v>0</v>
      </c>
      <c r="Z1095" s="36">
        <v>0</v>
      </c>
      <c r="AA1095" s="36">
        <v>0</v>
      </c>
      <c r="AB1095" s="36">
        <v>0</v>
      </c>
      <c r="AC1095" s="36">
        <v>0</v>
      </c>
      <c r="AD1095" s="36">
        <v>0</v>
      </c>
      <c r="AE1095" s="36">
        <v>0</v>
      </c>
      <c r="AF1095" s="36">
        <v>0</v>
      </c>
      <c r="AG1095" s="36">
        <v>0</v>
      </c>
      <c r="AH1095" s="36">
        <v>1</v>
      </c>
      <c r="AI1095" s="36">
        <v>0</v>
      </c>
      <c r="AJ1095" s="36">
        <v>1</v>
      </c>
      <c r="AK1095" s="36">
        <v>0</v>
      </c>
      <c r="AL1095" s="36">
        <v>1</v>
      </c>
      <c r="AM1095" s="36">
        <v>0</v>
      </c>
      <c r="AN1095" s="36">
        <v>1</v>
      </c>
      <c r="AO1095" s="36">
        <v>0</v>
      </c>
      <c r="AP1095" s="36">
        <v>1</v>
      </c>
      <c r="AQ1095" s="36">
        <v>1</v>
      </c>
      <c r="AR1095" s="36">
        <v>1</v>
      </c>
      <c r="AS1095" s="36">
        <v>0</v>
      </c>
      <c r="AT1095" s="36">
        <v>0</v>
      </c>
      <c r="AU1095" s="36">
        <v>1</v>
      </c>
      <c r="AV1095" s="36">
        <v>0</v>
      </c>
      <c r="AW1095" s="36">
        <v>1</v>
      </c>
      <c r="AX1095" s="36">
        <v>0</v>
      </c>
      <c r="AY1095" s="36">
        <v>1</v>
      </c>
      <c r="AZ1095" s="36">
        <v>0</v>
      </c>
      <c r="BA1095" s="36"/>
      <c r="BB1095" s="36"/>
      <c r="BC1095" s="36"/>
      <c r="BD1095" s="36"/>
      <c r="BE1095" s="36"/>
      <c r="BF1095" s="36"/>
      <c r="BG1095" s="37">
        <f>SUM(F1095:BF1095)</f>
        <v>17</v>
      </c>
    </row>
    <row r="1096" spans="1:62" ht="12.95" customHeight="1" x14ac:dyDescent="0.2">
      <c r="A1096" s="519"/>
      <c r="B1096" s="581"/>
      <c r="C1096" s="537" t="str">
        <f>Parameters!$C$8</f>
        <v>60 y +</v>
      </c>
      <c r="D1096" s="530" t="str">
        <f>Parameters!$B$10</f>
        <v>Fiebre</v>
      </c>
      <c r="E1096" s="83" t="str">
        <f>Parameters!$B$14</f>
        <v>Total</v>
      </c>
      <c r="F1096" s="34">
        <f>F1097+F1098</f>
        <v>6</v>
      </c>
      <c r="G1096" s="34">
        <f t="shared" ref="G1096:BF1096" si="650">G1097+G1098</f>
        <v>13</v>
      </c>
      <c r="H1096" s="34">
        <f t="shared" si="650"/>
        <v>2</v>
      </c>
      <c r="I1096" s="34">
        <f t="shared" si="650"/>
        <v>1</v>
      </c>
      <c r="J1096" s="34">
        <f t="shared" si="650"/>
        <v>5</v>
      </c>
      <c r="K1096" s="34">
        <f t="shared" si="650"/>
        <v>6</v>
      </c>
      <c r="L1096" s="34">
        <f t="shared" si="650"/>
        <v>6</v>
      </c>
      <c r="M1096" s="34">
        <f t="shared" si="650"/>
        <v>12</v>
      </c>
      <c r="N1096" s="34">
        <f t="shared" si="650"/>
        <v>7</v>
      </c>
      <c r="O1096" s="34">
        <f t="shared" si="650"/>
        <v>20</v>
      </c>
      <c r="P1096" s="34">
        <f t="shared" si="650"/>
        <v>13</v>
      </c>
      <c r="Q1096" s="34">
        <f t="shared" si="650"/>
        <v>12</v>
      </c>
      <c r="R1096" s="34">
        <f t="shared" si="650"/>
        <v>22</v>
      </c>
      <c r="S1096" s="34">
        <f t="shared" si="650"/>
        <v>17</v>
      </c>
      <c r="T1096" s="34">
        <f t="shared" si="650"/>
        <v>20</v>
      </c>
      <c r="U1096" s="34">
        <f t="shared" si="650"/>
        <v>17</v>
      </c>
      <c r="V1096" s="34">
        <f t="shared" si="650"/>
        <v>25</v>
      </c>
      <c r="W1096" s="34">
        <f t="shared" si="650"/>
        <v>23</v>
      </c>
      <c r="X1096" s="34">
        <f t="shared" si="650"/>
        <v>21</v>
      </c>
      <c r="Y1096" s="34">
        <f t="shared" si="650"/>
        <v>32</v>
      </c>
      <c r="Z1096" s="34">
        <f t="shared" si="650"/>
        <v>34</v>
      </c>
      <c r="AA1096" s="34">
        <f t="shared" si="650"/>
        <v>42</v>
      </c>
      <c r="AB1096" s="34">
        <f t="shared" si="650"/>
        <v>39</v>
      </c>
      <c r="AC1096" s="34">
        <f t="shared" si="650"/>
        <v>22</v>
      </c>
      <c r="AD1096" s="34">
        <f t="shared" si="650"/>
        <v>28</v>
      </c>
      <c r="AE1096" s="34">
        <f t="shared" si="650"/>
        <v>40</v>
      </c>
      <c r="AF1096" s="34">
        <f t="shared" si="650"/>
        <v>36</v>
      </c>
      <c r="AG1096" s="34">
        <f t="shared" si="650"/>
        <v>36</v>
      </c>
      <c r="AH1096" s="34">
        <f t="shared" si="650"/>
        <v>26</v>
      </c>
      <c r="AI1096" s="34">
        <f t="shared" si="650"/>
        <v>38</v>
      </c>
      <c r="AJ1096" s="34">
        <f t="shared" si="650"/>
        <v>41</v>
      </c>
      <c r="AK1096" s="34">
        <f t="shared" si="650"/>
        <v>39</v>
      </c>
      <c r="AL1096" s="34">
        <f t="shared" si="650"/>
        <v>31</v>
      </c>
      <c r="AM1096" s="34">
        <f t="shared" si="650"/>
        <v>24</v>
      </c>
      <c r="AN1096" s="34">
        <f t="shared" si="650"/>
        <v>25</v>
      </c>
      <c r="AO1096" s="34">
        <f t="shared" si="650"/>
        <v>39</v>
      </c>
      <c r="AP1096" s="34">
        <f t="shared" si="650"/>
        <v>41</v>
      </c>
      <c r="AQ1096" s="34">
        <f t="shared" si="650"/>
        <v>40</v>
      </c>
      <c r="AR1096" s="34">
        <f t="shared" si="650"/>
        <v>29</v>
      </c>
      <c r="AS1096" s="34">
        <f t="shared" si="650"/>
        <v>21</v>
      </c>
      <c r="AT1096" s="34">
        <f t="shared" si="650"/>
        <v>23</v>
      </c>
      <c r="AU1096" s="34">
        <f t="shared" si="650"/>
        <v>13</v>
      </c>
      <c r="AV1096" s="34">
        <f t="shared" si="650"/>
        <v>11</v>
      </c>
      <c r="AW1096" s="34">
        <f t="shared" si="650"/>
        <v>25</v>
      </c>
      <c r="AX1096" s="34">
        <f t="shared" si="650"/>
        <v>12</v>
      </c>
      <c r="AY1096" s="34">
        <f t="shared" si="650"/>
        <v>15</v>
      </c>
      <c r="AZ1096" s="34">
        <f t="shared" si="650"/>
        <v>10</v>
      </c>
      <c r="BA1096" s="34">
        <f t="shared" si="650"/>
        <v>0</v>
      </c>
      <c r="BB1096" s="34">
        <f t="shared" si="650"/>
        <v>0</v>
      </c>
      <c r="BC1096" s="34">
        <f t="shared" si="650"/>
        <v>0</v>
      </c>
      <c r="BD1096" s="34">
        <f t="shared" si="650"/>
        <v>0</v>
      </c>
      <c r="BE1096" s="34">
        <f t="shared" si="650"/>
        <v>0</v>
      </c>
      <c r="BF1096" s="34">
        <f t="shared" si="650"/>
        <v>0</v>
      </c>
      <c r="BG1096" s="35">
        <f>SUM(F1096:BF1096)</f>
        <v>1060</v>
      </c>
      <c r="BI1096" s="9"/>
      <c r="BJ1096" s="73"/>
    </row>
    <row r="1097" spans="1:62" ht="12.95" customHeight="1" x14ac:dyDescent="0.2">
      <c r="A1097" s="519"/>
      <c r="B1097" s="581"/>
      <c r="C1097" s="538"/>
      <c r="D1097" s="531"/>
      <c r="E1097" s="84" t="str">
        <f>Parameters!$B$15</f>
        <v>Fem.</v>
      </c>
      <c r="F1097" s="31">
        <v>1</v>
      </c>
      <c r="G1097" s="31">
        <v>7</v>
      </c>
      <c r="H1097" s="31">
        <v>1</v>
      </c>
      <c r="I1097" s="31">
        <v>1</v>
      </c>
      <c r="J1097" s="31">
        <v>1</v>
      </c>
      <c r="K1097" s="31">
        <v>2</v>
      </c>
      <c r="L1097" s="31">
        <v>1</v>
      </c>
      <c r="M1097" s="31">
        <v>9</v>
      </c>
      <c r="N1097" s="31">
        <v>3</v>
      </c>
      <c r="O1097" s="31">
        <v>14</v>
      </c>
      <c r="P1097" s="31">
        <v>6</v>
      </c>
      <c r="Q1097" s="31">
        <v>6</v>
      </c>
      <c r="R1097" s="31">
        <v>11</v>
      </c>
      <c r="S1097" s="31">
        <v>8</v>
      </c>
      <c r="T1097" s="31">
        <v>7</v>
      </c>
      <c r="U1097" s="31">
        <v>7</v>
      </c>
      <c r="V1097" s="31">
        <v>13</v>
      </c>
      <c r="W1097" s="31">
        <v>14</v>
      </c>
      <c r="X1097" s="31">
        <v>14</v>
      </c>
      <c r="Y1097" s="31">
        <v>15</v>
      </c>
      <c r="Z1097" s="31">
        <v>14</v>
      </c>
      <c r="AA1097" s="31">
        <v>16</v>
      </c>
      <c r="AB1097" s="31">
        <v>26</v>
      </c>
      <c r="AC1097" s="31">
        <v>13</v>
      </c>
      <c r="AD1097" s="31">
        <v>14</v>
      </c>
      <c r="AE1097" s="31">
        <v>23</v>
      </c>
      <c r="AF1097" s="31">
        <v>24</v>
      </c>
      <c r="AG1097" s="31">
        <v>22</v>
      </c>
      <c r="AH1097" s="31">
        <v>16</v>
      </c>
      <c r="AI1097" s="31">
        <v>20</v>
      </c>
      <c r="AJ1097" s="31">
        <v>24</v>
      </c>
      <c r="AK1097" s="31">
        <v>23</v>
      </c>
      <c r="AL1097" s="31">
        <v>19</v>
      </c>
      <c r="AM1097" s="31">
        <v>13</v>
      </c>
      <c r="AN1097" s="31">
        <v>13</v>
      </c>
      <c r="AO1097" s="31">
        <v>25</v>
      </c>
      <c r="AP1097" s="31">
        <v>24</v>
      </c>
      <c r="AQ1097" s="31">
        <v>27</v>
      </c>
      <c r="AR1097" s="31">
        <v>15</v>
      </c>
      <c r="AS1097" s="31">
        <v>17</v>
      </c>
      <c r="AT1097" s="31">
        <v>8</v>
      </c>
      <c r="AU1097" s="31">
        <v>8</v>
      </c>
      <c r="AV1097" s="31">
        <v>7</v>
      </c>
      <c r="AW1097" s="31">
        <v>9</v>
      </c>
      <c r="AX1097" s="31">
        <v>11</v>
      </c>
      <c r="AY1097" s="31">
        <v>9</v>
      </c>
      <c r="AZ1097" s="31">
        <v>4</v>
      </c>
      <c r="BA1097" s="31"/>
      <c r="BB1097" s="31"/>
      <c r="BC1097" s="31"/>
      <c r="BD1097" s="31"/>
      <c r="BE1097" s="31"/>
      <c r="BF1097" s="31"/>
      <c r="BG1097" s="32">
        <f t="shared" ref="BG1097:BG1106" si="651">SUM(F1097:BF1097)</f>
        <v>585</v>
      </c>
      <c r="BI1097" s="9"/>
      <c r="BJ1097" s="73"/>
    </row>
    <row r="1098" spans="1:62" ht="12.95" customHeight="1" x14ac:dyDescent="0.2">
      <c r="A1098" s="519"/>
      <c r="B1098" s="581"/>
      <c r="C1098" s="538"/>
      <c r="D1098" s="532"/>
      <c r="E1098" s="84" t="str">
        <f>Parameters!$B$16</f>
        <v>Masc.</v>
      </c>
      <c r="F1098" s="31">
        <v>5</v>
      </c>
      <c r="G1098" s="31">
        <v>6</v>
      </c>
      <c r="H1098" s="31">
        <v>1</v>
      </c>
      <c r="I1098" s="31">
        <v>0</v>
      </c>
      <c r="J1098" s="31">
        <v>4</v>
      </c>
      <c r="K1098" s="31">
        <v>4</v>
      </c>
      <c r="L1098" s="31">
        <v>5</v>
      </c>
      <c r="M1098" s="31">
        <v>3</v>
      </c>
      <c r="N1098" s="31">
        <v>4</v>
      </c>
      <c r="O1098" s="31">
        <v>6</v>
      </c>
      <c r="P1098" s="31">
        <v>7</v>
      </c>
      <c r="Q1098" s="31">
        <v>6</v>
      </c>
      <c r="R1098" s="31">
        <v>11</v>
      </c>
      <c r="S1098" s="31">
        <v>9</v>
      </c>
      <c r="T1098" s="31">
        <v>13</v>
      </c>
      <c r="U1098" s="31">
        <v>10</v>
      </c>
      <c r="V1098" s="31">
        <v>12</v>
      </c>
      <c r="W1098" s="31">
        <v>9</v>
      </c>
      <c r="X1098" s="31">
        <v>7</v>
      </c>
      <c r="Y1098" s="31">
        <v>17</v>
      </c>
      <c r="Z1098" s="31">
        <v>20</v>
      </c>
      <c r="AA1098" s="31">
        <v>26</v>
      </c>
      <c r="AB1098" s="31">
        <v>13</v>
      </c>
      <c r="AC1098" s="31">
        <v>9</v>
      </c>
      <c r="AD1098" s="31">
        <v>14</v>
      </c>
      <c r="AE1098" s="31">
        <v>17</v>
      </c>
      <c r="AF1098" s="31">
        <v>12</v>
      </c>
      <c r="AG1098" s="31">
        <v>14</v>
      </c>
      <c r="AH1098" s="31">
        <v>10</v>
      </c>
      <c r="AI1098" s="31">
        <v>18</v>
      </c>
      <c r="AJ1098" s="31">
        <v>17</v>
      </c>
      <c r="AK1098" s="31">
        <v>16</v>
      </c>
      <c r="AL1098" s="31">
        <v>12</v>
      </c>
      <c r="AM1098" s="31">
        <v>11</v>
      </c>
      <c r="AN1098" s="31">
        <v>12</v>
      </c>
      <c r="AO1098" s="31">
        <v>14</v>
      </c>
      <c r="AP1098" s="31">
        <v>17</v>
      </c>
      <c r="AQ1098" s="31">
        <v>13</v>
      </c>
      <c r="AR1098" s="31">
        <v>14</v>
      </c>
      <c r="AS1098" s="31">
        <v>4</v>
      </c>
      <c r="AT1098" s="31">
        <v>15</v>
      </c>
      <c r="AU1098" s="31">
        <v>5</v>
      </c>
      <c r="AV1098" s="31">
        <v>4</v>
      </c>
      <c r="AW1098" s="31">
        <v>16</v>
      </c>
      <c r="AX1098" s="31">
        <v>1</v>
      </c>
      <c r="AY1098" s="31">
        <v>6</v>
      </c>
      <c r="AZ1098" s="31">
        <v>6</v>
      </c>
      <c r="BA1098" s="31"/>
      <c r="BB1098" s="31"/>
      <c r="BC1098" s="31"/>
      <c r="BD1098" s="31"/>
      <c r="BE1098" s="31"/>
      <c r="BF1098" s="31"/>
      <c r="BG1098" s="32">
        <f t="shared" si="651"/>
        <v>475</v>
      </c>
      <c r="BI1098" s="9"/>
      <c r="BJ1098" s="73"/>
    </row>
    <row r="1099" spans="1:62" ht="12.95" customHeight="1" x14ac:dyDescent="0.2">
      <c r="A1099" s="519"/>
      <c r="B1099" s="581"/>
      <c r="C1099" s="539"/>
      <c r="D1099" s="541" t="str">
        <f>Parameters!$B$11</f>
        <v>Hosp.</v>
      </c>
      <c r="E1099" s="86" t="str">
        <f>Parameters!$B$14</f>
        <v>Total</v>
      </c>
      <c r="F1099" s="15">
        <f t="shared" ref="F1099:BF1099" si="652">F1100+F1101</f>
        <v>10</v>
      </c>
      <c r="G1099" s="15">
        <f t="shared" si="652"/>
        <v>10</v>
      </c>
      <c r="H1099" s="15">
        <f t="shared" si="652"/>
        <v>9</v>
      </c>
      <c r="I1099" s="15">
        <f t="shared" si="652"/>
        <v>1</v>
      </c>
      <c r="J1099" s="15">
        <f t="shared" si="652"/>
        <v>6</v>
      </c>
      <c r="K1099" s="15">
        <f t="shared" si="652"/>
        <v>7</v>
      </c>
      <c r="L1099" s="15">
        <f t="shared" si="652"/>
        <v>5</v>
      </c>
      <c r="M1099" s="15">
        <f t="shared" si="652"/>
        <v>11</v>
      </c>
      <c r="N1099" s="15">
        <f t="shared" si="652"/>
        <v>8</v>
      </c>
      <c r="O1099" s="15">
        <f t="shared" si="652"/>
        <v>16</v>
      </c>
      <c r="P1099" s="15">
        <f t="shared" si="652"/>
        <v>18</v>
      </c>
      <c r="Q1099" s="15">
        <f t="shared" si="652"/>
        <v>9</v>
      </c>
      <c r="R1099" s="15">
        <f t="shared" si="652"/>
        <v>20</v>
      </c>
      <c r="S1099" s="15">
        <f t="shared" si="652"/>
        <v>20</v>
      </c>
      <c r="T1099" s="15">
        <f t="shared" si="652"/>
        <v>17</v>
      </c>
      <c r="U1099" s="15">
        <f t="shared" si="652"/>
        <v>26</v>
      </c>
      <c r="V1099" s="15">
        <f t="shared" si="652"/>
        <v>29</v>
      </c>
      <c r="W1099" s="15">
        <f t="shared" si="652"/>
        <v>18</v>
      </c>
      <c r="X1099" s="15">
        <f t="shared" si="652"/>
        <v>24</v>
      </c>
      <c r="Y1099" s="15">
        <f t="shared" si="652"/>
        <v>29</v>
      </c>
      <c r="Z1099" s="15">
        <f t="shared" si="652"/>
        <v>33</v>
      </c>
      <c r="AA1099" s="15">
        <f t="shared" si="652"/>
        <v>42</v>
      </c>
      <c r="AB1099" s="15">
        <f t="shared" si="652"/>
        <v>52</v>
      </c>
      <c r="AC1099" s="15">
        <f t="shared" si="652"/>
        <v>24</v>
      </c>
      <c r="AD1099" s="15">
        <f t="shared" si="652"/>
        <v>25</v>
      </c>
      <c r="AE1099" s="15">
        <f t="shared" si="652"/>
        <v>36</v>
      </c>
      <c r="AF1099" s="15">
        <f t="shared" si="652"/>
        <v>38</v>
      </c>
      <c r="AG1099" s="15">
        <f t="shared" si="652"/>
        <v>37</v>
      </c>
      <c r="AH1099" s="15">
        <f t="shared" si="652"/>
        <v>25</v>
      </c>
      <c r="AI1099" s="15">
        <f t="shared" si="652"/>
        <v>48</v>
      </c>
      <c r="AJ1099" s="15">
        <f t="shared" si="652"/>
        <v>41</v>
      </c>
      <c r="AK1099" s="15">
        <f t="shared" si="652"/>
        <v>42</v>
      </c>
      <c r="AL1099" s="15">
        <f t="shared" si="652"/>
        <v>31</v>
      </c>
      <c r="AM1099" s="15">
        <f t="shared" si="652"/>
        <v>31</v>
      </c>
      <c r="AN1099" s="15">
        <f t="shared" si="652"/>
        <v>24</v>
      </c>
      <c r="AO1099" s="15">
        <f t="shared" si="652"/>
        <v>35</v>
      </c>
      <c r="AP1099" s="15">
        <f t="shared" si="652"/>
        <v>31</v>
      </c>
      <c r="AQ1099" s="15">
        <f t="shared" si="652"/>
        <v>47</v>
      </c>
      <c r="AR1099" s="15">
        <f t="shared" si="652"/>
        <v>37</v>
      </c>
      <c r="AS1099" s="15">
        <f t="shared" si="652"/>
        <v>29</v>
      </c>
      <c r="AT1099" s="15">
        <f t="shared" si="652"/>
        <v>22</v>
      </c>
      <c r="AU1099" s="15">
        <f t="shared" si="652"/>
        <v>11</v>
      </c>
      <c r="AV1099" s="15">
        <f t="shared" si="652"/>
        <v>16</v>
      </c>
      <c r="AW1099" s="15">
        <f t="shared" si="652"/>
        <v>22</v>
      </c>
      <c r="AX1099" s="15">
        <f t="shared" si="652"/>
        <v>16</v>
      </c>
      <c r="AY1099" s="15">
        <f t="shared" si="652"/>
        <v>13</v>
      </c>
      <c r="AZ1099" s="15">
        <f t="shared" si="652"/>
        <v>15</v>
      </c>
      <c r="BA1099" s="15">
        <f t="shared" si="652"/>
        <v>0</v>
      </c>
      <c r="BB1099" s="15">
        <f t="shared" si="652"/>
        <v>0</v>
      </c>
      <c r="BC1099" s="15">
        <f t="shared" si="652"/>
        <v>0</v>
      </c>
      <c r="BD1099" s="15">
        <f t="shared" si="652"/>
        <v>0</v>
      </c>
      <c r="BE1099" s="15">
        <f t="shared" si="652"/>
        <v>0</v>
      </c>
      <c r="BF1099" s="15">
        <f t="shared" si="652"/>
        <v>0</v>
      </c>
      <c r="BG1099" s="33">
        <f t="shared" si="651"/>
        <v>1116</v>
      </c>
      <c r="BI1099" s="9"/>
      <c r="BJ1099" s="73"/>
    </row>
    <row r="1100" spans="1:62" ht="12.95" customHeight="1" x14ac:dyDescent="0.2">
      <c r="A1100" s="519"/>
      <c r="B1100" s="581"/>
      <c r="C1100" s="539"/>
      <c r="D1100" s="534"/>
      <c r="E1100" s="48" t="str">
        <f>Parameters!$B$15</f>
        <v>Fem.</v>
      </c>
      <c r="F1100" s="11">
        <v>1</v>
      </c>
      <c r="G1100" s="11">
        <v>4</v>
      </c>
      <c r="H1100" s="11">
        <v>6</v>
      </c>
      <c r="I1100" s="11">
        <v>1</v>
      </c>
      <c r="J1100" s="11">
        <v>1</v>
      </c>
      <c r="K1100" s="11">
        <v>3</v>
      </c>
      <c r="L1100" s="11">
        <v>1</v>
      </c>
      <c r="M1100" s="11">
        <v>7</v>
      </c>
      <c r="N1100" s="11">
        <v>5</v>
      </c>
      <c r="O1100" s="11">
        <v>10</v>
      </c>
      <c r="P1100" s="11">
        <v>12</v>
      </c>
      <c r="Q1100" s="11">
        <v>5</v>
      </c>
      <c r="R1100" s="11">
        <v>8</v>
      </c>
      <c r="S1100" s="11">
        <v>11</v>
      </c>
      <c r="T1100" s="11">
        <v>5</v>
      </c>
      <c r="U1100" s="11">
        <v>11</v>
      </c>
      <c r="V1100" s="11">
        <v>14</v>
      </c>
      <c r="W1100" s="11">
        <v>10</v>
      </c>
      <c r="X1100" s="11">
        <v>14</v>
      </c>
      <c r="Y1100" s="11">
        <v>14</v>
      </c>
      <c r="Z1100" s="11">
        <v>14</v>
      </c>
      <c r="AA1100" s="11">
        <v>17</v>
      </c>
      <c r="AB1100" s="11">
        <v>31</v>
      </c>
      <c r="AC1100" s="11">
        <v>14</v>
      </c>
      <c r="AD1100" s="11">
        <v>13</v>
      </c>
      <c r="AE1100" s="11">
        <v>22</v>
      </c>
      <c r="AF1100" s="11">
        <v>24</v>
      </c>
      <c r="AG1100" s="11">
        <v>23</v>
      </c>
      <c r="AH1100" s="11">
        <v>18</v>
      </c>
      <c r="AI1100" s="11">
        <v>25</v>
      </c>
      <c r="AJ1100" s="11">
        <v>22</v>
      </c>
      <c r="AK1100" s="11">
        <v>27</v>
      </c>
      <c r="AL1100" s="11">
        <v>17</v>
      </c>
      <c r="AM1100" s="11">
        <v>19</v>
      </c>
      <c r="AN1100" s="11">
        <v>13</v>
      </c>
      <c r="AO1100" s="11">
        <v>22</v>
      </c>
      <c r="AP1100" s="11">
        <v>17</v>
      </c>
      <c r="AQ1100" s="11">
        <v>31</v>
      </c>
      <c r="AR1100" s="11">
        <v>22</v>
      </c>
      <c r="AS1100" s="11">
        <v>20</v>
      </c>
      <c r="AT1100" s="11">
        <v>8</v>
      </c>
      <c r="AU1100" s="11">
        <v>4</v>
      </c>
      <c r="AV1100" s="11">
        <v>10</v>
      </c>
      <c r="AW1100" s="11">
        <v>9</v>
      </c>
      <c r="AX1100" s="11">
        <v>13</v>
      </c>
      <c r="AY1100" s="11">
        <v>8</v>
      </c>
      <c r="AZ1100" s="11">
        <v>7</v>
      </c>
      <c r="BA1100" s="11"/>
      <c r="BB1100" s="11"/>
      <c r="BC1100" s="11"/>
      <c r="BD1100" s="11"/>
      <c r="BE1100" s="11"/>
      <c r="BF1100" s="11"/>
      <c r="BG1100" s="19">
        <f t="shared" si="651"/>
        <v>613</v>
      </c>
      <c r="BI1100" s="9"/>
      <c r="BJ1100" s="73"/>
    </row>
    <row r="1101" spans="1:62" ht="12.95" customHeight="1" x14ac:dyDescent="0.2">
      <c r="A1101" s="519"/>
      <c r="B1101" s="581"/>
      <c r="C1101" s="539"/>
      <c r="D1101" s="535"/>
      <c r="E1101" s="48" t="str">
        <f>Parameters!$B$16</f>
        <v>Masc.</v>
      </c>
      <c r="F1101" s="11">
        <v>9</v>
      </c>
      <c r="G1101" s="11">
        <v>6</v>
      </c>
      <c r="H1101" s="11">
        <v>3</v>
      </c>
      <c r="I1101" s="11">
        <v>0</v>
      </c>
      <c r="J1101" s="11">
        <v>5</v>
      </c>
      <c r="K1101" s="11">
        <v>4</v>
      </c>
      <c r="L1101" s="11">
        <v>4</v>
      </c>
      <c r="M1101" s="11">
        <v>4</v>
      </c>
      <c r="N1101" s="11">
        <v>3</v>
      </c>
      <c r="O1101" s="11">
        <v>6</v>
      </c>
      <c r="P1101" s="11">
        <v>6</v>
      </c>
      <c r="Q1101" s="11">
        <v>4</v>
      </c>
      <c r="R1101" s="11">
        <v>12</v>
      </c>
      <c r="S1101" s="11">
        <v>9</v>
      </c>
      <c r="T1101" s="11">
        <v>12</v>
      </c>
      <c r="U1101" s="11">
        <v>15</v>
      </c>
      <c r="V1101" s="11">
        <v>15</v>
      </c>
      <c r="W1101" s="11">
        <v>8</v>
      </c>
      <c r="X1101" s="11">
        <v>10</v>
      </c>
      <c r="Y1101" s="11">
        <v>15</v>
      </c>
      <c r="Z1101" s="11">
        <v>19</v>
      </c>
      <c r="AA1101" s="11">
        <v>25</v>
      </c>
      <c r="AB1101" s="11">
        <v>21</v>
      </c>
      <c r="AC1101" s="11">
        <v>10</v>
      </c>
      <c r="AD1101" s="11">
        <v>12</v>
      </c>
      <c r="AE1101" s="11">
        <v>14</v>
      </c>
      <c r="AF1101" s="11">
        <v>14</v>
      </c>
      <c r="AG1101" s="11">
        <v>14</v>
      </c>
      <c r="AH1101" s="11">
        <v>7</v>
      </c>
      <c r="AI1101" s="11">
        <v>23</v>
      </c>
      <c r="AJ1101" s="11">
        <v>19</v>
      </c>
      <c r="AK1101" s="11">
        <v>15</v>
      </c>
      <c r="AL1101" s="11">
        <v>14</v>
      </c>
      <c r="AM1101" s="11">
        <v>12</v>
      </c>
      <c r="AN1101" s="11">
        <v>11</v>
      </c>
      <c r="AO1101" s="11">
        <v>13</v>
      </c>
      <c r="AP1101" s="11">
        <v>14</v>
      </c>
      <c r="AQ1101" s="11">
        <v>16</v>
      </c>
      <c r="AR1101" s="11">
        <v>15</v>
      </c>
      <c r="AS1101" s="11">
        <v>9</v>
      </c>
      <c r="AT1101" s="11">
        <v>14</v>
      </c>
      <c r="AU1101" s="11">
        <v>7</v>
      </c>
      <c r="AV1101" s="11">
        <v>6</v>
      </c>
      <c r="AW1101" s="11">
        <v>13</v>
      </c>
      <c r="AX1101" s="11">
        <v>3</v>
      </c>
      <c r="AY1101" s="11">
        <v>5</v>
      </c>
      <c r="AZ1101" s="11">
        <v>8</v>
      </c>
      <c r="BA1101" s="11"/>
      <c r="BB1101" s="11"/>
      <c r="BC1101" s="11"/>
      <c r="BD1101" s="11"/>
      <c r="BE1101" s="11"/>
      <c r="BF1101" s="11"/>
      <c r="BG1101" s="19">
        <f t="shared" si="651"/>
        <v>503</v>
      </c>
      <c r="BI1101" s="9"/>
      <c r="BJ1101" s="73"/>
    </row>
    <row r="1102" spans="1:62" ht="12.95" customHeight="1" x14ac:dyDescent="0.2">
      <c r="A1102" s="519"/>
      <c r="B1102" s="581"/>
      <c r="C1102" s="539"/>
      <c r="D1102" s="533" t="str">
        <f>Parameters!$B$12</f>
        <v>UCI</v>
      </c>
      <c r="E1102" s="86" t="str">
        <f>Parameters!$B$14</f>
        <v>Total</v>
      </c>
      <c r="F1102" s="15">
        <f t="shared" ref="F1102:BF1102" si="653">F1103+F1104</f>
        <v>1</v>
      </c>
      <c r="G1102" s="15">
        <f t="shared" si="653"/>
        <v>0</v>
      </c>
      <c r="H1102" s="15">
        <f t="shared" si="653"/>
        <v>1</v>
      </c>
      <c r="I1102" s="15">
        <f t="shared" si="653"/>
        <v>0</v>
      </c>
      <c r="J1102" s="15">
        <f t="shared" si="653"/>
        <v>2</v>
      </c>
      <c r="K1102" s="15">
        <f t="shared" si="653"/>
        <v>1</v>
      </c>
      <c r="L1102" s="15">
        <f t="shared" si="653"/>
        <v>1</v>
      </c>
      <c r="M1102" s="15">
        <f t="shared" si="653"/>
        <v>0</v>
      </c>
      <c r="N1102" s="15">
        <f t="shared" si="653"/>
        <v>3</v>
      </c>
      <c r="O1102" s="15">
        <f t="shared" si="653"/>
        <v>3</v>
      </c>
      <c r="P1102" s="15">
        <f t="shared" si="653"/>
        <v>6</v>
      </c>
      <c r="Q1102" s="15">
        <f t="shared" si="653"/>
        <v>1</v>
      </c>
      <c r="R1102" s="15">
        <f t="shared" si="653"/>
        <v>4</v>
      </c>
      <c r="S1102" s="15">
        <f t="shared" si="653"/>
        <v>6</v>
      </c>
      <c r="T1102" s="15">
        <f t="shared" si="653"/>
        <v>3</v>
      </c>
      <c r="U1102" s="15">
        <f t="shared" si="653"/>
        <v>3</v>
      </c>
      <c r="V1102" s="15">
        <f t="shared" si="653"/>
        <v>4</v>
      </c>
      <c r="W1102" s="15">
        <f t="shared" si="653"/>
        <v>4</v>
      </c>
      <c r="X1102" s="15">
        <f t="shared" si="653"/>
        <v>1</v>
      </c>
      <c r="Y1102" s="15">
        <f t="shared" si="653"/>
        <v>3</v>
      </c>
      <c r="Z1102" s="15">
        <f t="shared" si="653"/>
        <v>3</v>
      </c>
      <c r="AA1102" s="15">
        <f t="shared" si="653"/>
        <v>4</v>
      </c>
      <c r="AB1102" s="15">
        <f t="shared" si="653"/>
        <v>6</v>
      </c>
      <c r="AC1102" s="15">
        <f t="shared" si="653"/>
        <v>3</v>
      </c>
      <c r="AD1102" s="15">
        <f t="shared" si="653"/>
        <v>2</v>
      </c>
      <c r="AE1102" s="15">
        <f t="shared" si="653"/>
        <v>2</v>
      </c>
      <c r="AF1102" s="15">
        <f t="shared" si="653"/>
        <v>4</v>
      </c>
      <c r="AG1102" s="15">
        <f t="shared" si="653"/>
        <v>4</v>
      </c>
      <c r="AH1102" s="15">
        <f t="shared" si="653"/>
        <v>2</v>
      </c>
      <c r="AI1102" s="15">
        <f t="shared" si="653"/>
        <v>4</v>
      </c>
      <c r="AJ1102" s="15">
        <f t="shared" si="653"/>
        <v>4</v>
      </c>
      <c r="AK1102" s="15">
        <f t="shared" si="653"/>
        <v>3</v>
      </c>
      <c r="AL1102" s="15">
        <f t="shared" si="653"/>
        <v>1</v>
      </c>
      <c r="AM1102" s="15">
        <f t="shared" si="653"/>
        <v>2</v>
      </c>
      <c r="AN1102" s="15">
        <f t="shared" si="653"/>
        <v>4</v>
      </c>
      <c r="AO1102" s="15">
        <f t="shared" si="653"/>
        <v>1</v>
      </c>
      <c r="AP1102" s="15">
        <f t="shared" si="653"/>
        <v>8</v>
      </c>
      <c r="AQ1102" s="15">
        <f t="shared" si="653"/>
        <v>7</v>
      </c>
      <c r="AR1102" s="15">
        <f t="shared" si="653"/>
        <v>7</v>
      </c>
      <c r="AS1102" s="15">
        <f t="shared" si="653"/>
        <v>9</v>
      </c>
      <c r="AT1102" s="15">
        <f t="shared" si="653"/>
        <v>2</v>
      </c>
      <c r="AU1102" s="15">
        <f t="shared" si="653"/>
        <v>1</v>
      </c>
      <c r="AV1102" s="15">
        <f t="shared" si="653"/>
        <v>1</v>
      </c>
      <c r="AW1102" s="15">
        <f t="shared" si="653"/>
        <v>1</v>
      </c>
      <c r="AX1102" s="15">
        <f t="shared" si="653"/>
        <v>1</v>
      </c>
      <c r="AY1102" s="15">
        <f t="shared" si="653"/>
        <v>1</v>
      </c>
      <c r="AZ1102" s="15">
        <f t="shared" si="653"/>
        <v>0</v>
      </c>
      <c r="BA1102" s="15">
        <f t="shared" si="653"/>
        <v>0</v>
      </c>
      <c r="BB1102" s="15">
        <f t="shared" si="653"/>
        <v>0</v>
      </c>
      <c r="BC1102" s="15">
        <f t="shared" si="653"/>
        <v>0</v>
      </c>
      <c r="BD1102" s="15">
        <f t="shared" si="653"/>
        <v>0</v>
      </c>
      <c r="BE1102" s="15">
        <f t="shared" si="653"/>
        <v>0</v>
      </c>
      <c r="BF1102" s="15">
        <f t="shared" si="653"/>
        <v>0</v>
      </c>
      <c r="BG1102" s="33">
        <f t="shared" si="651"/>
        <v>134</v>
      </c>
      <c r="BI1102" s="9"/>
      <c r="BJ1102" s="73"/>
    </row>
    <row r="1103" spans="1:62" ht="12.95" customHeight="1" x14ac:dyDescent="0.2">
      <c r="A1103" s="519"/>
      <c r="B1103" s="581"/>
      <c r="C1103" s="539"/>
      <c r="D1103" s="534"/>
      <c r="E1103" s="48" t="str">
        <f>Parameters!$B$15</f>
        <v>Fem.</v>
      </c>
      <c r="F1103" s="11">
        <v>0</v>
      </c>
      <c r="G1103" s="11">
        <v>0</v>
      </c>
      <c r="H1103" s="11">
        <v>1</v>
      </c>
      <c r="I1103" s="11">
        <v>0</v>
      </c>
      <c r="J1103" s="11">
        <v>0</v>
      </c>
      <c r="K1103" s="11">
        <v>0</v>
      </c>
      <c r="L1103" s="11">
        <v>0</v>
      </c>
      <c r="M1103" s="11">
        <v>0</v>
      </c>
      <c r="N1103" s="11">
        <v>2</v>
      </c>
      <c r="O1103" s="11">
        <v>2</v>
      </c>
      <c r="P1103" s="11">
        <v>4</v>
      </c>
      <c r="Q1103" s="11">
        <v>1</v>
      </c>
      <c r="R1103" s="11">
        <v>1</v>
      </c>
      <c r="S1103" s="11">
        <v>3</v>
      </c>
      <c r="T1103" s="11">
        <v>1</v>
      </c>
      <c r="U1103" s="11">
        <v>0</v>
      </c>
      <c r="V1103" s="11">
        <v>3</v>
      </c>
      <c r="W1103" s="11">
        <v>1</v>
      </c>
      <c r="X1103" s="11">
        <v>1</v>
      </c>
      <c r="Y1103" s="11">
        <v>1</v>
      </c>
      <c r="Z1103" s="11">
        <v>1</v>
      </c>
      <c r="AA1103" s="11">
        <v>1</v>
      </c>
      <c r="AB1103" s="11">
        <v>3</v>
      </c>
      <c r="AC1103" s="11">
        <v>3</v>
      </c>
      <c r="AD1103" s="11">
        <v>2</v>
      </c>
      <c r="AE1103" s="11">
        <v>1</v>
      </c>
      <c r="AF1103" s="11">
        <v>2</v>
      </c>
      <c r="AG1103" s="11">
        <v>1</v>
      </c>
      <c r="AH1103" s="11">
        <v>2</v>
      </c>
      <c r="AI1103" s="11">
        <v>1</v>
      </c>
      <c r="AJ1103" s="11">
        <v>2</v>
      </c>
      <c r="AK1103" s="11">
        <v>2</v>
      </c>
      <c r="AL1103" s="11">
        <v>0</v>
      </c>
      <c r="AM1103" s="11">
        <v>0</v>
      </c>
      <c r="AN1103" s="11">
        <v>3</v>
      </c>
      <c r="AO1103" s="11">
        <v>1</v>
      </c>
      <c r="AP1103" s="11">
        <v>4</v>
      </c>
      <c r="AQ1103" s="11">
        <v>6</v>
      </c>
      <c r="AR1103" s="11">
        <v>4</v>
      </c>
      <c r="AS1103" s="11">
        <v>5</v>
      </c>
      <c r="AT1103" s="11">
        <v>1</v>
      </c>
      <c r="AU1103" s="11">
        <v>0</v>
      </c>
      <c r="AV1103" s="11">
        <v>0</v>
      </c>
      <c r="AW1103" s="11">
        <v>1</v>
      </c>
      <c r="AX1103" s="11">
        <v>1</v>
      </c>
      <c r="AY1103" s="11">
        <v>0</v>
      </c>
      <c r="AZ1103" s="11">
        <v>0</v>
      </c>
      <c r="BA1103" s="11"/>
      <c r="BB1103" s="11"/>
      <c r="BC1103" s="11"/>
      <c r="BD1103" s="11"/>
      <c r="BE1103" s="11"/>
      <c r="BF1103" s="11"/>
      <c r="BG1103" s="19">
        <f t="shared" si="651"/>
        <v>68</v>
      </c>
      <c r="BI1103" s="9"/>
      <c r="BJ1103" s="73"/>
    </row>
    <row r="1104" spans="1:62" ht="12.95" customHeight="1" x14ac:dyDescent="0.2">
      <c r="A1104" s="519"/>
      <c r="B1104" s="581"/>
      <c r="C1104" s="539"/>
      <c r="D1104" s="535"/>
      <c r="E1104" s="48" t="str">
        <f>Parameters!$B$16</f>
        <v>Masc.</v>
      </c>
      <c r="F1104" s="11">
        <v>1</v>
      </c>
      <c r="G1104" s="11">
        <v>0</v>
      </c>
      <c r="H1104" s="11">
        <v>0</v>
      </c>
      <c r="I1104" s="11">
        <v>0</v>
      </c>
      <c r="J1104" s="11">
        <v>2</v>
      </c>
      <c r="K1104" s="11">
        <v>1</v>
      </c>
      <c r="L1104" s="11">
        <v>1</v>
      </c>
      <c r="M1104" s="11">
        <v>0</v>
      </c>
      <c r="N1104" s="11">
        <v>1</v>
      </c>
      <c r="O1104" s="11">
        <v>1</v>
      </c>
      <c r="P1104" s="11">
        <v>2</v>
      </c>
      <c r="Q1104" s="11">
        <v>0</v>
      </c>
      <c r="R1104" s="11">
        <v>3</v>
      </c>
      <c r="S1104" s="11">
        <v>3</v>
      </c>
      <c r="T1104" s="11">
        <v>2</v>
      </c>
      <c r="U1104" s="11">
        <v>3</v>
      </c>
      <c r="V1104" s="11">
        <v>1</v>
      </c>
      <c r="W1104" s="11">
        <v>3</v>
      </c>
      <c r="X1104" s="11">
        <v>0</v>
      </c>
      <c r="Y1104" s="11">
        <v>2</v>
      </c>
      <c r="Z1104" s="11">
        <v>2</v>
      </c>
      <c r="AA1104" s="11">
        <v>3</v>
      </c>
      <c r="AB1104" s="11">
        <v>3</v>
      </c>
      <c r="AC1104" s="11">
        <v>0</v>
      </c>
      <c r="AD1104" s="11">
        <v>0</v>
      </c>
      <c r="AE1104" s="11">
        <v>1</v>
      </c>
      <c r="AF1104" s="11">
        <v>2</v>
      </c>
      <c r="AG1104" s="11">
        <v>3</v>
      </c>
      <c r="AH1104" s="11">
        <v>0</v>
      </c>
      <c r="AI1104" s="11">
        <v>3</v>
      </c>
      <c r="AJ1104" s="11">
        <v>2</v>
      </c>
      <c r="AK1104" s="11">
        <v>1</v>
      </c>
      <c r="AL1104" s="11">
        <v>1</v>
      </c>
      <c r="AM1104" s="11">
        <v>2</v>
      </c>
      <c r="AN1104" s="11">
        <v>1</v>
      </c>
      <c r="AO1104" s="11">
        <v>0</v>
      </c>
      <c r="AP1104" s="11">
        <v>4</v>
      </c>
      <c r="AQ1104" s="11">
        <v>1</v>
      </c>
      <c r="AR1104" s="11">
        <v>3</v>
      </c>
      <c r="AS1104" s="11">
        <v>4</v>
      </c>
      <c r="AT1104" s="11">
        <v>1</v>
      </c>
      <c r="AU1104" s="11">
        <v>1</v>
      </c>
      <c r="AV1104" s="11">
        <v>1</v>
      </c>
      <c r="AW1104" s="11">
        <v>0</v>
      </c>
      <c r="AX1104" s="11">
        <v>0</v>
      </c>
      <c r="AY1104" s="11">
        <v>1</v>
      </c>
      <c r="AZ1104" s="11">
        <v>0</v>
      </c>
      <c r="BA1104" s="11"/>
      <c r="BB1104" s="11"/>
      <c r="BC1104" s="11"/>
      <c r="BD1104" s="11"/>
      <c r="BE1104" s="11"/>
      <c r="BF1104" s="11"/>
      <c r="BG1104" s="19">
        <f t="shared" si="651"/>
        <v>66</v>
      </c>
      <c r="BI1104" s="9"/>
      <c r="BJ1104" s="73"/>
    </row>
    <row r="1105" spans="1:62" ht="12.95" customHeight="1" x14ac:dyDescent="0.2">
      <c r="A1105" s="519"/>
      <c r="B1105" s="581"/>
      <c r="C1105" s="539"/>
      <c r="D1105" s="533" t="str">
        <f>Parameters!$B$13</f>
        <v>Def.</v>
      </c>
      <c r="E1105" s="86" t="str">
        <f>Parameters!$B$14</f>
        <v>Total</v>
      </c>
      <c r="F1105" s="15">
        <f t="shared" ref="F1105:BF1105" si="654">F1106+F1107</f>
        <v>1</v>
      </c>
      <c r="G1105" s="15">
        <f t="shared" si="654"/>
        <v>1</v>
      </c>
      <c r="H1105" s="15">
        <f t="shared" si="654"/>
        <v>2</v>
      </c>
      <c r="I1105" s="15">
        <f t="shared" si="654"/>
        <v>0</v>
      </c>
      <c r="J1105" s="15">
        <f t="shared" si="654"/>
        <v>0</v>
      </c>
      <c r="K1105" s="15">
        <f t="shared" si="654"/>
        <v>1</v>
      </c>
      <c r="L1105" s="15">
        <f t="shared" si="654"/>
        <v>0</v>
      </c>
      <c r="M1105" s="15">
        <f t="shared" si="654"/>
        <v>2</v>
      </c>
      <c r="N1105" s="15">
        <f t="shared" si="654"/>
        <v>0</v>
      </c>
      <c r="O1105" s="15">
        <f t="shared" si="654"/>
        <v>1</v>
      </c>
      <c r="P1105" s="15">
        <f t="shared" si="654"/>
        <v>1</v>
      </c>
      <c r="Q1105" s="15">
        <f t="shared" si="654"/>
        <v>3</v>
      </c>
      <c r="R1105" s="15">
        <f t="shared" si="654"/>
        <v>3</v>
      </c>
      <c r="S1105" s="15">
        <f t="shared" si="654"/>
        <v>2</v>
      </c>
      <c r="T1105" s="15">
        <f t="shared" si="654"/>
        <v>5</v>
      </c>
      <c r="U1105" s="15">
        <f t="shared" si="654"/>
        <v>3</v>
      </c>
      <c r="V1105" s="15">
        <f t="shared" si="654"/>
        <v>1</v>
      </c>
      <c r="W1105" s="15">
        <f t="shared" si="654"/>
        <v>1</v>
      </c>
      <c r="X1105" s="15">
        <f t="shared" si="654"/>
        <v>0</v>
      </c>
      <c r="Y1105" s="15">
        <f t="shared" si="654"/>
        <v>3</v>
      </c>
      <c r="Z1105" s="15">
        <f t="shared" si="654"/>
        <v>2</v>
      </c>
      <c r="AA1105" s="15">
        <f t="shared" si="654"/>
        <v>3</v>
      </c>
      <c r="AB1105" s="15">
        <f t="shared" si="654"/>
        <v>1</v>
      </c>
      <c r="AC1105" s="15">
        <f t="shared" si="654"/>
        <v>4</v>
      </c>
      <c r="AD1105" s="15">
        <f t="shared" si="654"/>
        <v>4</v>
      </c>
      <c r="AE1105" s="15">
        <f t="shared" si="654"/>
        <v>6</v>
      </c>
      <c r="AF1105" s="15">
        <f t="shared" si="654"/>
        <v>7</v>
      </c>
      <c r="AG1105" s="15">
        <f t="shared" si="654"/>
        <v>3</v>
      </c>
      <c r="AH1105" s="15">
        <f t="shared" si="654"/>
        <v>2</v>
      </c>
      <c r="AI1105" s="15">
        <f t="shared" si="654"/>
        <v>5</v>
      </c>
      <c r="AJ1105" s="15">
        <f t="shared" si="654"/>
        <v>5</v>
      </c>
      <c r="AK1105" s="15">
        <f t="shared" si="654"/>
        <v>6</v>
      </c>
      <c r="AL1105" s="15">
        <f t="shared" si="654"/>
        <v>1</v>
      </c>
      <c r="AM1105" s="15">
        <f t="shared" si="654"/>
        <v>4</v>
      </c>
      <c r="AN1105" s="15">
        <f t="shared" si="654"/>
        <v>3</v>
      </c>
      <c r="AO1105" s="15">
        <f t="shared" si="654"/>
        <v>2</v>
      </c>
      <c r="AP1105" s="15">
        <f t="shared" si="654"/>
        <v>8</v>
      </c>
      <c r="AQ1105" s="15">
        <f t="shared" si="654"/>
        <v>2</v>
      </c>
      <c r="AR1105" s="15">
        <f t="shared" si="654"/>
        <v>6</v>
      </c>
      <c r="AS1105" s="15">
        <f t="shared" si="654"/>
        <v>2</v>
      </c>
      <c r="AT1105" s="15">
        <f t="shared" si="654"/>
        <v>1</v>
      </c>
      <c r="AU1105" s="15">
        <f t="shared" si="654"/>
        <v>1</v>
      </c>
      <c r="AV1105" s="15">
        <f t="shared" si="654"/>
        <v>1</v>
      </c>
      <c r="AW1105" s="15">
        <f t="shared" si="654"/>
        <v>2</v>
      </c>
      <c r="AX1105" s="15">
        <f t="shared" si="654"/>
        <v>2</v>
      </c>
      <c r="AY1105" s="15">
        <f t="shared" si="654"/>
        <v>1</v>
      </c>
      <c r="AZ1105" s="15">
        <f t="shared" si="654"/>
        <v>0</v>
      </c>
      <c r="BA1105" s="15">
        <f t="shared" si="654"/>
        <v>0</v>
      </c>
      <c r="BB1105" s="15">
        <f t="shared" si="654"/>
        <v>0</v>
      </c>
      <c r="BC1105" s="15">
        <f t="shared" si="654"/>
        <v>0</v>
      </c>
      <c r="BD1105" s="15">
        <f t="shared" si="654"/>
        <v>0</v>
      </c>
      <c r="BE1105" s="15">
        <f t="shared" si="654"/>
        <v>0</v>
      </c>
      <c r="BF1105" s="15">
        <f t="shared" si="654"/>
        <v>0</v>
      </c>
      <c r="BG1105" s="33">
        <f t="shared" si="651"/>
        <v>114</v>
      </c>
    </row>
    <row r="1106" spans="1:62" ht="12.95" customHeight="1" x14ac:dyDescent="0.2">
      <c r="A1106" s="519"/>
      <c r="B1106" s="581"/>
      <c r="C1106" s="539"/>
      <c r="D1106" s="534"/>
      <c r="E1106" s="48" t="str">
        <f>Parameters!$B$15</f>
        <v>Fem.</v>
      </c>
      <c r="F1106" s="11">
        <v>0</v>
      </c>
      <c r="G1106" s="11">
        <v>0</v>
      </c>
      <c r="H1106" s="11">
        <v>0</v>
      </c>
      <c r="I1106" s="11">
        <v>0</v>
      </c>
      <c r="J1106" s="11">
        <v>0</v>
      </c>
      <c r="K1106" s="11">
        <v>0</v>
      </c>
      <c r="L1106" s="11">
        <v>0</v>
      </c>
      <c r="M1106" s="11">
        <v>1</v>
      </c>
      <c r="N1106" s="11">
        <v>0</v>
      </c>
      <c r="O1106" s="11">
        <v>1</v>
      </c>
      <c r="P1106" s="11">
        <v>0</v>
      </c>
      <c r="Q1106" s="11">
        <v>2</v>
      </c>
      <c r="R1106" s="11">
        <v>1</v>
      </c>
      <c r="S1106" s="11">
        <v>1</v>
      </c>
      <c r="T1106" s="11">
        <v>4</v>
      </c>
      <c r="U1106" s="11">
        <v>2</v>
      </c>
      <c r="V1106" s="11">
        <v>0</v>
      </c>
      <c r="W1106" s="11">
        <v>0</v>
      </c>
      <c r="X1106" s="11">
        <v>0</v>
      </c>
      <c r="Y1106" s="11">
        <v>1</v>
      </c>
      <c r="Z1106" s="11">
        <v>0</v>
      </c>
      <c r="AA1106" s="11">
        <v>1</v>
      </c>
      <c r="AB1106" s="11">
        <v>1</v>
      </c>
      <c r="AC1106" s="11">
        <v>3</v>
      </c>
      <c r="AD1106" s="11">
        <v>1</v>
      </c>
      <c r="AE1106" s="11">
        <v>2</v>
      </c>
      <c r="AF1106" s="11">
        <v>4</v>
      </c>
      <c r="AG1106" s="11">
        <v>2</v>
      </c>
      <c r="AH1106" s="11">
        <v>0</v>
      </c>
      <c r="AI1106" s="11">
        <v>3</v>
      </c>
      <c r="AJ1106" s="11">
        <v>1</v>
      </c>
      <c r="AK1106" s="11">
        <v>3</v>
      </c>
      <c r="AL1106" s="11">
        <v>0</v>
      </c>
      <c r="AM1106" s="11">
        <v>1</v>
      </c>
      <c r="AN1106" s="11">
        <v>1</v>
      </c>
      <c r="AO1106" s="11">
        <v>1</v>
      </c>
      <c r="AP1106" s="11">
        <v>3</v>
      </c>
      <c r="AQ1106" s="11">
        <v>1</v>
      </c>
      <c r="AR1106" s="11">
        <v>2</v>
      </c>
      <c r="AS1106" s="11">
        <v>1</v>
      </c>
      <c r="AT1106" s="11">
        <v>0</v>
      </c>
      <c r="AU1106" s="11">
        <v>0</v>
      </c>
      <c r="AV1106" s="11">
        <v>1</v>
      </c>
      <c r="AW1106" s="11">
        <v>1</v>
      </c>
      <c r="AX1106" s="11">
        <v>2</v>
      </c>
      <c r="AY1106" s="11">
        <v>0</v>
      </c>
      <c r="AZ1106" s="11">
        <v>0</v>
      </c>
      <c r="BA1106" s="11"/>
      <c r="BB1106" s="11"/>
      <c r="BC1106" s="11"/>
      <c r="BD1106" s="11"/>
      <c r="BE1106" s="11"/>
      <c r="BF1106" s="11"/>
      <c r="BG1106" s="19">
        <f t="shared" si="651"/>
        <v>48</v>
      </c>
    </row>
    <row r="1107" spans="1:62" ht="12.95" customHeight="1" thickBot="1" x14ac:dyDescent="0.25">
      <c r="A1107" s="520"/>
      <c r="B1107" s="582"/>
      <c r="C1107" s="540"/>
      <c r="D1107" s="536"/>
      <c r="E1107" s="48" t="str">
        <f>Parameters!$B$16</f>
        <v>Masc.</v>
      </c>
      <c r="F1107" s="36">
        <v>1</v>
      </c>
      <c r="G1107" s="36">
        <v>1</v>
      </c>
      <c r="H1107" s="36">
        <v>2</v>
      </c>
      <c r="I1107" s="36">
        <v>0</v>
      </c>
      <c r="J1107" s="36">
        <v>0</v>
      </c>
      <c r="K1107" s="36">
        <v>1</v>
      </c>
      <c r="L1107" s="36">
        <v>0</v>
      </c>
      <c r="M1107" s="36">
        <v>1</v>
      </c>
      <c r="N1107" s="36">
        <v>0</v>
      </c>
      <c r="O1107" s="36">
        <v>0</v>
      </c>
      <c r="P1107" s="36">
        <v>1</v>
      </c>
      <c r="Q1107" s="36">
        <v>1</v>
      </c>
      <c r="R1107" s="36">
        <v>2</v>
      </c>
      <c r="S1107" s="36">
        <v>1</v>
      </c>
      <c r="T1107" s="36">
        <v>1</v>
      </c>
      <c r="U1107" s="36">
        <v>1</v>
      </c>
      <c r="V1107" s="36">
        <v>1</v>
      </c>
      <c r="W1107" s="36">
        <v>1</v>
      </c>
      <c r="X1107" s="36">
        <v>0</v>
      </c>
      <c r="Y1107" s="36">
        <v>2</v>
      </c>
      <c r="Z1107" s="36">
        <v>2</v>
      </c>
      <c r="AA1107" s="36">
        <v>2</v>
      </c>
      <c r="AB1107" s="36">
        <v>0</v>
      </c>
      <c r="AC1107" s="36">
        <v>1</v>
      </c>
      <c r="AD1107" s="36">
        <v>3</v>
      </c>
      <c r="AE1107" s="36">
        <v>4</v>
      </c>
      <c r="AF1107" s="36">
        <v>3</v>
      </c>
      <c r="AG1107" s="36">
        <v>1</v>
      </c>
      <c r="AH1107" s="36">
        <v>2</v>
      </c>
      <c r="AI1107" s="36">
        <v>2</v>
      </c>
      <c r="AJ1107" s="36">
        <v>4</v>
      </c>
      <c r="AK1107" s="36">
        <v>3</v>
      </c>
      <c r="AL1107" s="36">
        <v>1</v>
      </c>
      <c r="AM1107" s="36">
        <v>3</v>
      </c>
      <c r="AN1107" s="36">
        <v>2</v>
      </c>
      <c r="AO1107" s="36">
        <v>1</v>
      </c>
      <c r="AP1107" s="36">
        <v>5</v>
      </c>
      <c r="AQ1107" s="36">
        <v>1</v>
      </c>
      <c r="AR1107" s="36">
        <v>4</v>
      </c>
      <c r="AS1107" s="36">
        <v>1</v>
      </c>
      <c r="AT1107" s="36">
        <v>1</v>
      </c>
      <c r="AU1107" s="36">
        <v>1</v>
      </c>
      <c r="AV1107" s="36">
        <v>0</v>
      </c>
      <c r="AW1107" s="36">
        <v>1</v>
      </c>
      <c r="AX1107" s="36">
        <v>0</v>
      </c>
      <c r="AY1107" s="36">
        <v>1</v>
      </c>
      <c r="AZ1107" s="36">
        <v>0</v>
      </c>
      <c r="BA1107" s="36"/>
      <c r="BB1107" s="36"/>
      <c r="BC1107" s="36"/>
      <c r="BD1107" s="36"/>
      <c r="BE1107" s="36"/>
      <c r="BF1107" s="36"/>
      <c r="BG1107" s="37">
        <f>SUM(F1107:BF1107)</f>
        <v>66</v>
      </c>
    </row>
    <row r="1108" spans="1:62" ht="12.95" customHeight="1" thickBot="1" x14ac:dyDescent="0.25">
      <c r="A1108" s="572" t="str">
        <f>Parameters!$B$30</f>
        <v># Muestras analizadas</v>
      </c>
      <c r="B1108" s="573"/>
      <c r="C1108" s="592" t="str">
        <f>Parameters!$B$14</f>
        <v>Total</v>
      </c>
      <c r="D1108" s="592"/>
      <c r="E1108" s="68" t="str">
        <f>Parameters!$B$14</f>
        <v>Total</v>
      </c>
      <c r="F1108" s="58">
        <f>F1111+F1123+F1135+F1147+F1159+F1171</f>
        <v>37</v>
      </c>
      <c r="G1108" s="58">
        <f t="shared" ref="G1108:BF1108" si="655">G1111+G1123+G1135+G1147+G1159+G1171</f>
        <v>39</v>
      </c>
      <c r="H1108" s="58">
        <f t="shared" si="655"/>
        <v>20</v>
      </c>
      <c r="I1108" s="58">
        <f t="shared" si="655"/>
        <v>15</v>
      </c>
      <c r="J1108" s="58">
        <f t="shared" si="655"/>
        <v>30</v>
      </c>
      <c r="K1108" s="58">
        <f t="shared" si="655"/>
        <v>30</v>
      </c>
      <c r="L1108" s="58">
        <f t="shared" si="655"/>
        <v>38</v>
      </c>
      <c r="M1108" s="58">
        <f t="shared" si="655"/>
        <v>33</v>
      </c>
      <c r="N1108" s="58">
        <f t="shared" si="655"/>
        <v>31</v>
      </c>
      <c r="O1108" s="58">
        <f t="shared" si="655"/>
        <v>56</v>
      </c>
      <c r="P1108" s="58">
        <f t="shared" si="655"/>
        <v>66</v>
      </c>
      <c r="Q1108" s="58">
        <f t="shared" si="655"/>
        <v>53</v>
      </c>
      <c r="R1108" s="58">
        <f t="shared" si="655"/>
        <v>63</v>
      </c>
      <c r="S1108" s="58">
        <f t="shared" si="655"/>
        <v>69</v>
      </c>
      <c r="T1108" s="58">
        <f t="shared" si="655"/>
        <v>57</v>
      </c>
      <c r="U1108" s="58">
        <f t="shared" si="655"/>
        <v>56</v>
      </c>
      <c r="V1108" s="58">
        <f t="shared" si="655"/>
        <v>65</v>
      </c>
      <c r="W1108" s="58">
        <f t="shared" si="655"/>
        <v>94</v>
      </c>
      <c r="X1108" s="58">
        <f t="shared" si="655"/>
        <v>92</v>
      </c>
      <c r="Y1108" s="58">
        <f t="shared" si="655"/>
        <v>100</v>
      </c>
      <c r="Z1108" s="58">
        <f t="shared" si="655"/>
        <v>139</v>
      </c>
      <c r="AA1108" s="58">
        <f t="shared" si="655"/>
        <v>149</v>
      </c>
      <c r="AB1108" s="58">
        <f t="shared" si="655"/>
        <v>144</v>
      </c>
      <c r="AC1108" s="58">
        <f t="shared" si="655"/>
        <v>130</v>
      </c>
      <c r="AD1108" s="58">
        <f t="shared" si="655"/>
        <v>144</v>
      </c>
      <c r="AE1108" s="58">
        <f t="shared" si="655"/>
        <v>190</v>
      </c>
      <c r="AF1108" s="58">
        <f t="shared" si="655"/>
        <v>200</v>
      </c>
      <c r="AG1108" s="58">
        <f t="shared" si="655"/>
        <v>202</v>
      </c>
      <c r="AH1108" s="58">
        <f t="shared" si="655"/>
        <v>165</v>
      </c>
      <c r="AI1108" s="58">
        <f t="shared" si="655"/>
        <v>157</v>
      </c>
      <c r="AJ1108" s="58">
        <f t="shared" si="655"/>
        <v>144</v>
      </c>
      <c r="AK1108" s="58">
        <f t="shared" si="655"/>
        <v>165</v>
      </c>
      <c r="AL1108" s="58">
        <f t="shared" si="655"/>
        <v>129</v>
      </c>
      <c r="AM1108" s="58">
        <f t="shared" si="655"/>
        <v>86</v>
      </c>
      <c r="AN1108" s="58">
        <f t="shared" si="655"/>
        <v>124</v>
      </c>
      <c r="AO1108" s="58">
        <f t="shared" si="655"/>
        <v>131</v>
      </c>
      <c r="AP1108" s="58">
        <f t="shared" si="655"/>
        <v>113</v>
      </c>
      <c r="AQ1108" s="58">
        <f t="shared" si="655"/>
        <v>121</v>
      </c>
      <c r="AR1108" s="58">
        <f t="shared" si="655"/>
        <v>101</v>
      </c>
      <c r="AS1108" s="58">
        <f t="shared" si="655"/>
        <v>71</v>
      </c>
      <c r="AT1108" s="58">
        <f t="shared" si="655"/>
        <v>68</v>
      </c>
      <c r="AU1108" s="58">
        <f t="shared" si="655"/>
        <v>46</v>
      </c>
      <c r="AV1108" s="58">
        <f t="shared" si="655"/>
        <v>38</v>
      </c>
      <c r="AW1108" s="58">
        <f t="shared" si="655"/>
        <v>59</v>
      </c>
      <c r="AX1108" s="58">
        <f t="shared" si="655"/>
        <v>42</v>
      </c>
      <c r="AY1108" s="58">
        <f t="shared" si="655"/>
        <v>40</v>
      </c>
      <c r="AZ1108" s="58">
        <f t="shared" si="655"/>
        <v>16</v>
      </c>
      <c r="BA1108" s="58">
        <f t="shared" si="655"/>
        <v>0</v>
      </c>
      <c r="BB1108" s="58">
        <f t="shared" si="655"/>
        <v>0</v>
      </c>
      <c r="BC1108" s="58">
        <f t="shared" si="655"/>
        <v>0</v>
      </c>
      <c r="BD1108" s="58">
        <f t="shared" si="655"/>
        <v>0</v>
      </c>
      <c r="BE1108" s="58">
        <f t="shared" si="655"/>
        <v>0</v>
      </c>
      <c r="BF1108" s="58">
        <f t="shared" si="655"/>
        <v>0</v>
      </c>
      <c r="BG1108" s="59">
        <f>SUM(F1108:BF1108)</f>
        <v>4158</v>
      </c>
      <c r="BH1108" s="543" t="str">
        <f>$A1108</f>
        <v># Muestras analizadas</v>
      </c>
      <c r="BI1108" s="544"/>
      <c r="BJ1108" s="545"/>
    </row>
    <row r="1109" spans="1:62" ht="12.95" customHeight="1" x14ac:dyDescent="0.2">
      <c r="A1109" s="574"/>
      <c r="B1109" s="575"/>
      <c r="C1109" s="592"/>
      <c r="D1109" s="593"/>
      <c r="E1109" s="77" t="str">
        <f>Parameters!$B$15</f>
        <v>Fem.</v>
      </c>
      <c r="F1109" s="78">
        <f>F1112+F1124+F1136+F1148+F1160+F1172</f>
        <v>11</v>
      </c>
      <c r="G1109" s="78">
        <f t="shared" ref="G1109:BF1109" si="656">G1112+G1124+G1136+G1148+G1160+G1172</f>
        <v>17</v>
      </c>
      <c r="H1109" s="78">
        <f t="shared" si="656"/>
        <v>10</v>
      </c>
      <c r="I1109" s="78">
        <f t="shared" si="656"/>
        <v>7</v>
      </c>
      <c r="J1109" s="78">
        <f t="shared" si="656"/>
        <v>15</v>
      </c>
      <c r="K1109" s="78">
        <f t="shared" si="656"/>
        <v>13</v>
      </c>
      <c r="L1109" s="78">
        <f t="shared" si="656"/>
        <v>16</v>
      </c>
      <c r="M1109" s="78">
        <f t="shared" si="656"/>
        <v>20</v>
      </c>
      <c r="N1109" s="78">
        <f t="shared" si="656"/>
        <v>14</v>
      </c>
      <c r="O1109" s="78">
        <f t="shared" si="656"/>
        <v>29</v>
      </c>
      <c r="P1109" s="78">
        <f t="shared" si="656"/>
        <v>32</v>
      </c>
      <c r="Q1109" s="78">
        <f t="shared" si="656"/>
        <v>25</v>
      </c>
      <c r="R1109" s="78">
        <f t="shared" si="656"/>
        <v>30</v>
      </c>
      <c r="S1109" s="78">
        <f t="shared" si="656"/>
        <v>29</v>
      </c>
      <c r="T1109" s="78">
        <f t="shared" si="656"/>
        <v>25</v>
      </c>
      <c r="U1109" s="78">
        <f t="shared" si="656"/>
        <v>25</v>
      </c>
      <c r="V1109" s="78">
        <f t="shared" si="656"/>
        <v>25</v>
      </c>
      <c r="W1109" s="78">
        <f t="shared" si="656"/>
        <v>48</v>
      </c>
      <c r="X1109" s="78">
        <f t="shared" si="656"/>
        <v>54</v>
      </c>
      <c r="Y1109" s="78">
        <f t="shared" si="656"/>
        <v>45</v>
      </c>
      <c r="Z1109" s="78">
        <f t="shared" si="656"/>
        <v>58</v>
      </c>
      <c r="AA1109" s="78">
        <f t="shared" si="656"/>
        <v>68</v>
      </c>
      <c r="AB1109" s="78">
        <f t="shared" si="656"/>
        <v>76</v>
      </c>
      <c r="AC1109" s="78">
        <f t="shared" si="656"/>
        <v>63</v>
      </c>
      <c r="AD1109" s="78">
        <f t="shared" si="656"/>
        <v>68</v>
      </c>
      <c r="AE1109" s="78">
        <f t="shared" si="656"/>
        <v>91</v>
      </c>
      <c r="AF1109" s="78">
        <f t="shared" si="656"/>
        <v>96</v>
      </c>
      <c r="AG1109" s="78">
        <f t="shared" si="656"/>
        <v>99</v>
      </c>
      <c r="AH1109" s="78">
        <f t="shared" si="656"/>
        <v>77</v>
      </c>
      <c r="AI1109" s="78">
        <f t="shared" si="656"/>
        <v>71</v>
      </c>
      <c r="AJ1109" s="78">
        <f t="shared" si="656"/>
        <v>68</v>
      </c>
      <c r="AK1109" s="78">
        <f t="shared" si="656"/>
        <v>81</v>
      </c>
      <c r="AL1109" s="78">
        <f t="shared" si="656"/>
        <v>69</v>
      </c>
      <c r="AM1109" s="78">
        <f t="shared" si="656"/>
        <v>41</v>
      </c>
      <c r="AN1109" s="78">
        <f t="shared" si="656"/>
        <v>59</v>
      </c>
      <c r="AO1109" s="78">
        <f t="shared" si="656"/>
        <v>67</v>
      </c>
      <c r="AP1109" s="78">
        <f t="shared" si="656"/>
        <v>62</v>
      </c>
      <c r="AQ1109" s="78">
        <f t="shared" si="656"/>
        <v>64</v>
      </c>
      <c r="AR1109" s="78">
        <f t="shared" si="656"/>
        <v>51</v>
      </c>
      <c r="AS1109" s="78">
        <f t="shared" si="656"/>
        <v>47</v>
      </c>
      <c r="AT1109" s="78">
        <f t="shared" si="656"/>
        <v>30</v>
      </c>
      <c r="AU1109" s="78">
        <f t="shared" si="656"/>
        <v>24</v>
      </c>
      <c r="AV1109" s="78">
        <f t="shared" si="656"/>
        <v>19</v>
      </c>
      <c r="AW1109" s="78">
        <f t="shared" si="656"/>
        <v>29</v>
      </c>
      <c r="AX1109" s="78">
        <f t="shared" si="656"/>
        <v>23</v>
      </c>
      <c r="AY1109" s="78">
        <f t="shared" si="656"/>
        <v>21</v>
      </c>
      <c r="AZ1109" s="78">
        <f t="shared" si="656"/>
        <v>7</v>
      </c>
      <c r="BA1109" s="78">
        <f t="shared" si="656"/>
        <v>0</v>
      </c>
      <c r="BB1109" s="78">
        <f t="shared" si="656"/>
        <v>0</v>
      </c>
      <c r="BC1109" s="78">
        <f t="shared" si="656"/>
        <v>0</v>
      </c>
      <c r="BD1109" s="78">
        <f t="shared" si="656"/>
        <v>0</v>
      </c>
      <c r="BE1109" s="78">
        <f t="shared" si="656"/>
        <v>0</v>
      </c>
      <c r="BF1109" s="78">
        <f t="shared" si="656"/>
        <v>0</v>
      </c>
      <c r="BG1109" s="79">
        <f>SUM(F1109:BF1109)</f>
        <v>2019</v>
      </c>
      <c r="BH1109" s="367" t="str">
        <f>$D1111</f>
        <v>Fiebre</v>
      </c>
      <c r="BI1109" s="366" t="str">
        <f t="shared" ref="BI1109:BI1120" si="657">$E1111</f>
        <v>Total</v>
      </c>
      <c r="BJ1109" s="74">
        <f>BG1108</f>
        <v>4158</v>
      </c>
    </row>
    <row r="1110" spans="1:62" ht="12.95" customHeight="1" thickBot="1" x14ac:dyDescent="0.25">
      <c r="A1110" s="574"/>
      <c r="B1110" s="575"/>
      <c r="C1110" s="594"/>
      <c r="D1110" s="595"/>
      <c r="E1110" s="80" t="str">
        <f>Parameters!$B$16</f>
        <v>Masc.</v>
      </c>
      <c r="F1110" s="81">
        <f>F1113+F1125+F1137+F1149+F1161+F1173</f>
        <v>26</v>
      </c>
      <c r="G1110" s="81">
        <f t="shared" ref="G1110:BF1110" si="658">G1113+G1125+G1137+G1149+G1161+G1173</f>
        <v>22</v>
      </c>
      <c r="H1110" s="81">
        <f t="shared" si="658"/>
        <v>10</v>
      </c>
      <c r="I1110" s="81">
        <f t="shared" si="658"/>
        <v>8</v>
      </c>
      <c r="J1110" s="81">
        <f t="shared" si="658"/>
        <v>15</v>
      </c>
      <c r="K1110" s="81">
        <f t="shared" si="658"/>
        <v>17</v>
      </c>
      <c r="L1110" s="81">
        <f t="shared" si="658"/>
        <v>22</v>
      </c>
      <c r="M1110" s="81">
        <f t="shared" si="658"/>
        <v>13</v>
      </c>
      <c r="N1110" s="81">
        <f t="shared" si="658"/>
        <v>17</v>
      </c>
      <c r="O1110" s="81">
        <f t="shared" si="658"/>
        <v>27</v>
      </c>
      <c r="P1110" s="81">
        <f t="shared" si="658"/>
        <v>34</v>
      </c>
      <c r="Q1110" s="81">
        <f t="shared" si="658"/>
        <v>28</v>
      </c>
      <c r="R1110" s="81">
        <f t="shared" si="658"/>
        <v>33</v>
      </c>
      <c r="S1110" s="81">
        <f t="shared" si="658"/>
        <v>40</v>
      </c>
      <c r="T1110" s="81">
        <f t="shared" si="658"/>
        <v>32</v>
      </c>
      <c r="U1110" s="81">
        <f t="shared" si="658"/>
        <v>31</v>
      </c>
      <c r="V1110" s="81">
        <f t="shared" si="658"/>
        <v>40</v>
      </c>
      <c r="W1110" s="81">
        <f t="shared" si="658"/>
        <v>46</v>
      </c>
      <c r="X1110" s="81">
        <f t="shared" si="658"/>
        <v>38</v>
      </c>
      <c r="Y1110" s="81">
        <f t="shared" si="658"/>
        <v>55</v>
      </c>
      <c r="Z1110" s="81">
        <f t="shared" si="658"/>
        <v>81</v>
      </c>
      <c r="AA1110" s="81">
        <f t="shared" si="658"/>
        <v>81</v>
      </c>
      <c r="AB1110" s="81">
        <f t="shared" si="658"/>
        <v>68</v>
      </c>
      <c r="AC1110" s="81">
        <f t="shared" si="658"/>
        <v>67</v>
      </c>
      <c r="AD1110" s="81">
        <f t="shared" si="658"/>
        <v>76</v>
      </c>
      <c r="AE1110" s="81">
        <f t="shared" si="658"/>
        <v>99</v>
      </c>
      <c r="AF1110" s="81">
        <f t="shared" si="658"/>
        <v>104</v>
      </c>
      <c r="AG1110" s="81">
        <f t="shared" si="658"/>
        <v>103</v>
      </c>
      <c r="AH1110" s="81">
        <f t="shared" si="658"/>
        <v>88</v>
      </c>
      <c r="AI1110" s="81">
        <f t="shared" si="658"/>
        <v>86</v>
      </c>
      <c r="AJ1110" s="81">
        <f t="shared" si="658"/>
        <v>76</v>
      </c>
      <c r="AK1110" s="81">
        <f t="shared" si="658"/>
        <v>84</v>
      </c>
      <c r="AL1110" s="81">
        <f t="shared" si="658"/>
        <v>60</v>
      </c>
      <c r="AM1110" s="81">
        <f t="shared" si="658"/>
        <v>45</v>
      </c>
      <c r="AN1110" s="81">
        <f t="shared" si="658"/>
        <v>65</v>
      </c>
      <c r="AO1110" s="81">
        <f t="shared" si="658"/>
        <v>64</v>
      </c>
      <c r="AP1110" s="81">
        <f t="shared" si="658"/>
        <v>51</v>
      </c>
      <c r="AQ1110" s="81">
        <f t="shared" si="658"/>
        <v>57</v>
      </c>
      <c r="AR1110" s="81">
        <f t="shared" si="658"/>
        <v>50</v>
      </c>
      <c r="AS1110" s="81">
        <f t="shared" si="658"/>
        <v>24</v>
      </c>
      <c r="AT1110" s="81">
        <f t="shared" si="658"/>
        <v>38</v>
      </c>
      <c r="AU1110" s="81">
        <f t="shared" si="658"/>
        <v>22</v>
      </c>
      <c r="AV1110" s="81">
        <f t="shared" si="658"/>
        <v>19</v>
      </c>
      <c r="AW1110" s="81">
        <f t="shared" si="658"/>
        <v>30</v>
      </c>
      <c r="AX1110" s="81">
        <f t="shared" si="658"/>
        <v>19</v>
      </c>
      <c r="AY1110" s="81">
        <f t="shared" si="658"/>
        <v>19</v>
      </c>
      <c r="AZ1110" s="81">
        <f t="shared" si="658"/>
        <v>9</v>
      </c>
      <c r="BA1110" s="81">
        <f t="shared" si="658"/>
        <v>0</v>
      </c>
      <c r="BB1110" s="81">
        <f t="shared" si="658"/>
        <v>0</v>
      </c>
      <c r="BC1110" s="81">
        <f t="shared" si="658"/>
        <v>0</v>
      </c>
      <c r="BD1110" s="81">
        <f t="shared" si="658"/>
        <v>0</v>
      </c>
      <c r="BE1110" s="81">
        <f t="shared" si="658"/>
        <v>0</v>
      </c>
      <c r="BF1110" s="81">
        <f t="shared" si="658"/>
        <v>0</v>
      </c>
      <c r="BG1110" s="82">
        <f>SUM(F1110:BF1110)</f>
        <v>2139</v>
      </c>
      <c r="BH1110" s="368"/>
      <c r="BI1110" s="52" t="str">
        <f t="shared" si="657"/>
        <v>Fem.</v>
      </c>
      <c r="BJ1110" s="75">
        <f>BG1109</f>
        <v>2019</v>
      </c>
    </row>
    <row r="1111" spans="1:62" ht="12.95" customHeight="1" x14ac:dyDescent="0.2">
      <c r="A1111" s="574"/>
      <c r="B1111" s="576"/>
      <c r="C1111" s="538" t="str">
        <f>Parameters!$C$3</f>
        <v>&lt; 2</v>
      </c>
      <c r="D1111" s="530" t="str">
        <f>Parameters!$B$10</f>
        <v>Fiebre</v>
      </c>
      <c r="E1111" s="83" t="str">
        <f>Parameters!$B$14</f>
        <v>Total</v>
      </c>
      <c r="F1111" s="34">
        <f>F1112+F1113</f>
        <v>18</v>
      </c>
      <c r="G1111" s="34">
        <f t="shared" ref="G1111:BF1111" si="659">G1112+G1113</f>
        <v>14</v>
      </c>
      <c r="H1111" s="34">
        <f t="shared" si="659"/>
        <v>7</v>
      </c>
      <c r="I1111" s="34">
        <f t="shared" si="659"/>
        <v>6</v>
      </c>
      <c r="J1111" s="34">
        <f t="shared" si="659"/>
        <v>11</v>
      </c>
      <c r="K1111" s="34">
        <f t="shared" si="659"/>
        <v>10</v>
      </c>
      <c r="L1111" s="34">
        <f t="shared" si="659"/>
        <v>14</v>
      </c>
      <c r="M1111" s="34">
        <f t="shared" si="659"/>
        <v>12</v>
      </c>
      <c r="N1111" s="34">
        <f t="shared" si="659"/>
        <v>13</v>
      </c>
      <c r="O1111" s="34">
        <f t="shared" si="659"/>
        <v>15</v>
      </c>
      <c r="P1111" s="34">
        <f t="shared" si="659"/>
        <v>17</v>
      </c>
      <c r="Q1111" s="34">
        <f t="shared" si="659"/>
        <v>13</v>
      </c>
      <c r="R1111" s="34">
        <f t="shared" si="659"/>
        <v>19</v>
      </c>
      <c r="S1111" s="34">
        <f t="shared" si="659"/>
        <v>21</v>
      </c>
      <c r="T1111" s="34">
        <f t="shared" si="659"/>
        <v>12</v>
      </c>
      <c r="U1111" s="34">
        <f t="shared" si="659"/>
        <v>13</v>
      </c>
      <c r="V1111" s="34">
        <f t="shared" si="659"/>
        <v>17</v>
      </c>
      <c r="W1111" s="34">
        <f t="shared" si="659"/>
        <v>26</v>
      </c>
      <c r="X1111" s="34">
        <f t="shared" si="659"/>
        <v>24</v>
      </c>
      <c r="Y1111" s="34">
        <f t="shared" si="659"/>
        <v>34</v>
      </c>
      <c r="Z1111" s="34">
        <f t="shared" si="659"/>
        <v>54</v>
      </c>
      <c r="AA1111" s="34">
        <f t="shared" si="659"/>
        <v>51</v>
      </c>
      <c r="AB1111" s="34">
        <f t="shared" si="659"/>
        <v>62</v>
      </c>
      <c r="AC1111" s="34">
        <f t="shared" si="659"/>
        <v>56</v>
      </c>
      <c r="AD1111" s="34">
        <f t="shared" si="659"/>
        <v>68</v>
      </c>
      <c r="AE1111" s="34">
        <f t="shared" si="659"/>
        <v>76</v>
      </c>
      <c r="AF1111" s="34">
        <f t="shared" si="659"/>
        <v>85</v>
      </c>
      <c r="AG1111" s="34">
        <f t="shared" si="659"/>
        <v>80</v>
      </c>
      <c r="AH1111" s="34">
        <f t="shared" si="659"/>
        <v>60</v>
      </c>
      <c r="AI1111" s="34">
        <f t="shared" si="659"/>
        <v>56</v>
      </c>
      <c r="AJ1111" s="34">
        <f t="shared" si="659"/>
        <v>42</v>
      </c>
      <c r="AK1111" s="34">
        <f t="shared" si="659"/>
        <v>36</v>
      </c>
      <c r="AL1111" s="34">
        <f t="shared" si="659"/>
        <v>37</v>
      </c>
      <c r="AM1111" s="34">
        <f t="shared" si="659"/>
        <v>19</v>
      </c>
      <c r="AN1111" s="34">
        <f t="shared" si="659"/>
        <v>26</v>
      </c>
      <c r="AO1111" s="34">
        <f t="shared" si="659"/>
        <v>34</v>
      </c>
      <c r="AP1111" s="34">
        <f t="shared" si="659"/>
        <v>22</v>
      </c>
      <c r="AQ1111" s="34">
        <f t="shared" si="659"/>
        <v>25</v>
      </c>
      <c r="AR1111" s="34">
        <f t="shared" si="659"/>
        <v>34</v>
      </c>
      <c r="AS1111" s="34">
        <f t="shared" si="659"/>
        <v>15</v>
      </c>
      <c r="AT1111" s="34">
        <f t="shared" si="659"/>
        <v>23</v>
      </c>
      <c r="AU1111" s="34">
        <f t="shared" si="659"/>
        <v>12</v>
      </c>
      <c r="AV1111" s="34">
        <f t="shared" si="659"/>
        <v>9</v>
      </c>
      <c r="AW1111" s="34">
        <f t="shared" si="659"/>
        <v>14</v>
      </c>
      <c r="AX1111" s="34">
        <f t="shared" si="659"/>
        <v>8</v>
      </c>
      <c r="AY1111" s="34">
        <f t="shared" si="659"/>
        <v>14</v>
      </c>
      <c r="AZ1111" s="34">
        <f t="shared" si="659"/>
        <v>3</v>
      </c>
      <c r="BA1111" s="34">
        <f t="shared" si="659"/>
        <v>0</v>
      </c>
      <c r="BB1111" s="34">
        <f t="shared" si="659"/>
        <v>0</v>
      </c>
      <c r="BC1111" s="34">
        <f t="shared" si="659"/>
        <v>0</v>
      </c>
      <c r="BD1111" s="34">
        <f t="shared" si="659"/>
        <v>0</v>
      </c>
      <c r="BE1111" s="34">
        <f t="shared" si="659"/>
        <v>0</v>
      </c>
      <c r="BF1111" s="34">
        <f t="shared" si="659"/>
        <v>0</v>
      </c>
      <c r="BG1111" s="35">
        <f>SUM(F1111:BF1111)</f>
        <v>1337</v>
      </c>
      <c r="BH1111" s="369"/>
      <c r="BI1111" s="53" t="str">
        <f t="shared" si="657"/>
        <v>Masc.</v>
      </c>
      <c r="BJ1111" s="75">
        <f>BG1110</f>
        <v>2139</v>
      </c>
    </row>
    <row r="1112" spans="1:62" ht="12.95" customHeight="1" x14ac:dyDescent="0.2">
      <c r="A1112" s="574"/>
      <c r="B1112" s="576"/>
      <c r="C1112" s="538"/>
      <c r="D1112" s="531"/>
      <c r="E1112" s="84" t="str">
        <f>Parameters!$B$15</f>
        <v>Fem.</v>
      </c>
      <c r="F1112" s="31">
        <v>5</v>
      </c>
      <c r="G1112" s="31">
        <v>6</v>
      </c>
      <c r="H1112" s="31">
        <v>3</v>
      </c>
      <c r="I1112" s="31">
        <v>2</v>
      </c>
      <c r="J1112" s="31">
        <v>6</v>
      </c>
      <c r="K1112" s="31">
        <v>2</v>
      </c>
      <c r="L1112" s="31">
        <v>7</v>
      </c>
      <c r="M1112" s="31">
        <v>6</v>
      </c>
      <c r="N1112" s="31">
        <v>5</v>
      </c>
      <c r="O1112" s="31">
        <v>5</v>
      </c>
      <c r="P1112" s="31">
        <v>6</v>
      </c>
      <c r="Q1112" s="31">
        <v>5</v>
      </c>
      <c r="R1112" s="31">
        <v>10</v>
      </c>
      <c r="S1112" s="31">
        <v>8</v>
      </c>
      <c r="T1112" s="31">
        <v>6</v>
      </c>
      <c r="U1112" s="31">
        <v>5</v>
      </c>
      <c r="V1112" s="31">
        <v>4</v>
      </c>
      <c r="W1112" s="31">
        <v>10</v>
      </c>
      <c r="X1112" s="31">
        <v>10</v>
      </c>
      <c r="Y1112" s="31">
        <v>12</v>
      </c>
      <c r="Z1112" s="31">
        <v>20</v>
      </c>
      <c r="AA1112" s="31">
        <v>22</v>
      </c>
      <c r="AB1112" s="31">
        <v>28</v>
      </c>
      <c r="AC1112" s="31">
        <v>17</v>
      </c>
      <c r="AD1112" s="31">
        <v>30</v>
      </c>
      <c r="AE1112" s="31">
        <v>26</v>
      </c>
      <c r="AF1112" s="31">
        <v>35</v>
      </c>
      <c r="AG1112" s="31">
        <v>41</v>
      </c>
      <c r="AH1112" s="31">
        <v>19</v>
      </c>
      <c r="AI1112" s="31">
        <v>26</v>
      </c>
      <c r="AJ1112" s="31">
        <v>12</v>
      </c>
      <c r="AK1112" s="31">
        <v>15</v>
      </c>
      <c r="AL1112" s="31">
        <v>16</v>
      </c>
      <c r="AM1112" s="31">
        <v>5</v>
      </c>
      <c r="AN1112" s="31">
        <v>14</v>
      </c>
      <c r="AO1112" s="31">
        <v>13</v>
      </c>
      <c r="AP1112" s="31">
        <v>8</v>
      </c>
      <c r="AQ1112" s="31">
        <v>12</v>
      </c>
      <c r="AR1112" s="31">
        <v>12</v>
      </c>
      <c r="AS1112" s="31">
        <v>8</v>
      </c>
      <c r="AT1112" s="31">
        <v>11</v>
      </c>
      <c r="AU1112" s="31">
        <v>7</v>
      </c>
      <c r="AV1112" s="31">
        <v>3</v>
      </c>
      <c r="AW1112" s="31">
        <v>7</v>
      </c>
      <c r="AX1112" s="31">
        <v>5</v>
      </c>
      <c r="AY1112" s="31">
        <v>6</v>
      </c>
      <c r="AZ1112" s="31">
        <v>2</v>
      </c>
      <c r="BA1112" s="31"/>
      <c r="BB1112" s="31"/>
      <c r="BC1112" s="31"/>
      <c r="BD1112" s="31"/>
      <c r="BE1112" s="31"/>
      <c r="BF1112" s="31"/>
      <c r="BG1112" s="32">
        <f t="shared" ref="BG1112:BG1121" si="660">SUM(F1112:BF1112)</f>
        <v>543</v>
      </c>
      <c r="BH1112" s="336" t="str">
        <f>$D1114</f>
        <v>Hosp.</v>
      </c>
      <c r="BI1112" s="86" t="str">
        <f t="shared" si="657"/>
        <v>Total</v>
      </c>
      <c r="BJ1112" s="23">
        <f t="shared" ref="BJ1112:BJ1120" si="661">BG1114+BG1126+BG1138+BG1150+BG1162+BG1174</f>
        <v>4365</v>
      </c>
    </row>
    <row r="1113" spans="1:62" ht="12.95" customHeight="1" x14ac:dyDescent="0.2">
      <c r="A1113" s="574"/>
      <c r="B1113" s="576"/>
      <c r="C1113" s="538"/>
      <c r="D1113" s="532"/>
      <c r="E1113" s="84" t="str">
        <f>Parameters!$B$16</f>
        <v>Masc.</v>
      </c>
      <c r="F1113" s="31">
        <v>13</v>
      </c>
      <c r="G1113" s="31">
        <v>8</v>
      </c>
      <c r="H1113" s="31">
        <v>4</v>
      </c>
      <c r="I1113" s="31">
        <v>4</v>
      </c>
      <c r="J1113" s="31">
        <v>5</v>
      </c>
      <c r="K1113" s="31">
        <v>8</v>
      </c>
      <c r="L1113" s="31">
        <v>7</v>
      </c>
      <c r="M1113" s="31">
        <v>6</v>
      </c>
      <c r="N1113" s="31">
        <v>8</v>
      </c>
      <c r="O1113" s="31">
        <v>10</v>
      </c>
      <c r="P1113" s="31">
        <v>11</v>
      </c>
      <c r="Q1113" s="31">
        <v>8</v>
      </c>
      <c r="R1113" s="31">
        <v>9</v>
      </c>
      <c r="S1113" s="31">
        <v>13</v>
      </c>
      <c r="T1113" s="31">
        <v>6</v>
      </c>
      <c r="U1113" s="31">
        <v>8</v>
      </c>
      <c r="V1113" s="31">
        <v>13</v>
      </c>
      <c r="W1113" s="31">
        <v>16</v>
      </c>
      <c r="X1113" s="31">
        <v>14</v>
      </c>
      <c r="Y1113" s="31">
        <v>22</v>
      </c>
      <c r="Z1113" s="31">
        <v>34</v>
      </c>
      <c r="AA1113" s="31">
        <v>29</v>
      </c>
      <c r="AB1113" s="31">
        <v>34</v>
      </c>
      <c r="AC1113" s="31">
        <v>39</v>
      </c>
      <c r="AD1113" s="31">
        <v>38</v>
      </c>
      <c r="AE1113" s="31">
        <v>50</v>
      </c>
      <c r="AF1113" s="31">
        <v>50</v>
      </c>
      <c r="AG1113" s="31">
        <v>39</v>
      </c>
      <c r="AH1113" s="31">
        <v>41</v>
      </c>
      <c r="AI1113" s="31">
        <v>30</v>
      </c>
      <c r="AJ1113" s="31">
        <v>30</v>
      </c>
      <c r="AK1113" s="31">
        <v>21</v>
      </c>
      <c r="AL1113" s="31">
        <v>21</v>
      </c>
      <c r="AM1113" s="31">
        <v>14</v>
      </c>
      <c r="AN1113" s="31">
        <v>12</v>
      </c>
      <c r="AO1113" s="31">
        <v>21</v>
      </c>
      <c r="AP1113" s="31">
        <v>14</v>
      </c>
      <c r="AQ1113" s="31">
        <v>13</v>
      </c>
      <c r="AR1113" s="31">
        <v>22</v>
      </c>
      <c r="AS1113" s="31">
        <v>7</v>
      </c>
      <c r="AT1113" s="31">
        <v>12</v>
      </c>
      <c r="AU1113" s="31">
        <v>5</v>
      </c>
      <c r="AV1113" s="31">
        <v>6</v>
      </c>
      <c r="AW1113" s="31">
        <v>7</v>
      </c>
      <c r="AX1113" s="31">
        <v>3</v>
      </c>
      <c r="AY1113" s="31">
        <v>8</v>
      </c>
      <c r="AZ1113" s="31">
        <v>1</v>
      </c>
      <c r="BA1113" s="31"/>
      <c r="BB1113" s="31"/>
      <c r="BC1113" s="31"/>
      <c r="BD1113" s="31"/>
      <c r="BE1113" s="31"/>
      <c r="BF1113" s="31"/>
      <c r="BG1113" s="32">
        <f t="shared" si="660"/>
        <v>794</v>
      </c>
      <c r="BH1113" s="337"/>
      <c r="BI1113" s="48" t="str">
        <f t="shared" si="657"/>
        <v>Fem.</v>
      </c>
      <c r="BJ1113" s="41">
        <f t="shared" si="661"/>
        <v>2111</v>
      </c>
    </row>
    <row r="1114" spans="1:62" ht="12.95" customHeight="1" x14ac:dyDescent="0.2">
      <c r="A1114" s="574"/>
      <c r="B1114" s="576"/>
      <c r="C1114" s="539"/>
      <c r="D1114" s="541" t="str">
        <f>Parameters!$B$11</f>
        <v>Hosp.</v>
      </c>
      <c r="E1114" s="86" t="str">
        <f>Parameters!$B$14</f>
        <v>Total</v>
      </c>
      <c r="F1114" s="15">
        <f>F1115+F1116</f>
        <v>21</v>
      </c>
      <c r="G1114" s="15">
        <f t="shared" ref="G1114:BF1114" si="662">G1115+G1116</f>
        <v>14</v>
      </c>
      <c r="H1114" s="15">
        <f t="shared" si="662"/>
        <v>8</v>
      </c>
      <c r="I1114" s="15">
        <f t="shared" si="662"/>
        <v>7</v>
      </c>
      <c r="J1114" s="15">
        <f t="shared" si="662"/>
        <v>9</v>
      </c>
      <c r="K1114" s="15">
        <f t="shared" si="662"/>
        <v>9</v>
      </c>
      <c r="L1114" s="15">
        <f t="shared" si="662"/>
        <v>15</v>
      </c>
      <c r="M1114" s="15">
        <f t="shared" si="662"/>
        <v>12</v>
      </c>
      <c r="N1114" s="15">
        <f t="shared" si="662"/>
        <v>14</v>
      </c>
      <c r="O1114" s="15">
        <f t="shared" si="662"/>
        <v>12</v>
      </c>
      <c r="P1114" s="15">
        <f t="shared" si="662"/>
        <v>19</v>
      </c>
      <c r="Q1114" s="15">
        <f t="shared" si="662"/>
        <v>15</v>
      </c>
      <c r="R1114" s="15">
        <f t="shared" si="662"/>
        <v>16</v>
      </c>
      <c r="S1114" s="15">
        <f t="shared" si="662"/>
        <v>24</v>
      </c>
      <c r="T1114" s="15">
        <f t="shared" si="662"/>
        <v>12</v>
      </c>
      <c r="U1114" s="15">
        <f t="shared" si="662"/>
        <v>15</v>
      </c>
      <c r="V1114" s="15">
        <f t="shared" si="662"/>
        <v>18</v>
      </c>
      <c r="W1114" s="15">
        <f t="shared" si="662"/>
        <v>26</v>
      </c>
      <c r="X1114" s="15">
        <f t="shared" si="662"/>
        <v>22</v>
      </c>
      <c r="Y1114" s="15">
        <f t="shared" si="662"/>
        <v>25</v>
      </c>
      <c r="Z1114" s="15">
        <f t="shared" si="662"/>
        <v>50</v>
      </c>
      <c r="AA1114" s="15">
        <f t="shared" si="662"/>
        <v>60</v>
      </c>
      <c r="AB1114" s="15">
        <f t="shared" si="662"/>
        <v>62</v>
      </c>
      <c r="AC1114" s="15">
        <f t="shared" si="662"/>
        <v>59</v>
      </c>
      <c r="AD1114" s="15">
        <f t="shared" si="662"/>
        <v>67</v>
      </c>
      <c r="AE1114" s="15">
        <f t="shared" si="662"/>
        <v>79</v>
      </c>
      <c r="AF1114" s="15">
        <f t="shared" si="662"/>
        <v>81</v>
      </c>
      <c r="AG1114" s="15">
        <f t="shared" si="662"/>
        <v>87</v>
      </c>
      <c r="AH1114" s="15">
        <f t="shared" si="662"/>
        <v>73</v>
      </c>
      <c r="AI1114" s="15">
        <f t="shared" si="662"/>
        <v>60</v>
      </c>
      <c r="AJ1114" s="15">
        <f t="shared" si="662"/>
        <v>44</v>
      </c>
      <c r="AK1114" s="15">
        <f t="shared" si="662"/>
        <v>35</v>
      </c>
      <c r="AL1114" s="15">
        <f t="shared" si="662"/>
        <v>43</v>
      </c>
      <c r="AM1114" s="15">
        <f t="shared" si="662"/>
        <v>23</v>
      </c>
      <c r="AN1114" s="15">
        <f t="shared" si="662"/>
        <v>27</v>
      </c>
      <c r="AO1114" s="15">
        <f t="shared" si="662"/>
        <v>39</v>
      </c>
      <c r="AP1114" s="15">
        <f t="shared" si="662"/>
        <v>24</v>
      </c>
      <c r="AQ1114" s="15">
        <f t="shared" si="662"/>
        <v>23</v>
      </c>
      <c r="AR1114" s="15">
        <f t="shared" si="662"/>
        <v>31</v>
      </c>
      <c r="AS1114" s="15">
        <f t="shared" si="662"/>
        <v>22</v>
      </c>
      <c r="AT1114" s="15">
        <f t="shared" si="662"/>
        <v>22</v>
      </c>
      <c r="AU1114" s="15">
        <f t="shared" si="662"/>
        <v>14</v>
      </c>
      <c r="AV1114" s="15">
        <f t="shared" si="662"/>
        <v>13</v>
      </c>
      <c r="AW1114" s="15">
        <f t="shared" si="662"/>
        <v>12</v>
      </c>
      <c r="AX1114" s="15">
        <f t="shared" si="662"/>
        <v>11</v>
      </c>
      <c r="AY1114" s="15">
        <f t="shared" si="662"/>
        <v>17</v>
      </c>
      <c r="AZ1114" s="15">
        <f t="shared" si="662"/>
        <v>3</v>
      </c>
      <c r="BA1114" s="15">
        <f t="shared" si="662"/>
        <v>0</v>
      </c>
      <c r="BB1114" s="15">
        <f t="shared" si="662"/>
        <v>0</v>
      </c>
      <c r="BC1114" s="15">
        <f t="shared" si="662"/>
        <v>0</v>
      </c>
      <c r="BD1114" s="15">
        <f t="shared" si="662"/>
        <v>0</v>
      </c>
      <c r="BE1114" s="15">
        <f t="shared" si="662"/>
        <v>0</v>
      </c>
      <c r="BF1114" s="15">
        <f t="shared" si="662"/>
        <v>0</v>
      </c>
      <c r="BG1114" s="33">
        <f t="shared" si="660"/>
        <v>1394</v>
      </c>
      <c r="BH1114" s="338"/>
      <c r="BI1114" s="48" t="str">
        <f t="shared" si="657"/>
        <v>Masc.</v>
      </c>
      <c r="BJ1114" s="41">
        <f t="shared" si="661"/>
        <v>2254</v>
      </c>
    </row>
    <row r="1115" spans="1:62" ht="12.95" customHeight="1" x14ac:dyDescent="0.2">
      <c r="A1115" s="574"/>
      <c r="B1115" s="576"/>
      <c r="C1115" s="539"/>
      <c r="D1115" s="534"/>
      <c r="E1115" s="48" t="str">
        <f>Parameters!$B$15</f>
        <v>Fem.</v>
      </c>
      <c r="F1115" s="11">
        <v>7</v>
      </c>
      <c r="G1115" s="11">
        <v>6</v>
      </c>
      <c r="H1115" s="11">
        <v>4</v>
      </c>
      <c r="I1115" s="11">
        <v>2</v>
      </c>
      <c r="J1115" s="11">
        <v>5</v>
      </c>
      <c r="K1115" s="11">
        <v>3</v>
      </c>
      <c r="L1115" s="11">
        <v>6</v>
      </c>
      <c r="M1115" s="11">
        <v>6</v>
      </c>
      <c r="N1115" s="11">
        <v>5</v>
      </c>
      <c r="O1115" s="11">
        <v>7</v>
      </c>
      <c r="P1115" s="11">
        <v>4</v>
      </c>
      <c r="Q1115" s="11">
        <v>6</v>
      </c>
      <c r="R1115" s="11">
        <v>8</v>
      </c>
      <c r="S1115" s="11">
        <v>10</v>
      </c>
      <c r="T1115" s="11">
        <v>6</v>
      </c>
      <c r="U1115" s="11">
        <v>6</v>
      </c>
      <c r="V1115" s="11">
        <v>4</v>
      </c>
      <c r="W1115" s="11">
        <v>9</v>
      </c>
      <c r="X1115" s="11">
        <v>11</v>
      </c>
      <c r="Y1115" s="11">
        <v>9</v>
      </c>
      <c r="Z1115" s="11">
        <v>17</v>
      </c>
      <c r="AA1115" s="11">
        <v>26</v>
      </c>
      <c r="AB1115" s="11">
        <v>29</v>
      </c>
      <c r="AC1115" s="11">
        <v>19</v>
      </c>
      <c r="AD1115" s="11">
        <v>25</v>
      </c>
      <c r="AE1115" s="11">
        <v>32</v>
      </c>
      <c r="AF1115" s="11">
        <v>34</v>
      </c>
      <c r="AG1115" s="11">
        <v>36</v>
      </c>
      <c r="AH1115" s="11">
        <v>31</v>
      </c>
      <c r="AI1115" s="11">
        <v>22</v>
      </c>
      <c r="AJ1115" s="11">
        <v>17</v>
      </c>
      <c r="AK1115" s="11">
        <v>13</v>
      </c>
      <c r="AL1115" s="11">
        <v>19</v>
      </c>
      <c r="AM1115" s="11">
        <v>8</v>
      </c>
      <c r="AN1115" s="11">
        <v>11</v>
      </c>
      <c r="AO1115" s="11">
        <v>16</v>
      </c>
      <c r="AP1115" s="11">
        <v>10</v>
      </c>
      <c r="AQ1115" s="11">
        <v>9</v>
      </c>
      <c r="AR1115" s="11">
        <v>14</v>
      </c>
      <c r="AS1115" s="11">
        <v>9</v>
      </c>
      <c r="AT1115" s="11">
        <v>10</v>
      </c>
      <c r="AU1115" s="11">
        <v>9</v>
      </c>
      <c r="AV1115" s="11">
        <v>5</v>
      </c>
      <c r="AW1115" s="11">
        <v>4</v>
      </c>
      <c r="AX1115" s="11">
        <v>7</v>
      </c>
      <c r="AY1115" s="11">
        <v>8</v>
      </c>
      <c r="AZ1115" s="11">
        <v>2</v>
      </c>
      <c r="BA1115" s="11"/>
      <c r="BB1115" s="11"/>
      <c r="BC1115" s="11"/>
      <c r="BD1115" s="11"/>
      <c r="BE1115" s="11"/>
      <c r="BF1115" s="11"/>
      <c r="BG1115" s="19">
        <f t="shared" si="660"/>
        <v>566</v>
      </c>
      <c r="BH1115" s="336" t="str">
        <f>$D1117</f>
        <v>UCI</v>
      </c>
      <c r="BI1115" s="86" t="str">
        <f t="shared" si="657"/>
        <v>Total</v>
      </c>
      <c r="BJ1115" s="23">
        <f t="shared" si="661"/>
        <v>596</v>
      </c>
    </row>
    <row r="1116" spans="1:62" ht="12.95" customHeight="1" x14ac:dyDescent="0.2">
      <c r="A1116" s="574"/>
      <c r="B1116" s="576"/>
      <c r="C1116" s="539"/>
      <c r="D1116" s="535"/>
      <c r="E1116" s="48" t="str">
        <f>Parameters!$B$16</f>
        <v>Masc.</v>
      </c>
      <c r="F1116" s="11">
        <v>14</v>
      </c>
      <c r="G1116" s="11">
        <v>8</v>
      </c>
      <c r="H1116" s="11">
        <v>4</v>
      </c>
      <c r="I1116" s="11">
        <v>5</v>
      </c>
      <c r="J1116" s="11">
        <v>4</v>
      </c>
      <c r="K1116" s="11">
        <v>6</v>
      </c>
      <c r="L1116" s="11">
        <v>9</v>
      </c>
      <c r="M1116" s="11">
        <v>6</v>
      </c>
      <c r="N1116" s="11">
        <v>9</v>
      </c>
      <c r="O1116" s="11">
        <v>5</v>
      </c>
      <c r="P1116" s="11">
        <v>15</v>
      </c>
      <c r="Q1116" s="11">
        <v>9</v>
      </c>
      <c r="R1116" s="11">
        <v>8</v>
      </c>
      <c r="S1116" s="11">
        <v>14</v>
      </c>
      <c r="T1116" s="11">
        <v>6</v>
      </c>
      <c r="U1116" s="11">
        <v>9</v>
      </c>
      <c r="V1116" s="11">
        <v>14</v>
      </c>
      <c r="W1116" s="11">
        <v>17</v>
      </c>
      <c r="X1116" s="11">
        <v>11</v>
      </c>
      <c r="Y1116" s="11">
        <v>16</v>
      </c>
      <c r="Z1116" s="11">
        <v>33</v>
      </c>
      <c r="AA1116" s="11">
        <v>34</v>
      </c>
      <c r="AB1116" s="11">
        <v>33</v>
      </c>
      <c r="AC1116" s="11">
        <v>40</v>
      </c>
      <c r="AD1116" s="11">
        <v>42</v>
      </c>
      <c r="AE1116" s="11">
        <v>47</v>
      </c>
      <c r="AF1116" s="11">
        <v>47</v>
      </c>
      <c r="AG1116" s="11">
        <v>51</v>
      </c>
      <c r="AH1116" s="11">
        <v>42</v>
      </c>
      <c r="AI1116" s="11">
        <v>38</v>
      </c>
      <c r="AJ1116" s="11">
        <v>27</v>
      </c>
      <c r="AK1116" s="11">
        <v>22</v>
      </c>
      <c r="AL1116" s="11">
        <v>24</v>
      </c>
      <c r="AM1116" s="11">
        <v>15</v>
      </c>
      <c r="AN1116" s="11">
        <v>16</v>
      </c>
      <c r="AO1116" s="11">
        <v>23</v>
      </c>
      <c r="AP1116" s="11">
        <v>14</v>
      </c>
      <c r="AQ1116" s="11">
        <v>14</v>
      </c>
      <c r="AR1116" s="11">
        <v>17</v>
      </c>
      <c r="AS1116" s="11">
        <v>13</v>
      </c>
      <c r="AT1116" s="11">
        <v>12</v>
      </c>
      <c r="AU1116" s="11">
        <v>5</v>
      </c>
      <c r="AV1116" s="11">
        <v>8</v>
      </c>
      <c r="AW1116" s="11">
        <v>8</v>
      </c>
      <c r="AX1116" s="11">
        <v>4</v>
      </c>
      <c r="AY1116" s="11">
        <v>9</v>
      </c>
      <c r="AZ1116" s="11">
        <v>1</v>
      </c>
      <c r="BA1116" s="11"/>
      <c r="BB1116" s="11"/>
      <c r="BC1116" s="11"/>
      <c r="BD1116" s="11"/>
      <c r="BE1116" s="11"/>
      <c r="BF1116" s="11"/>
      <c r="BG1116" s="19">
        <f t="shared" si="660"/>
        <v>828</v>
      </c>
      <c r="BH1116" s="337"/>
      <c r="BI1116" s="48" t="str">
        <f t="shared" si="657"/>
        <v>Fem.</v>
      </c>
      <c r="BJ1116" s="41">
        <f t="shared" si="661"/>
        <v>273</v>
      </c>
    </row>
    <row r="1117" spans="1:62" ht="12.95" customHeight="1" x14ac:dyDescent="0.2">
      <c r="A1117" s="574"/>
      <c r="B1117" s="576"/>
      <c r="C1117" s="539"/>
      <c r="D1117" s="533" t="str">
        <f>Parameters!$B$12</f>
        <v>UCI</v>
      </c>
      <c r="E1117" s="86" t="str">
        <f>Parameters!$B$14</f>
        <v>Total</v>
      </c>
      <c r="F1117" s="15">
        <f t="shared" ref="F1117:BF1117" si="663">F1118+F1119</f>
        <v>0</v>
      </c>
      <c r="G1117" s="15">
        <f t="shared" si="663"/>
        <v>1</v>
      </c>
      <c r="H1117" s="15">
        <f t="shared" si="663"/>
        <v>1</v>
      </c>
      <c r="I1117" s="15">
        <f t="shared" si="663"/>
        <v>2</v>
      </c>
      <c r="J1117" s="15">
        <f t="shared" si="663"/>
        <v>1</v>
      </c>
      <c r="K1117" s="15">
        <f t="shared" si="663"/>
        <v>0</v>
      </c>
      <c r="L1117" s="15">
        <f t="shared" si="663"/>
        <v>1</v>
      </c>
      <c r="M1117" s="15">
        <f t="shared" si="663"/>
        <v>1</v>
      </c>
      <c r="N1117" s="15">
        <f t="shared" si="663"/>
        <v>3</v>
      </c>
      <c r="O1117" s="15">
        <f t="shared" si="663"/>
        <v>0</v>
      </c>
      <c r="P1117" s="15">
        <f t="shared" si="663"/>
        <v>2</v>
      </c>
      <c r="Q1117" s="15">
        <f t="shared" si="663"/>
        <v>1</v>
      </c>
      <c r="R1117" s="15">
        <f t="shared" si="663"/>
        <v>3</v>
      </c>
      <c r="S1117" s="15">
        <f t="shared" si="663"/>
        <v>2</v>
      </c>
      <c r="T1117" s="15">
        <f t="shared" si="663"/>
        <v>0</v>
      </c>
      <c r="U1117" s="15">
        <f t="shared" si="663"/>
        <v>3</v>
      </c>
      <c r="V1117" s="15">
        <f t="shared" si="663"/>
        <v>4</v>
      </c>
      <c r="W1117" s="15">
        <f t="shared" si="663"/>
        <v>4</v>
      </c>
      <c r="X1117" s="15">
        <f t="shared" si="663"/>
        <v>1</v>
      </c>
      <c r="Y1117" s="15">
        <f t="shared" si="663"/>
        <v>2</v>
      </c>
      <c r="Z1117" s="15">
        <f t="shared" si="663"/>
        <v>5</v>
      </c>
      <c r="AA1117" s="15">
        <f t="shared" si="663"/>
        <v>4</v>
      </c>
      <c r="AB1117" s="15">
        <f t="shared" si="663"/>
        <v>14</v>
      </c>
      <c r="AC1117" s="15">
        <f t="shared" si="663"/>
        <v>7</v>
      </c>
      <c r="AD1117" s="15">
        <f t="shared" si="663"/>
        <v>7</v>
      </c>
      <c r="AE1117" s="15">
        <f t="shared" si="663"/>
        <v>11</v>
      </c>
      <c r="AF1117" s="15">
        <f t="shared" si="663"/>
        <v>12</v>
      </c>
      <c r="AG1117" s="15">
        <f t="shared" si="663"/>
        <v>12</v>
      </c>
      <c r="AH1117" s="15">
        <f t="shared" si="663"/>
        <v>18</v>
      </c>
      <c r="AI1117" s="15">
        <f t="shared" si="663"/>
        <v>4</v>
      </c>
      <c r="AJ1117" s="15">
        <f t="shared" si="663"/>
        <v>5</v>
      </c>
      <c r="AK1117" s="15">
        <f t="shared" si="663"/>
        <v>4</v>
      </c>
      <c r="AL1117" s="15">
        <f t="shared" si="663"/>
        <v>7</v>
      </c>
      <c r="AM1117" s="15">
        <f t="shared" si="663"/>
        <v>2</v>
      </c>
      <c r="AN1117" s="15">
        <f t="shared" si="663"/>
        <v>2</v>
      </c>
      <c r="AO1117" s="15">
        <f t="shared" si="663"/>
        <v>3</v>
      </c>
      <c r="AP1117" s="15">
        <f t="shared" si="663"/>
        <v>6</v>
      </c>
      <c r="AQ1117" s="15">
        <f t="shared" si="663"/>
        <v>2</v>
      </c>
      <c r="AR1117" s="15">
        <f t="shared" si="663"/>
        <v>6</v>
      </c>
      <c r="AS1117" s="15">
        <f t="shared" si="663"/>
        <v>1</v>
      </c>
      <c r="AT1117" s="15">
        <f t="shared" si="663"/>
        <v>2</v>
      </c>
      <c r="AU1117" s="15">
        <f t="shared" si="663"/>
        <v>5</v>
      </c>
      <c r="AV1117" s="15">
        <f t="shared" si="663"/>
        <v>1</v>
      </c>
      <c r="AW1117" s="15">
        <f t="shared" si="663"/>
        <v>1</v>
      </c>
      <c r="AX1117" s="15">
        <f t="shared" si="663"/>
        <v>1</v>
      </c>
      <c r="AY1117" s="15">
        <f t="shared" si="663"/>
        <v>2</v>
      </c>
      <c r="AZ1117" s="15">
        <f t="shared" si="663"/>
        <v>1</v>
      </c>
      <c r="BA1117" s="15">
        <f t="shared" si="663"/>
        <v>0</v>
      </c>
      <c r="BB1117" s="15">
        <f t="shared" si="663"/>
        <v>0</v>
      </c>
      <c r="BC1117" s="15">
        <f t="shared" si="663"/>
        <v>0</v>
      </c>
      <c r="BD1117" s="15">
        <f t="shared" si="663"/>
        <v>0</v>
      </c>
      <c r="BE1117" s="15">
        <f t="shared" si="663"/>
        <v>0</v>
      </c>
      <c r="BF1117" s="15">
        <f t="shared" si="663"/>
        <v>0</v>
      </c>
      <c r="BG1117" s="33">
        <f t="shared" si="660"/>
        <v>177</v>
      </c>
      <c r="BH1117" s="338"/>
      <c r="BI1117" s="48" t="str">
        <f t="shared" si="657"/>
        <v>Masc.</v>
      </c>
      <c r="BJ1117" s="41">
        <f t="shared" si="661"/>
        <v>323</v>
      </c>
    </row>
    <row r="1118" spans="1:62" ht="12.95" customHeight="1" x14ac:dyDescent="0.2">
      <c r="A1118" s="574"/>
      <c r="B1118" s="576"/>
      <c r="C1118" s="539"/>
      <c r="D1118" s="534"/>
      <c r="E1118" s="48" t="str">
        <f>Parameters!$B$15</f>
        <v>Fem.</v>
      </c>
      <c r="F1118" s="11">
        <v>0</v>
      </c>
      <c r="G1118" s="11">
        <v>1</v>
      </c>
      <c r="H1118" s="11">
        <v>1</v>
      </c>
      <c r="I1118" s="11">
        <v>0</v>
      </c>
      <c r="J1118" s="11">
        <v>0</v>
      </c>
      <c r="K1118" s="11">
        <v>0</v>
      </c>
      <c r="L1118" s="11">
        <v>0</v>
      </c>
      <c r="M1118" s="11">
        <v>0</v>
      </c>
      <c r="N1118" s="11">
        <v>1</v>
      </c>
      <c r="O1118" s="11">
        <v>0</v>
      </c>
      <c r="P1118" s="11">
        <v>1</v>
      </c>
      <c r="Q1118" s="11">
        <v>0</v>
      </c>
      <c r="R1118" s="11">
        <v>1</v>
      </c>
      <c r="S1118" s="11">
        <v>0</v>
      </c>
      <c r="T1118" s="11">
        <v>0</v>
      </c>
      <c r="U1118" s="11">
        <v>1</v>
      </c>
      <c r="V1118" s="11">
        <v>0</v>
      </c>
      <c r="W1118" s="11">
        <v>1</v>
      </c>
      <c r="X1118" s="11">
        <v>0</v>
      </c>
      <c r="Y1118" s="11">
        <v>0</v>
      </c>
      <c r="Z1118" s="11">
        <v>1</v>
      </c>
      <c r="AA1118" s="11">
        <v>2</v>
      </c>
      <c r="AB1118" s="11">
        <v>8</v>
      </c>
      <c r="AC1118" s="11">
        <v>4</v>
      </c>
      <c r="AD1118" s="11">
        <v>0</v>
      </c>
      <c r="AE1118" s="11">
        <v>8</v>
      </c>
      <c r="AF1118" s="11">
        <v>5</v>
      </c>
      <c r="AG1118" s="11">
        <v>4</v>
      </c>
      <c r="AH1118" s="11">
        <v>7</v>
      </c>
      <c r="AI1118" s="11">
        <v>2</v>
      </c>
      <c r="AJ1118" s="11">
        <v>1</v>
      </c>
      <c r="AK1118" s="11">
        <v>1</v>
      </c>
      <c r="AL1118" s="11">
        <v>4</v>
      </c>
      <c r="AM1118" s="11">
        <v>1</v>
      </c>
      <c r="AN1118" s="11">
        <v>1</v>
      </c>
      <c r="AO1118" s="11">
        <v>0</v>
      </c>
      <c r="AP1118" s="11">
        <v>2</v>
      </c>
      <c r="AQ1118" s="11">
        <v>0</v>
      </c>
      <c r="AR1118" s="11">
        <v>2</v>
      </c>
      <c r="AS1118" s="11">
        <v>0</v>
      </c>
      <c r="AT1118" s="11">
        <v>0</v>
      </c>
      <c r="AU1118" s="11">
        <v>3</v>
      </c>
      <c r="AV1118" s="11">
        <v>1</v>
      </c>
      <c r="AW1118" s="11">
        <v>0</v>
      </c>
      <c r="AX1118" s="11">
        <v>1</v>
      </c>
      <c r="AY1118" s="11">
        <v>1</v>
      </c>
      <c r="AZ1118" s="11">
        <v>0</v>
      </c>
      <c r="BA1118" s="11"/>
      <c r="BB1118" s="11"/>
      <c r="BC1118" s="11"/>
      <c r="BD1118" s="11"/>
      <c r="BE1118" s="11"/>
      <c r="BF1118" s="11"/>
      <c r="BG1118" s="19">
        <f t="shared" si="660"/>
        <v>66</v>
      </c>
      <c r="BH1118" s="339" t="str">
        <f>$D1120</f>
        <v>Def.</v>
      </c>
      <c r="BI1118" s="86" t="str">
        <f t="shared" si="657"/>
        <v>Total</v>
      </c>
      <c r="BJ1118" s="23">
        <f t="shared" si="661"/>
        <v>213</v>
      </c>
    </row>
    <row r="1119" spans="1:62" ht="12.95" customHeight="1" x14ac:dyDescent="0.2">
      <c r="A1119" s="574"/>
      <c r="B1119" s="576"/>
      <c r="C1119" s="539"/>
      <c r="D1119" s="535"/>
      <c r="E1119" s="48" t="str">
        <f>Parameters!$B$16</f>
        <v>Masc.</v>
      </c>
      <c r="F1119" s="11">
        <v>0</v>
      </c>
      <c r="G1119" s="11">
        <v>0</v>
      </c>
      <c r="H1119" s="11">
        <v>0</v>
      </c>
      <c r="I1119" s="11">
        <v>2</v>
      </c>
      <c r="J1119" s="11">
        <v>1</v>
      </c>
      <c r="K1119" s="11">
        <v>0</v>
      </c>
      <c r="L1119" s="11">
        <v>1</v>
      </c>
      <c r="M1119" s="11">
        <v>1</v>
      </c>
      <c r="N1119" s="11">
        <v>2</v>
      </c>
      <c r="O1119" s="11">
        <v>0</v>
      </c>
      <c r="P1119" s="11">
        <v>1</v>
      </c>
      <c r="Q1119" s="11">
        <v>1</v>
      </c>
      <c r="R1119" s="11">
        <v>2</v>
      </c>
      <c r="S1119" s="11">
        <v>2</v>
      </c>
      <c r="T1119" s="11">
        <v>0</v>
      </c>
      <c r="U1119" s="11">
        <v>2</v>
      </c>
      <c r="V1119" s="11">
        <v>4</v>
      </c>
      <c r="W1119" s="11">
        <v>3</v>
      </c>
      <c r="X1119" s="11">
        <v>1</v>
      </c>
      <c r="Y1119" s="11">
        <v>2</v>
      </c>
      <c r="Z1119" s="11">
        <v>4</v>
      </c>
      <c r="AA1119" s="11">
        <v>2</v>
      </c>
      <c r="AB1119" s="11">
        <v>6</v>
      </c>
      <c r="AC1119" s="11">
        <v>3</v>
      </c>
      <c r="AD1119" s="11">
        <v>7</v>
      </c>
      <c r="AE1119" s="11">
        <v>3</v>
      </c>
      <c r="AF1119" s="11">
        <v>7</v>
      </c>
      <c r="AG1119" s="11">
        <v>8</v>
      </c>
      <c r="AH1119" s="11">
        <v>11</v>
      </c>
      <c r="AI1119" s="11">
        <v>2</v>
      </c>
      <c r="AJ1119" s="11">
        <v>4</v>
      </c>
      <c r="AK1119" s="11">
        <v>3</v>
      </c>
      <c r="AL1119" s="11">
        <v>3</v>
      </c>
      <c r="AM1119" s="11">
        <v>1</v>
      </c>
      <c r="AN1119" s="11">
        <v>1</v>
      </c>
      <c r="AO1119" s="11">
        <v>3</v>
      </c>
      <c r="AP1119" s="11">
        <v>4</v>
      </c>
      <c r="AQ1119" s="11">
        <v>2</v>
      </c>
      <c r="AR1119" s="11">
        <v>4</v>
      </c>
      <c r="AS1119" s="11">
        <v>1</v>
      </c>
      <c r="AT1119" s="11">
        <v>2</v>
      </c>
      <c r="AU1119" s="11">
        <v>2</v>
      </c>
      <c r="AV1119" s="11">
        <v>0</v>
      </c>
      <c r="AW1119" s="11">
        <v>1</v>
      </c>
      <c r="AX1119" s="11">
        <v>0</v>
      </c>
      <c r="AY1119" s="11">
        <v>1</v>
      </c>
      <c r="AZ1119" s="11">
        <v>1</v>
      </c>
      <c r="BA1119" s="11"/>
      <c r="BB1119" s="11"/>
      <c r="BC1119" s="11"/>
      <c r="BD1119" s="11"/>
      <c r="BE1119" s="11"/>
      <c r="BF1119" s="11"/>
      <c r="BG1119" s="19">
        <f t="shared" si="660"/>
        <v>111</v>
      </c>
      <c r="BH1119" s="337"/>
      <c r="BI1119" s="48" t="str">
        <f t="shared" si="657"/>
        <v>Fem.</v>
      </c>
      <c r="BJ1119" s="41">
        <f t="shared" si="661"/>
        <v>87</v>
      </c>
    </row>
    <row r="1120" spans="1:62" ht="12.95" customHeight="1" thickBot="1" x14ac:dyDescent="0.25">
      <c r="A1120" s="574"/>
      <c r="B1120" s="576"/>
      <c r="C1120" s="539"/>
      <c r="D1120" s="533" t="str">
        <f>Parameters!$B$13</f>
        <v>Def.</v>
      </c>
      <c r="E1120" s="86" t="str">
        <f>Parameters!$B$14</f>
        <v>Total</v>
      </c>
      <c r="F1120" s="15">
        <f t="shared" ref="F1120:BF1120" si="664">F1121+F1122</f>
        <v>0</v>
      </c>
      <c r="G1120" s="15">
        <f t="shared" si="664"/>
        <v>0</v>
      </c>
      <c r="H1120" s="15">
        <f t="shared" si="664"/>
        <v>0</v>
      </c>
      <c r="I1120" s="15">
        <f t="shared" si="664"/>
        <v>1</v>
      </c>
      <c r="J1120" s="15">
        <f t="shared" si="664"/>
        <v>0</v>
      </c>
      <c r="K1120" s="15">
        <f t="shared" si="664"/>
        <v>0</v>
      </c>
      <c r="L1120" s="15">
        <f t="shared" si="664"/>
        <v>0</v>
      </c>
      <c r="M1120" s="15">
        <f t="shared" si="664"/>
        <v>0</v>
      </c>
      <c r="N1120" s="15">
        <f t="shared" si="664"/>
        <v>0</v>
      </c>
      <c r="O1120" s="15">
        <f t="shared" si="664"/>
        <v>0</v>
      </c>
      <c r="P1120" s="15">
        <f t="shared" si="664"/>
        <v>0</v>
      </c>
      <c r="Q1120" s="15">
        <f t="shared" si="664"/>
        <v>0</v>
      </c>
      <c r="R1120" s="15">
        <f t="shared" si="664"/>
        <v>0</v>
      </c>
      <c r="S1120" s="15">
        <f t="shared" si="664"/>
        <v>0</v>
      </c>
      <c r="T1120" s="15">
        <f t="shared" si="664"/>
        <v>0</v>
      </c>
      <c r="U1120" s="15">
        <f t="shared" si="664"/>
        <v>0</v>
      </c>
      <c r="V1120" s="15">
        <f t="shared" si="664"/>
        <v>0</v>
      </c>
      <c r="W1120" s="15">
        <f t="shared" si="664"/>
        <v>0</v>
      </c>
      <c r="X1120" s="15">
        <f t="shared" si="664"/>
        <v>1</v>
      </c>
      <c r="Y1120" s="15">
        <f t="shared" si="664"/>
        <v>0</v>
      </c>
      <c r="Z1120" s="15">
        <f t="shared" si="664"/>
        <v>0</v>
      </c>
      <c r="AA1120" s="15">
        <f t="shared" si="664"/>
        <v>0</v>
      </c>
      <c r="AB1120" s="15">
        <f t="shared" si="664"/>
        <v>0</v>
      </c>
      <c r="AC1120" s="15">
        <f t="shared" si="664"/>
        <v>0</v>
      </c>
      <c r="AD1120" s="15">
        <f t="shared" si="664"/>
        <v>0</v>
      </c>
      <c r="AE1120" s="15">
        <f t="shared" si="664"/>
        <v>0</v>
      </c>
      <c r="AF1120" s="15">
        <f t="shared" si="664"/>
        <v>0</v>
      </c>
      <c r="AG1120" s="15">
        <f t="shared" si="664"/>
        <v>0</v>
      </c>
      <c r="AH1120" s="15">
        <f t="shared" si="664"/>
        <v>1</v>
      </c>
      <c r="AI1120" s="15">
        <f t="shared" si="664"/>
        <v>0</v>
      </c>
      <c r="AJ1120" s="15">
        <f t="shared" si="664"/>
        <v>0</v>
      </c>
      <c r="AK1120" s="15">
        <f t="shared" si="664"/>
        <v>0</v>
      </c>
      <c r="AL1120" s="15">
        <f t="shared" si="664"/>
        <v>0</v>
      </c>
      <c r="AM1120" s="15">
        <f t="shared" si="664"/>
        <v>0</v>
      </c>
      <c r="AN1120" s="15">
        <f t="shared" si="664"/>
        <v>1</v>
      </c>
      <c r="AO1120" s="15">
        <f t="shared" si="664"/>
        <v>0</v>
      </c>
      <c r="AP1120" s="15">
        <f t="shared" si="664"/>
        <v>0</v>
      </c>
      <c r="AQ1120" s="15">
        <f t="shared" si="664"/>
        <v>1</v>
      </c>
      <c r="AR1120" s="15">
        <f t="shared" si="664"/>
        <v>1</v>
      </c>
      <c r="AS1120" s="15">
        <f t="shared" si="664"/>
        <v>0</v>
      </c>
      <c r="AT1120" s="15">
        <f t="shared" si="664"/>
        <v>1</v>
      </c>
      <c r="AU1120" s="15">
        <f t="shared" si="664"/>
        <v>1</v>
      </c>
      <c r="AV1120" s="15">
        <f t="shared" si="664"/>
        <v>0</v>
      </c>
      <c r="AW1120" s="15">
        <f t="shared" si="664"/>
        <v>0</v>
      </c>
      <c r="AX1120" s="15">
        <f t="shared" si="664"/>
        <v>0</v>
      </c>
      <c r="AY1120" s="15">
        <f t="shared" si="664"/>
        <v>0</v>
      </c>
      <c r="AZ1120" s="15">
        <f t="shared" si="664"/>
        <v>0</v>
      </c>
      <c r="BA1120" s="15">
        <f t="shared" si="664"/>
        <v>0</v>
      </c>
      <c r="BB1120" s="15">
        <f t="shared" si="664"/>
        <v>0</v>
      </c>
      <c r="BC1120" s="15">
        <f t="shared" si="664"/>
        <v>0</v>
      </c>
      <c r="BD1120" s="15">
        <f t="shared" si="664"/>
        <v>0</v>
      </c>
      <c r="BE1120" s="15">
        <f t="shared" si="664"/>
        <v>0</v>
      </c>
      <c r="BF1120" s="15">
        <f t="shared" si="664"/>
        <v>0</v>
      </c>
      <c r="BG1120" s="33">
        <f t="shared" si="660"/>
        <v>8</v>
      </c>
      <c r="BH1120" s="340"/>
      <c r="BI1120" s="333" t="str">
        <f t="shared" si="657"/>
        <v>Masc.</v>
      </c>
      <c r="BJ1120" s="42">
        <f t="shared" si="661"/>
        <v>126</v>
      </c>
    </row>
    <row r="1121" spans="1:63" ht="12.95" customHeight="1" x14ac:dyDescent="0.2">
      <c r="A1121" s="574"/>
      <c r="B1121" s="576"/>
      <c r="C1121" s="539"/>
      <c r="D1121" s="534"/>
      <c r="E1121" s="48" t="str">
        <f>Parameters!$B$15</f>
        <v>Fem.</v>
      </c>
      <c r="F1121" s="11">
        <v>0</v>
      </c>
      <c r="G1121" s="11">
        <v>0</v>
      </c>
      <c r="H1121" s="11">
        <v>0</v>
      </c>
      <c r="I1121" s="11">
        <v>0</v>
      </c>
      <c r="J1121" s="11">
        <v>0</v>
      </c>
      <c r="K1121" s="11">
        <v>0</v>
      </c>
      <c r="L1121" s="11">
        <v>0</v>
      </c>
      <c r="M1121" s="11">
        <v>0</v>
      </c>
      <c r="N1121" s="11">
        <v>0</v>
      </c>
      <c r="O1121" s="11">
        <v>0</v>
      </c>
      <c r="P1121" s="11">
        <v>0</v>
      </c>
      <c r="Q1121" s="11">
        <v>0</v>
      </c>
      <c r="R1121" s="11">
        <v>0</v>
      </c>
      <c r="S1121" s="11">
        <v>0</v>
      </c>
      <c r="T1121" s="11">
        <v>0</v>
      </c>
      <c r="U1121" s="11">
        <v>0</v>
      </c>
      <c r="V1121" s="11">
        <v>0</v>
      </c>
      <c r="W1121" s="11">
        <v>0</v>
      </c>
      <c r="X1121" s="11">
        <v>0</v>
      </c>
      <c r="Y1121" s="11">
        <v>0</v>
      </c>
      <c r="Z1121" s="11">
        <v>0</v>
      </c>
      <c r="AA1121" s="11">
        <v>0</v>
      </c>
      <c r="AB1121" s="11">
        <v>0</v>
      </c>
      <c r="AC1121" s="11">
        <v>0</v>
      </c>
      <c r="AD1121" s="11">
        <v>0</v>
      </c>
      <c r="AE1121" s="11">
        <v>0</v>
      </c>
      <c r="AF1121" s="11">
        <v>0</v>
      </c>
      <c r="AG1121" s="11">
        <v>0</v>
      </c>
      <c r="AH1121" s="11">
        <v>0</v>
      </c>
      <c r="AI1121" s="11">
        <v>0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1</v>
      </c>
      <c r="AR1121" s="11">
        <v>1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 s="11">
        <v>0</v>
      </c>
      <c r="AY1121" s="11">
        <v>0</v>
      </c>
      <c r="AZ1121" s="11">
        <v>0</v>
      </c>
      <c r="BA1121" s="11"/>
      <c r="BB1121" s="11"/>
      <c r="BC1121" s="11"/>
      <c r="BD1121" s="11"/>
      <c r="BE1121" s="11"/>
      <c r="BF1121" s="11"/>
      <c r="BG1121" s="19">
        <f t="shared" si="660"/>
        <v>2</v>
      </c>
    </row>
    <row r="1122" spans="1:63" ht="12.95" customHeight="1" thickBot="1" x14ac:dyDescent="0.25">
      <c r="A1122" s="574"/>
      <c r="B1122" s="576"/>
      <c r="C1122" s="540"/>
      <c r="D1122" s="536"/>
      <c r="E1122" s="48" t="str">
        <f>Parameters!$B$16</f>
        <v>Masc.</v>
      </c>
      <c r="F1122" s="36">
        <v>0</v>
      </c>
      <c r="G1122" s="36">
        <v>0</v>
      </c>
      <c r="H1122" s="36">
        <v>0</v>
      </c>
      <c r="I1122" s="36">
        <v>1</v>
      </c>
      <c r="J1122" s="36">
        <v>0</v>
      </c>
      <c r="K1122" s="36">
        <v>0</v>
      </c>
      <c r="L1122" s="36">
        <v>0</v>
      </c>
      <c r="M1122" s="36">
        <v>0</v>
      </c>
      <c r="N1122" s="36">
        <v>0</v>
      </c>
      <c r="O1122" s="36">
        <v>0</v>
      </c>
      <c r="P1122" s="36">
        <v>0</v>
      </c>
      <c r="Q1122" s="36">
        <v>0</v>
      </c>
      <c r="R1122" s="36">
        <v>0</v>
      </c>
      <c r="S1122" s="36">
        <v>0</v>
      </c>
      <c r="T1122" s="36">
        <v>0</v>
      </c>
      <c r="U1122" s="36">
        <v>0</v>
      </c>
      <c r="V1122" s="36">
        <v>0</v>
      </c>
      <c r="W1122" s="36">
        <v>0</v>
      </c>
      <c r="X1122" s="36">
        <v>1</v>
      </c>
      <c r="Y1122" s="36">
        <v>0</v>
      </c>
      <c r="Z1122" s="36">
        <v>0</v>
      </c>
      <c r="AA1122" s="36">
        <v>0</v>
      </c>
      <c r="AB1122" s="36">
        <v>0</v>
      </c>
      <c r="AC1122" s="36">
        <v>0</v>
      </c>
      <c r="AD1122" s="36">
        <v>0</v>
      </c>
      <c r="AE1122" s="36">
        <v>0</v>
      </c>
      <c r="AF1122" s="36">
        <v>0</v>
      </c>
      <c r="AG1122" s="36">
        <v>0</v>
      </c>
      <c r="AH1122" s="36">
        <v>1</v>
      </c>
      <c r="AI1122" s="36">
        <v>0</v>
      </c>
      <c r="AJ1122" s="36">
        <v>0</v>
      </c>
      <c r="AK1122" s="36">
        <v>0</v>
      </c>
      <c r="AL1122" s="36">
        <v>0</v>
      </c>
      <c r="AM1122" s="36">
        <v>0</v>
      </c>
      <c r="AN1122" s="36">
        <v>1</v>
      </c>
      <c r="AO1122" s="36">
        <v>0</v>
      </c>
      <c r="AP1122" s="36">
        <v>0</v>
      </c>
      <c r="AQ1122" s="36">
        <v>0</v>
      </c>
      <c r="AR1122" s="36">
        <v>0</v>
      </c>
      <c r="AS1122" s="36">
        <v>0</v>
      </c>
      <c r="AT1122" s="36">
        <v>1</v>
      </c>
      <c r="AU1122" s="36">
        <v>1</v>
      </c>
      <c r="AV1122" s="36">
        <v>0</v>
      </c>
      <c r="AW1122" s="36">
        <v>0</v>
      </c>
      <c r="AX1122" s="36">
        <v>0</v>
      </c>
      <c r="AY1122" s="36">
        <v>0</v>
      </c>
      <c r="AZ1122" s="36">
        <v>0</v>
      </c>
      <c r="BA1122" s="36"/>
      <c r="BB1122" s="36"/>
      <c r="BC1122" s="36"/>
      <c r="BD1122" s="36"/>
      <c r="BE1122" s="36"/>
      <c r="BF1122" s="36"/>
      <c r="BG1122" s="37">
        <f>SUM(F1122:BF1122)</f>
        <v>6</v>
      </c>
      <c r="BI1122" s="348"/>
      <c r="BJ1122" s="348"/>
      <c r="BK1122" s="348"/>
    </row>
    <row r="1123" spans="1:63" ht="12.95" customHeight="1" x14ac:dyDescent="0.2">
      <c r="A1123" s="574"/>
      <c r="B1123" s="576"/>
      <c r="C1123" s="542" t="str">
        <f>Parameters!$C$4</f>
        <v>2 a 4</v>
      </c>
      <c r="D1123" s="530" t="str">
        <f>Parameters!$B$10</f>
        <v>Fiebre</v>
      </c>
      <c r="E1123" s="83" t="str">
        <f>Parameters!$B$14</f>
        <v>Total</v>
      </c>
      <c r="F1123" s="34">
        <f>F1124+F1125</f>
        <v>3</v>
      </c>
      <c r="G1123" s="34">
        <f t="shared" ref="G1123:BF1123" si="665">G1124+G1125</f>
        <v>2</v>
      </c>
      <c r="H1123" s="34">
        <f t="shared" si="665"/>
        <v>3</v>
      </c>
      <c r="I1123" s="34">
        <f t="shared" si="665"/>
        <v>4</v>
      </c>
      <c r="J1123" s="34">
        <f t="shared" si="665"/>
        <v>4</v>
      </c>
      <c r="K1123" s="34">
        <f t="shared" si="665"/>
        <v>3</v>
      </c>
      <c r="L1123" s="34">
        <f t="shared" si="665"/>
        <v>5</v>
      </c>
      <c r="M1123" s="34">
        <f t="shared" si="665"/>
        <v>3</v>
      </c>
      <c r="N1123" s="34">
        <f t="shared" si="665"/>
        <v>3</v>
      </c>
      <c r="O1123" s="34">
        <f t="shared" si="665"/>
        <v>4</v>
      </c>
      <c r="P1123" s="34">
        <f t="shared" si="665"/>
        <v>13</v>
      </c>
      <c r="Q1123" s="34">
        <f t="shared" si="665"/>
        <v>9</v>
      </c>
      <c r="R1123" s="34">
        <f t="shared" si="665"/>
        <v>7</v>
      </c>
      <c r="S1123" s="34">
        <f t="shared" si="665"/>
        <v>8</v>
      </c>
      <c r="T1123" s="34">
        <f t="shared" si="665"/>
        <v>2</v>
      </c>
      <c r="U1123" s="34">
        <f t="shared" si="665"/>
        <v>9</v>
      </c>
      <c r="V1123" s="34">
        <f t="shared" si="665"/>
        <v>11</v>
      </c>
      <c r="W1123" s="34">
        <f t="shared" si="665"/>
        <v>17</v>
      </c>
      <c r="X1123" s="34">
        <f t="shared" si="665"/>
        <v>8</v>
      </c>
      <c r="Y1123" s="34">
        <f t="shared" si="665"/>
        <v>10</v>
      </c>
      <c r="Z1123" s="34">
        <f t="shared" si="665"/>
        <v>15</v>
      </c>
      <c r="AA1123" s="34">
        <f t="shared" si="665"/>
        <v>20</v>
      </c>
      <c r="AB1123" s="34">
        <f t="shared" si="665"/>
        <v>11</v>
      </c>
      <c r="AC1123" s="34">
        <f t="shared" si="665"/>
        <v>18</v>
      </c>
      <c r="AD1123" s="34">
        <f t="shared" si="665"/>
        <v>12</v>
      </c>
      <c r="AE1123" s="34">
        <f t="shared" si="665"/>
        <v>15</v>
      </c>
      <c r="AF1123" s="34">
        <f t="shared" si="665"/>
        <v>21</v>
      </c>
      <c r="AG1123" s="34">
        <f t="shared" si="665"/>
        <v>16</v>
      </c>
      <c r="AH1123" s="34">
        <f t="shared" si="665"/>
        <v>18</v>
      </c>
      <c r="AI1123" s="34">
        <f t="shared" si="665"/>
        <v>7</v>
      </c>
      <c r="AJ1123" s="34">
        <f t="shared" si="665"/>
        <v>11</v>
      </c>
      <c r="AK1123" s="34">
        <f t="shared" si="665"/>
        <v>19</v>
      </c>
      <c r="AL1123" s="34">
        <f t="shared" si="665"/>
        <v>9</v>
      </c>
      <c r="AM1123" s="34">
        <f t="shared" si="665"/>
        <v>6</v>
      </c>
      <c r="AN1123" s="34">
        <f t="shared" si="665"/>
        <v>13</v>
      </c>
      <c r="AO1123" s="34">
        <f t="shared" si="665"/>
        <v>6</v>
      </c>
      <c r="AP1123" s="34">
        <f t="shared" si="665"/>
        <v>8</v>
      </c>
      <c r="AQ1123" s="34">
        <f t="shared" si="665"/>
        <v>5</v>
      </c>
      <c r="AR1123" s="34">
        <f t="shared" si="665"/>
        <v>6</v>
      </c>
      <c r="AS1123" s="34">
        <f t="shared" si="665"/>
        <v>4</v>
      </c>
      <c r="AT1123" s="34">
        <f t="shared" si="665"/>
        <v>4</v>
      </c>
      <c r="AU1123" s="34">
        <f t="shared" si="665"/>
        <v>3</v>
      </c>
      <c r="AV1123" s="34">
        <f t="shared" si="665"/>
        <v>4</v>
      </c>
      <c r="AW1123" s="34">
        <f t="shared" si="665"/>
        <v>3</v>
      </c>
      <c r="AX1123" s="34">
        <f t="shared" si="665"/>
        <v>11</v>
      </c>
      <c r="AY1123" s="34">
        <f t="shared" si="665"/>
        <v>2</v>
      </c>
      <c r="AZ1123" s="34">
        <f t="shared" si="665"/>
        <v>0</v>
      </c>
      <c r="BA1123" s="34">
        <f t="shared" si="665"/>
        <v>0</v>
      </c>
      <c r="BB1123" s="34">
        <f t="shared" si="665"/>
        <v>0</v>
      </c>
      <c r="BC1123" s="34">
        <f t="shared" si="665"/>
        <v>0</v>
      </c>
      <c r="BD1123" s="34">
        <f t="shared" si="665"/>
        <v>0</v>
      </c>
      <c r="BE1123" s="34">
        <f t="shared" si="665"/>
        <v>0</v>
      </c>
      <c r="BF1123" s="34">
        <f t="shared" si="665"/>
        <v>0</v>
      </c>
      <c r="BG1123" s="35">
        <f>SUM(F1123:BF1123)</f>
        <v>395</v>
      </c>
    </row>
    <row r="1124" spans="1:63" ht="12.95" customHeight="1" x14ac:dyDescent="0.2">
      <c r="A1124" s="574"/>
      <c r="B1124" s="576"/>
      <c r="C1124" s="539"/>
      <c r="D1124" s="531"/>
      <c r="E1124" s="84" t="str">
        <f>Parameters!$B$15</f>
        <v>Fem.</v>
      </c>
      <c r="F1124" s="31">
        <v>1</v>
      </c>
      <c r="G1124" s="31">
        <v>1</v>
      </c>
      <c r="H1124" s="31">
        <v>1</v>
      </c>
      <c r="I1124" s="31">
        <v>1</v>
      </c>
      <c r="J1124" s="31">
        <v>2</v>
      </c>
      <c r="K1124" s="31">
        <v>2</v>
      </c>
      <c r="L1124" s="31">
        <v>1</v>
      </c>
      <c r="M1124" s="31">
        <v>2</v>
      </c>
      <c r="N1124" s="31">
        <v>2</v>
      </c>
      <c r="O1124" s="31">
        <v>2</v>
      </c>
      <c r="P1124" s="31">
        <v>6</v>
      </c>
      <c r="Q1124" s="31">
        <v>5</v>
      </c>
      <c r="R1124" s="31">
        <v>4</v>
      </c>
      <c r="S1124" s="31">
        <v>1</v>
      </c>
      <c r="T1124" s="31">
        <v>1</v>
      </c>
      <c r="U1124" s="31">
        <v>5</v>
      </c>
      <c r="V1124" s="31">
        <v>3</v>
      </c>
      <c r="W1124" s="31">
        <v>10</v>
      </c>
      <c r="X1124" s="31">
        <v>7</v>
      </c>
      <c r="Y1124" s="31">
        <v>5</v>
      </c>
      <c r="Z1124" s="31">
        <v>7</v>
      </c>
      <c r="AA1124" s="31">
        <v>13</v>
      </c>
      <c r="AB1124" s="31">
        <v>5</v>
      </c>
      <c r="AC1124" s="31">
        <v>11</v>
      </c>
      <c r="AD1124" s="31">
        <v>3</v>
      </c>
      <c r="AE1124" s="31">
        <v>7</v>
      </c>
      <c r="AF1124" s="31">
        <v>11</v>
      </c>
      <c r="AG1124" s="31">
        <v>6</v>
      </c>
      <c r="AH1124" s="31">
        <v>6</v>
      </c>
      <c r="AI1124" s="31">
        <v>3</v>
      </c>
      <c r="AJ1124" s="31">
        <v>8</v>
      </c>
      <c r="AK1124" s="31">
        <v>8</v>
      </c>
      <c r="AL1124" s="31">
        <v>6</v>
      </c>
      <c r="AM1124" s="31">
        <v>4</v>
      </c>
      <c r="AN1124" s="31">
        <v>7</v>
      </c>
      <c r="AO1124" s="31">
        <v>3</v>
      </c>
      <c r="AP1124" s="31">
        <v>5</v>
      </c>
      <c r="AQ1124" s="31">
        <v>1</v>
      </c>
      <c r="AR1124" s="31">
        <v>3</v>
      </c>
      <c r="AS1124" s="31">
        <v>2</v>
      </c>
      <c r="AT1124" s="31">
        <v>3</v>
      </c>
      <c r="AU1124" s="31">
        <v>1</v>
      </c>
      <c r="AV1124" s="31">
        <v>2</v>
      </c>
      <c r="AW1124" s="31">
        <v>2</v>
      </c>
      <c r="AX1124" s="31">
        <v>5</v>
      </c>
      <c r="AY1124" s="31">
        <v>2</v>
      </c>
      <c r="AZ1124" s="31">
        <v>0</v>
      </c>
      <c r="BA1124" s="31"/>
      <c r="BB1124" s="31"/>
      <c r="BC1124" s="31"/>
      <c r="BD1124" s="31"/>
      <c r="BE1124" s="31"/>
      <c r="BF1124" s="31"/>
      <c r="BG1124" s="32">
        <f t="shared" ref="BG1124:BG1133" si="666">SUM(F1124:BF1124)</f>
        <v>196</v>
      </c>
    </row>
    <row r="1125" spans="1:63" ht="12.95" customHeight="1" x14ac:dyDescent="0.2">
      <c r="A1125" s="574"/>
      <c r="B1125" s="576"/>
      <c r="C1125" s="539"/>
      <c r="D1125" s="532"/>
      <c r="E1125" s="84" t="str">
        <f>Parameters!$B$16</f>
        <v>Masc.</v>
      </c>
      <c r="F1125" s="31">
        <v>2</v>
      </c>
      <c r="G1125" s="31">
        <v>1</v>
      </c>
      <c r="H1125" s="31">
        <v>2</v>
      </c>
      <c r="I1125" s="31">
        <v>3</v>
      </c>
      <c r="J1125" s="31">
        <v>2</v>
      </c>
      <c r="K1125" s="31">
        <v>1</v>
      </c>
      <c r="L1125" s="31">
        <v>4</v>
      </c>
      <c r="M1125" s="31">
        <v>1</v>
      </c>
      <c r="N1125" s="31">
        <v>1</v>
      </c>
      <c r="O1125" s="31">
        <v>2</v>
      </c>
      <c r="P1125" s="31">
        <v>7</v>
      </c>
      <c r="Q1125" s="31">
        <v>4</v>
      </c>
      <c r="R1125" s="31">
        <v>3</v>
      </c>
      <c r="S1125" s="31">
        <v>7</v>
      </c>
      <c r="T1125" s="31">
        <v>1</v>
      </c>
      <c r="U1125" s="31">
        <v>4</v>
      </c>
      <c r="V1125" s="31">
        <v>8</v>
      </c>
      <c r="W1125" s="31">
        <v>7</v>
      </c>
      <c r="X1125" s="31">
        <v>1</v>
      </c>
      <c r="Y1125" s="31">
        <v>5</v>
      </c>
      <c r="Z1125" s="31">
        <v>8</v>
      </c>
      <c r="AA1125" s="31">
        <v>7</v>
      </c>
      <c r="AB1125" s="31">
        <v>6</v>
      </c>
      <c r="AC1125" s="31">
        <v>7</v>
      </c>
      <c r="AD1125" s="31">
        <v>9</v>
      </c>
      <c r="AE1125" s="31">
        <v>8</v>
      </c>
      <c r="AF1125" s="31">
        <v>10</v>
      </c>
      <c r="AG1125" s="31">
        <v>10</v>
      </c>
      <c r="AH1125" s="31">
        <v>12</v>
      </c>
      <c r="AI1125" s="31">
        <v>4</v>
      </c>
      <c r="AJ1125" s="31">
        <v>3</v>
      </c>
      <c r="AK1125" s="31">
        <v>11</v>
      </c>
      <c r="AL1125" s="31">
        <v>3</v>
      </c>
      <c r="AM1125" s="31">
        <v>2</v>
      </c>
      <c r="AN1125" s="31">
        <v>6</v>
      </c>
      <c r="AO1125" s="31">
        <v>3</v>
      </c>
      <c r="AP1125" s="31">
        <v>3</v>
      </c>
      <c r="AQ1125" s="31">
        <v>4</v>
      </c>
      <c r="AR1125" s="31">
        <v>3</v>
      </c>
      <c r="AS1125" s="31">
        <v>2</v>
      </c>
      <c r="AT1125" s="31">
        <v>1</v>
      </c>
      <c r="AU1125" s="31">
        <v>2</v>
      </c>
      <c r="AV1125" s="31">
        <v>2</v>
      </c>
      <c r="AW1125" s="31">
        <v>1</v>
      </c>
      <c r="AX1125" s="31">
        <v>6</v>
      </c>
      <c r="AY1125" s="31">
        <v>0</v>
      </c>
      <c r="AZ1125" s="31">
        <v>0</v>
      </c>
      <c r="BA1125" s="31"/>
      <c r="BB1125" s="31"/>
      <c r="BC1125" s="31"/>
      <c r="BD1125" s="31"/>
      <c r="BE1125" s="31"/>
      <c r="BF1125" s="31"/>
      <c r="BG1125" s="32">
        <f t="shared" si="666"/>
        <v>199</v>
      </c>
    </row>
    <row r="1126" spans="1:63" ht="12.95" customHeight="1" x14ac:dyDescent="0.2">
      <c r="A1126" s="574"/>
      <c r="B1126" s="576"/>
      <c r="C1126" s="539"/>
      <c r="D1126" s="541" t="str">
        <f>Parameters!$B$11</f>
        <v>Hosp.</v>
      </c>
      <c r="E1126" s="86" t="str">
        <f>Parameters!$B$14</f>
        <v>Total</v>
      </c>
      <c r="F1126" s="15">
        <f t="shared" ref="F1126:BF1126" si="667">F1127+F1128</f>
        <v>7</v>
      </c>
      <c r="G1126" s="15">
        <f t="shared" si="667"/>
        <v>3</v>
      </c>
      <c r="H1126" s="15">
        <f t="shared" si="667"/>
        <v>2</v>
      </c>
      <c r="I1126" s="15">
        <f t="shared" si="667"/>
        <v>6</v>
      </c>
      <c r="J1126" s="15">
        <f t="shared" si="667"/>
        <v>4</v>
      </c>
      <c r="K1126" s="15">
        <f t="shared" si="667"/>
        <v>2</v>
      </c>
      <c r="L1126" s="15">
        <f t="shared" si="667"/>
        <v>3</v>
      </c>
      <c r="M1126" s="15">
        <f t="shared" si="667"/>
        <v>6</v>
      </c>
      <c r="N1126" s="15">
        <f t="shared" si="667"/>
        <v>3</v>
      </c>
      <c r="O1126" s="15">
        <f t="shared" si="667"/>
        <v>5</v>
      </c>
      <c r="P1126" s="15">
        <f t="shared" si="667"/>
        <v>11</v>
      </c>
      <c r="Q1126" s="15">
        <f t="shared" si="667"/>
        <v>10</v>
      </c>
      <c r="R1126" s="15">
        <f t="shared" si="667"/>
        <v>7</v>
      </c>
      <c r="S1126" s="15">
        <f t="shared" si="667"/>
        <v>7</v>
      </c>
      <c r="T1126" s="15">
        <f t="shared" si="667"/>
        <v>4</v>
      </c>
      <c r="U1126" s="15">
        <f t="shared" si="667"/>
        <v>8</v>
      </c>
      <c r="V1126" s="15">
        <f t="shared" si="667"/>
        <v>11</v>
      </c>
      <c r="W1126" s="15">
        <f t="shared" si="667"/>
        <v>16</v>
      </c>
      <c r="X1126" s="15">
        <f t="shared" si="667"/>
        <v>8</v>
      </c>
      <c r="Y1126" s="15">
        <f t="shared" si="667"/>
        <v>8</v>
      </c>
      <c r="Z1126" s="15">
        <f t="shared" si="667"/>
        <v>17</v>
      </c>
      <c r="AA1126" s="15">
        <f t="shared" si="667"/>
        <v>19</v>
      </c>
      <c r="AB1126" s="15">
        <f t="shared" si="667"/>
        <v>16</v>
      </c>
      <c r="AC1126" s="15">
        <f t="shared" si="667"/>
        <v>14</v>
      </c>
      <c r="AD1126" s="15">
        <f t="shared" si="667"/>
        <v>17</v>
      </c>
      <c r="AE1126" s="15">
        <f t="shared" si="667"/>
        <v>16</v>
      </c>
      <c r="AF1126" s="15">
        <f t="shared" si="667"/>
        <v>20</v>
      </c>
      <c r="AG1126" s="15">
        <f t="shared" si="667"/>
        <v>20</v>
      </c>
      <c r="AH1126" s="15">
        <f t="shared" si="667"/>
        <v>15</v>
      </c>
      <c r="AI1126" s="15">
        <f t="shared" si="667"/>
        <v>10</v>
      </c>
      <c r="AJ1126" s="15">
        <f t="shared" si="667"/>
        <v>10</v>
      </c>
      <c r="AK1126" s="15">
        <f t="shared" si="667"/>
        <v>14</v>
      </c>
      <c r="AL1126" s="15">
        <f t="shared" si="667"/>
        <v>16</v>
      </c>
      <c r="AM1126" s="15">
        <f t="shared" si="667"/>
        <v>9</v>
      </c>
      <c r="AN1126" s="15">
        <f t="shared" si="667"/>
        <v>12</v>
      </c>
      <c r="AO1126" s="15">
        <f t="shared" si="667"/>
        <v>4</v>
      </c>
      <c r="AP1126" s="15">
        <f t="shared" si="667"/>
        <v>9</v>
      </c>
      <c r="AQ1126" s="15">
        <f t="shared" si="667"/>
        <v>5</v>
      </c>
      <c r="AR1126" s="15">
        <f t="shared" si="667"/>
        <v>7</v>
      </c>
      <c r="AS1126" s="15">
        <f t="shared" si="667"/>
        <v>3</v>
      </c>
      <c r="AT1126" s="15">
        <f t="shared" si="667"/>
        <v>6</v>
      </c>
      <c r="AU1126" s="15">
        <f t="shared" si="667"/>
        <v>2</v>
      </c>
      <c r="AV1126" s="15">
        <f t="shared" si="667"/>
        <v>6</v>
      </c>
      <c r="AW1126" s="15">
        <f t="shared" si="667"/>
        <v>2</v>
      </c>
      <c r="AX1126" s="15">
        <f t="shared" si="667"/>
        <v>7</v>
      </c>
      <c r="AY1126" s="15">
        <f t="shared" si="667"/>
        <v>6</v>
      </c>
      <c r="AZ1126" s="15">
        <f t="shared" si="667"/>
        <v>1</v>
      </c>
      <c r="BA1126" s="15">
        <f t="shared" si="667"/>
        <v>0</v>
      </c>
      <c r="BB1126" s="15">
        <f t="shared" si="667"/>
        <v>0</v>
      </c>
      <c r="BC1126" s="15">
        <f t="shared" si="667"/>
        <v>0</v>
      </c>
      <c r="BD1126" s="15">
        <f t="shared" si="667"/>
        <v>0</v>
      </c>
      <c r="BE1126" s="15">
        <f t="shared" si="667"/>
        <v>0</v>
      </c>
      <c r="BF1126" s="15">
        <f t="shared" si="667"/>
        <v>0</v>
      </c>
      <c r="BG1126" s="33">
        <f t="shared" si="666"/>
        <v>414</v>
      </c>
    </row>
    <row r="1127" spans="1:63" ht="12.95" customHeight="1" x14ac:dyDescent="0.2">
      <c r="A1127" s="574"/>
      <c r="B1127" s="576"/>
      <c r="C1127" s="539"/>
      <c r="D1127" s="534"/>
      <c r="E1127" s="48" t="str">
        <f>Parameters!$B$15</f>
        <v>Fem.</v>
      </c>
      <c r="F1127" s="11">
        <v>3</v>
      </c>
      <c r="G1127" s="11">
        <v>2</v>
      </c>
      <c r="H1127" s="11">
        <v>1</v>
      </c>
      <c r="I1127" s="11">
        <v>2</v>
      </c>
      <c r="J1127" s="11">
        <v>2</v>
      </c>
      <c r="K1127" s="11">
        <v>2</v>
      </c>
      <c r="L1127" s="11">
        <v>0</v>
      </c>
      <c r="M1127" s="11">
        <v>3</v>
      </c>
      <c r="N1127" s="11">
        <v>2</v>
      </c>
      <c r="O1127" s="11">
        <v>2</v>
      </c>
      <c r="P1127" s="11">
        <v>4</v>
      </c>
      <c r="Q1127" s="11">
        <v>6</v>
      </c>
      <c r="R1127" s="11">
        <v>4</v>
      </c>
      <c r="S1127" s="11">
        <v>2</v>
      </c>
      <c r="T1127" s="11">
        <v>1</v>
      </c>
      <c r="U1127" s="11">
        <v>4</v>
      </c>
      <c r="V1127" s="11">
        <v>4</v>
      </c>
      <c r="W1127" s="11">
        <v>9</v>
      </c>
      <c r="X1127" s="11">
        <v>6</v>
      </c>
      <c r="Y1127" s="11">
        <v>4</v>
      </c>
      <c r="Z1127" s="11">
        <v>8</v>
      </c>
      <c r="AA1127" s="11">
        <v>12</v>
      </c>
      <c r="AB1127" s="11">
        <v>7</v>
      </c>
      <c r="AC1127" s="11">
        <v>8</v>
      </c>
      <c r="AD1127" s="11">
        <v>8</v>
      </c>
      <c r="AE1127" s="11">
        <v>8</v>
      </c>
      <c r="AF1127" s="11">
        <v>11</v>
      </c>
      <c r="AG1127" s="11">
        <v>8</v>
      </c>
      <c r="AH1127" s="11">
        <v>2</v>
      </c>
      <c r="AI1127" s="11">
        <v>7</v>
      </c>
      <c r="AJ1127" s="11">
        <v>4</v>
      </c>
      <c r="AK1127" s="11">
        <v>7</v>
      </c>
      <c r="AL1127" s="11">
        <v>11</v>
      </c>
      <c r="AM1127" s="11">
        <v>5</v>
      </c>
      <c r="AN1127" s="11">
        <v>7</v>
      </c>
      <c r="AO1127" s="11">
        <v>1</v>
      </c>
      <c r="AP1127" s="11">
        <v>7</v>
      </c>
      <c r="AQ1127" s="11">
        <v>1</v>
      </c>
      <c r="AR1127" s="11">
        <v>3</v>
      </c>
      <c r="AS1127" s="11">
        <v>1</v>
      </c>
      <c r="AT1127" s="11">
        <v>4</v>
      </c>
      <c r="AU1127" s="11">
        <v>1</v>
      </c>
      <c r="AV1127" s="11">
        <v>3</v>
      </c>
      <c r="AW1127" s="11">
        <v>1</v>
      </c>
      <c r="AX1127" s="11">
        <v>6</v>
      </c>
      <c r="AY1127" s="11">
        <v>2</v>
      </c>
      <c r="AZ1127" s="11">
        <v>0</v>
      </c>
      <c r="BA1127" s="11"/>
      <c r="BB1127" s="11"/>
      <c r="BC1127" s="11"/>
      <c r="BD1127" s="11"/>
      <c r="BE1127" s="11"/>
      <c r="BF1127" s="11"/>
      <c r="BG1127" s="19">
        <f t="shared" si="666"/>
        <v>206</v>
      </c>
    </row>
    <row r="1128" spans="1:63" ht="12.95" customHeight="1" x14ac:dyDescent="0.2">
      <c r="A1128" s="574"/>
      <c r="B1128" s="576"/>
      <c r="C1128" s="539"/>
      <c r="D1128" s="535"/>
      <c r="E1128" s="48" t="str">
        <f>Parameters!$B$16</f>
        <v>Masc.</v>
      </c>
      <c r="F1128" s="11">
        <v>4</v>
      </c>
      <c r="G1128" s="11">
        <v>1</v>
      </c>
      <c r="H1128" s="11">
        <v>1</v>
      </c>
      <c r="I1128" s="11">
        <v>4</v>
      </c>
      <c r="J1128" s="11">
        <v>2</v>
      </c>
      <c r="K1128" s="11">
        <v>0</v>
      </c>
      <c r="L1128" s="11">
        <v>3</v>
      </c>
      <c r="M1128" s="11">
        <v>3</v>
      </c>
      <c r="N1128" s="11">
        <v>1</v>
      </c>
      <c r="O1128" s="11">
        <v>3</v>
      </c>
      <c r="P1128" s="11">
        <v>7</v>
      </c>
      <c r="Q1128" s="11">
        <v>4</v>
      </c>
      <c r="R1128" s="11">
        <v>3</v>
      </c>
      <c r="S1128" s="11">
        <v>5</v>
      </c>
      <c r="T1128" s="11">
        <v>3</v>
      </c>
      <c r="U1128" s="11">
        <v>4</v>
      </c>
      <c r="V1128" s="11">
        <v>7</v>
      </c>
      <c r="W1128" s="11">
        <v>7</v>
      </c>
      <c r="X1128" s="11">
        <v>2</v>
      </c>
      <c r="Y1128" s="11">
        <v>4</v>
      </c>
      <c r="Z1128" s="11">
        <v>9</v>
      </c>
      <c r="AA1128" s="11">
        <v>7</v>
      </c>
      <c r="AB1128" s="11">
        <v>9</v>
      </c>
      <c r="AC1128" s="11">
        <v>6</v>
      </c>
      <c r="AD1128" s="11">
        <v>9</v>
      </c>
      <c r="AE1128" s="11">
        <v>8</v>
      </c>
      <c r="AF1128" s="11">
        <v>9</v>
      </c>
      <c r="AG1128" s="11">
        <v>12</v>
      </c>
      <c r="AH1128" s="11">
        <v>13</v>
      </c>
      <c r="AI1128" s="11">
        <v>3</v>
      </c>
      <c r="AJ1128" s="11">
        <v>6</v>
      </c>
      <c r="AK1128" s="11">
        <v>7</v>
      </c>
      <c r="AL1128" s="11">
        <v>5</v>
      </c>
      <c r="AM1128" s="11">
        <v>4</v>
      </c>
      <c r="AN1128" s="11">
        <v>5</v>
      </c>
      <c r="AO1128" s="11">
        <v>3</v>
      </c>
      <c r="AP1128" s="11">
        <v>2</v>
      </c>
      <c r="AQ1128" s="11">
        <v>4</v>
      </c>
      <c r="AR1128" s="11">
        <v>4</v>
      </c>
      <c r="AS1128" s="11">
        <v>2</v>
      </c>
      <c r="AT1128" s="11">
        <v>2</v>
      </c>
      <c r="AU1128" s="11">
        <v>1</v>
      </c>
      <c r="AV1128" s="11">
        <v>3</v>
      </c>
      <c r="AW1128" s="11">
        <v>1</v>
      </c>
      <c r="AX1128" s="11">
        <v>1</v>
      </c>
      <c r="AY1128" s="11">
        <v>4</v>
      </c>
      <c r="AZ1128" s="11">
        <v>1</v>
      </c>
      <c r="BA1128" s="11"/>
      <c r="BB1128" s="11"/>
      <c r="BC1128" s="11"/>
      <c r="BD1128" s="11"/>
      <c r="BE1128" s="11"/>
      <c r="BF1128" s="11"/>
      <c r="BG1128" s="19">
        <f t="shared" si="666"/>
        <v>208</v>
      </c>
    </row>
    <row r="1129" spans="1:63" ht="12.95" customHeight="1" x14ac:dyDescent="0.2">
      <c r="A1129" s="574"/>
      <c r="B1129" s="576"/>
      <c r="C1129" s="539"/>
      <c r="D1129" s="533" t="str">
        <f>Parameters!$B$12</f>
        <v>UCI</v>
      </c>
      <c r="E1129" s="86" t="str">
        <f>Parameters!$B$14</f>
        <v>Total</v>
      </c>
      <c r="F1129" s="15">
        <f t="shared" ref="F1129:BF1129" si="668">F1130+F1131</f>
        <v>1</v>
      </c>
      <c r="G1129" s="15">
        <f t="shared" si="668"/>
        <v>0</v>
      </c>
      <c r="H1129" s="15">
        <f t="shared" si="668"/>
        <v>0</v>
      </c>
      <c r="I1129" s="15">
        <f t="shared" si="668"/>
        <v>0</v>
      </c>
      <c r="J1129" s="15">
        <f t="shared" si="668"/>
        <v>0</v>
      </c>
      <c r="K1129" s="15">
        <f t="shared" si="668"/>
        <v>0</v>
      </c>
      <c r="L1129" s="15">
        <f t="shared" si="668"/>
        <v>0</v>
      </c>
      <c r="M1129" s="15">
        <f t="shared" si="668"/>
        <v>0</v>
      </c>
      <c r="N1129" s="15">
        <f t="shared" si="668"/>
        <v>0</v>
      </c>
      <c r="O1129" s="15">
        <f t="shared" si="668"/>
        <v>1</v>
      </c>
      <c r="P1129" s="15">
        <f t="shared" si="668"/>
        <v>1</v>
      </c>
      <c r="Q1129" s="15">
        <f t="shared" si="668"/>
        <v>0</v>
      </c>
      <c r="R1129" s="15">
        <f t="shared" si="668"/>
        <v>0</v>
      </c>
      <c r="S1129" s="15">
        <f t="shared" si="668"/>
        <v>0</v>
      </c>
      <c r="T1129" s="15">
        <f t="shared" si="668"/>
        <v>0</v>
      </c>
      <c r="U1129" s="15">
        <f t="shared" si="668"/>
        <v>0</v>
      </c>
      <c r="V1129" s="15">
        <f t="shared" si="668"/>
        <v>0</v>
      </c>
      <c r="W1129" s="15">
        <f t="shared" si="668"/>
        <v>2</v>
      </c>
      <c r="X1129" s="15">
        <f t="shared" si="668"/>
        <v>0</v>
      </c>
      <c r="Y1129" s="15">
        <f t="shared" si="668"/>
        <v>1</v>
      </c>
      <c r="Z1129" s="15">
        <f t="shared" si="668"/>
        <v>2</v>
      </c>
      <c r="AA1129" s="15">
        <f t="shared" si="668"/>
        <v>2</v>
      </c>
      <c r="AB1129" s="15">
        <f t="shared" si="668"/>
        <v>3</v>
      </c>
      <c r="AC1129" s="15">
        <f t="shared" si="668"/>
        <v>0</v>
      </c>
      <c r="AD1129" s="15">
        <f t="shared" si="668"/>
        <v>1</v>
      </c>
      <c r="AE1129" s="15">
        <f t="shared" si="668"/>
        <v>0</v>
      </c>
      <c r="AF1129" s="15">
        <f t="shared" si="668"/>
        <v>3</v>
      </c>
      <c r="AG1129" s="15">
        <f t="shared" si="668"/>
        <v>2</v>
      </c>
      <c r="AH1129" s="15">
        <f t="shared" si="668"/>
        <v>1</v>
      </c>
      <c r="AI1129" s="15">
        <f t="shared" si="668"/>
        <v>1</v>
      </c>
      <c r="AJ1129" s="15">
        <f t="shared" si="668"/>
        <v>1</v>
      </c>
      <c r="AK1129" s="15">
        <f t="shared" si="668"/>
        <v>1</v>
      </c>
      <c r="AL1129" s="15">
        <f t="shared" si="668"/>
        <v>2</v>
      </c>
      <c r="AM1129" s="15">
        <f t="shared" si="668"/>
        <v>0</v>
      </c>
      <c r="AN1129" s="15">
        <f t="shared" si="668"/>
        <v>2</v>
      </c>
      <c r="AO1129" s="15">
        <f t="shared" si="668"/>
        <v>0</v>
      </c>
      <c r="AP1129" s="15">
        <f t="shared" si="668"/>
        <v>0</v>
      </c>
      <c r="AQ1129" s="15">
        <f t="shared" si="668"/>
        <v>1</v>
      </c>
      <c r="AR1129" s="15">
        <f t="shared" si="668"/>
        <v>0</v>
      </c>
      <c r="AS1129" s="15">
        <f t="shared" si="668"/>
        <v>0</v>
      </c>
      <c r="AT1129" s="15">
        <f t="shared" si="668"/>
        <v>0</v>
      </c>
      <c r="AU1129" s="15">
        <f t="shared" si="668"/>
        <v>0</v>
      </c>
      <c r="AV1129" s="15">
        <f t="shared" si="668"/>
        <v>0</v>
      </c>
      <c r="AW1129" s="15">
        <f t="shared" si="668"/>
        <v>0</v>
      </c>
      <c r="AX1129" s="15">
        <f t="shared" si="668"/>
        <v>0</v>
      </c>
      <c r="AY1129" s="15">
        <f t="shared" si="668"/>
        <v>0</v>
      </c>
      <c r="AZ1129" s="15">
        <f t="shared" si="668"/>
        <v>0</v>
      </c>
      <c r="BA1129" s="15">
        <f t="shared" si="668"/>
        <v>0</v>
      </c>
      <c r="BB1129" s="15">
        <f t="shared" si="668"/>
        <v>0</v>
      </c>
      <c r="BC1129" s="15">
        <f t="shared" si="668"/>
        <v>0</v>
      </c>
      <c r="BD1129" s="15">
        <f t="shared" si="668"/>
        <v>0</v>
      </c>
      <c r="BE1129" s="15">
        <f t="shared" si="668"/>
        <v>0</v>
      </c>
      <c r="BF1129" s="15">
        <f t="shared" si="668"/>
        <v>0</v>
      </c>
      <c r="BG1129" s="33">
        <f t="shared" si="666"/>
        <v>28</v>
      </c>
    </row>
    <row r="1130" spans="1:63" ht="12.95" customHeight="1" x14ac:dyDescent="0.2">
      <c r="A1130" s="574"/>
      <c r="B1130" s="576"/>
      <c r="C1130" s="539"/>
      <c r="D1130" s="534"/>
      <c r="E1130" s="48" t="str">
        <f>Parameters!$B$15</f>
        <v>Fem.</v>
      </c>
      <c r="F1130" s="11">
        <v>1</v>
      </c>
      <c r="G1130" s="11">
        <v>0</v>
      </c>
      <c r="H1130" s="11">
        <v>0</v>
      </c>
      <c r="I1130" s="11">
        <v>0</v>
      </c>
      <c r="J1130" s="11">
        <v>0</v>
      </c>
      <c r="K1130" s="11">
        <v>0</v>
      </c>
      <c r="L1130" s="11">
        <v>0</v>
      </c>
      <c r="M1130" s="11">
        <v>0</v>
      </c>
      <c r="N1130" s="11">
        <v>0</v>
      </c>
      <c r="O1130" s="11">
        <v>0</v>
      </c>
      <c r="P1130" s="11">
        <v>1</v>
      </c>
      <c r="Q1130" s="11">
        <v>0</v>
      </c>
      <c r="R1130" s="11">
        <v>0</v>
      </c>
      <c r="S1130" s="11">
        <v>0</v>
      </c>
      <c r="T1130" s="11">
        <v>0</v>
      </c>
      <c r="U1130" s="11">
        <v>0</v>
      </c>
      <c r="V1130" s="11">
        <v>0</v>
      </c>
      <c r="W1130" s="11">
        <v>1</v>
      </c>
      <c r="X1130" s="11">
        <v>0</v>
      </c>
      <c r="Y1130" s="11">
        <v>0</v>
      </c>
      <c r="Z1130" s="11">
        <v>1</v>
      </c>
      <c r="AA1130" s="11">
        <v>2</v>
      </c>
      <c r="AB1130" s="11">
        <v>3</v>
      </c>
      <c r="AC1130" s="11">
        <v>0</v>
      </c>
      <c r="AD1130" s="11">
        <v>0</v>
      </c>
      <c r="AE1130" s="11">
        <v>0</v>
      </c>
      <c r="AF1130" s="11">
        <v>3</v>
      </c>
      <c r="AG1130" s="11">
        <v>2</v>
      </c>
      <c r="AH1130" s="11">
        <v>1</v>
      </c>
      <c r="AI1130" s="11">
        <v>0</v>
      </c>
      <c r="AJ1130" s="11">
        <v>0</v>
      </c>
      <c r="AK1130" s="11">
        <v>1</v>
      </c>
      <c r="AL1130" s="11">
        <v>2</v>
      </c>
      <c r="AM1130" s="11">
        <v>0</v>
      </c>
      <c r="AN1130" s="11">
        <v>2</v>
      </c>
      <c r="AO1130" s="11">
        <v>0</v>
      </c>
      <c r="AP1130" s="11">
        <v>0</v>
      </c>
      <c r="AQ1130" s="11">
        <v>0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 s="11">
        <v>0</v>
      </c>
      <c r="AY1130" s="11">
        <v>0</v>
      </c>
      <c r="AZ1130" s="11">
        <v>0</v>
      </c>
      <c r="BA1130" s="11"/>
      <c r="BB1130" s="11"/>
      <c r="BC1130" s="11"/>
      <c r="BD1130" s="11"/>
      <c r="BE1130" s="11"/>
      <c r="BF1130" s="11"/>
      <c r="BG1130" s="19">
        <f t="shared" si="666"/>
        <v>20</v>
      </c>
    </row>
    <row r="1131" spans="1:63" ht="12.95" customHeight="1" x14ac:dyDescent="0.2">
      <c r="A1131" s="574"/>
      <c r="B1131" s="576"/>
      <c r="C1131" s="539"/>
      <c r="D1131" s="535"/>
      <c r="E1131" s="48" t="str">
        <f>Parameters!$B$16</f>
        <v>Masc.</v>
      </c>
      <c r="F1131" s="11">
        <v>0</v>
      </c>
      <c r="G1131" s="11">
        <v>0</v>
      </c>
      <c r="H1131" s="11">
        <v>0</v>
      </c>
      <c r="I1131" s="11">
        <v>0</v>
      </c>
      <c r="J1131" s="11">
        <v>0</v>
      </c>
      <c r="K1131" s="11">
        <v>0</v>
      </c>
      <c r="L1131" s="11">
        <v>0</v>
      </c>
      <c r="M1131" s="11">
        <v>0</v>
      </c>
      <c r="N1131" s="11">
        <v>0</v>
      </c>
      <c r="O1131" s="11">
        <v>1</v>
      </c>
      <c r="P1131" s="11">
        <v>0</v>
      </c>
      <c r="Q1131" s="11">
        <v>0</v>
      </c>
      <c r="R1131" s="11">
        <v>0</v>
      </c>
      <c r="S1131" s="11">
        <v>0</v>
      </c>
      <c r="T1131" s="11">
        <v>0</v>
      </c>
      <c r="U1131" s="11">
        <v>0</v>
      </c>
      <c r="V1131" s="11">
        <v>0</v>
      </c>
      <c r="W1131" s="11">
        <v>1</v>
      </c>
      <c r="X1131" s="11">
        <v>0</v>
      </c>
      <c r="Y1131" s="11">
        <v>1</v>
      </c>
      <c r="Z1131" s="11">
        <v>1</v>
      </c>
      <c r="AA1131" s="11">
        <v>0</v>
      </c>
      <c r="AB1131" s="11">
        <v>0</v>
      </c>
      <c r="AC1131" s="11">
        <v>0</v>
      </c>
      <c r="AD1131" s="11">
        <v>1</v>
      </c>
      <c r="AE1131" s="11">
        <v>0</v>
      </c>
      <c r="AF1131" s="11">
        <v>0</v>
      </c>
      <c r="AG1131" s="11">
        <v>0</v>
      </c>
      <c r="AH1131" s="11">
        <v>0</v>
      </c>
      <c r="AI1131" s="11">
        <v>1</v>
      </c>
      <c r="AJ1131" s="11">
        <v>1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1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 s="11">
        <v>0</v>
      </c>
      <c r="AY1131" s="11">
        <v>0</v>
      </c>
      <c r="AZ1131" s="11">
        <v>0</v>
      </c>
      <c r="BA1131" s="11"/>
      <c r="BB1131" s="11"/>
      <c r="BC1131" s="11"/>
      <c r="BD1131" s="11"/>
      <c r="BE1131" s="11"/>
      <c r="BF1131" s="11"/>
      <c r="BG1131" s="19">
        <f t="shared" si="666"/>
        <v>8</v>
      </c>
    </row>
    <row r="1132" spans="1:63" ht="12.95" customHeight="1" x14ac:dyDescent="0.2">
      <c r="A1132" s="574"/>
      <c r="B1132" s="576"/>
      <c r="C1132" s="539"/>
      <c r="D1132" s="533" t="str">
        <f>Parameters!$B$13</f>
        <v>Def.</v>
      </c>
      <c r="E1132" s="86" t="str">
        <f>Parameters!$B$14</f>
        <v>Total</v>
      </c>
      <c r="F1132" s="15">
        <f t="shared" ref="F1132:BF1132" si="669">F1133+F1134</f>
        <v>0</v>
      </c>
      <c r="G1132" s="15">
        <f t="shared" si="669"/>
        <v>0</v>
      </c>
      <c r="H1132" s="15">
        <f t="shared" si="669"/>
        <v>0</v>
      </c>
      <c r="I1132" s="15">
        <f t="shared" si="669"/>
        <v>0</v>
      </c>
      <c r="J1132" s="15">
        <f t="shared" si="669"/>
        <v>0</v>
      </c>
      <c r="K1132" s="15">
        <f t="shared" si="669"/>
        <v>0</v>
      </c>
      <c r="L1132" s="15">
        <f t="shared" si="669"/>
        <v>0</v>
      </c>
      <c r="M1132" s="15">
        <f t="shared" si="669"/>
        <v>0</v>
      </c>
      <c r="N1132" s="15">
        <f t="shared" si="669"/>
        <v>0</v>
      </c>
      <c r="O1132" s="15">
        <f t="shared" si="669"/>
        <v>0</v>
      </c>
      <c r="P1132" s="15">
        <f t="shared" si="669"/>
        <v>0</v>
      </c>
      <c r="Q1132" s="15">
        <f t="shared" si="669"/>
        <v>0</v>
      </c>
      <c r="R1132" s="15">
        <f t="shared" si="669"/>
        <v>0</v>
      </c>
      <c r="S1132" s="15">
        <f t="shared" si="669"/>
        <v>0</v>
      </c>
      <c r="T1132" s="15">
        <f t="shared" si="669"/>
        <v>0</v>
      </c>
      <c r="U1132" s="15">
        <f t="shared" si="669"/>
        <v>0</v>
      </c>
      <c r="V1132" s="15">
        <f t="shared" si="669"/>
        <v>0</v>
      </c>
      <c r="W1132" s="15">
        <f t="shared" si="669"/>
        <v>0</v>
      </c>
      <c r="X1132" s="15">
        <f t="shared" si="669"/>
        <v>0</v>
      </c>
      <c r="Y1132" s="15">
        <f t="shared" si="669"/>
        <v>0</v>
      </c>
      <c r="Z1132" s="15">
        <f t="shared" si="669"/>
        <v>0</v>
      </c>
      <c r="AA1132" s="15">
        <f t="shared" si="669"/>
        <v>0</v>
      </c>
      <c r="AB1132" s="15">
        <f t="shared" si="669"/>
        <v>0</v>
      </c>
      <c r="AC1132" s="15">
        <f t="shared" si="669"/>
        <v>0</v>
      </c>
      <c r="AD1132" s="15">
        <f t="shared" si="669"/>
        <v>0</v>
      </c>
      <c r="AE1132" s="15">
        <f t="shared" si="669"/>
        <v>0</v>
      </c>
      <c r="AF1132" s="15">
        <f t="shared" si="669"/>
        <v>0</v>
      </c>
      <c r="AG1132" s="15">
        <f t="shared" si="669"/>
        <v>0</v>
      </c>
      <c r="AH1132" s="15">
        <f t="shared" si="669"/>
        <v>0</v>
      </c>
      <c r="AI1132" s="15">
        <f t="shared" si="669"/>
        <v>0</v>
      </c>
      <c r="AJ1132" s="15">
        <f t="shared" si="669"/>
        <v>0</v>
      </c>
      <c r="AK1132" s="15">
        <f t="shared" si="669"/>
        <v>0</v>
      </c>
      <c r="AL1132" s="15">
        <f t="shared" si="669"/>
        <v>0</v>
      </c>
      <c r="AM1132" s="15">
        <f t="shared" si="669"/>
        <v>0</v>
      </c>
      <c r="AN1132" s="15">
        <f t="shared" si="669"/>
        <v>0</v>
      </c>
      <c r="AO1132" s="15">
        <f t="shared" si="669"/>
        <v>0</v>
      </c>
      <c r="AP1132" s="15">
        <f t="shared" si="669"/>
        <v>0</v>
      </c>
      <c r="AQ1132" s="15">
        <f t="shared" si="669"/>
        <v>0</v>
      </c>
      <c r="AR1132" s="15">
        <f t="shared" si="669"/>
        <v>0</v>
      </c>
      <c r="AS1132" s="15">
        <f t="shared" si="669"/>
        <v>0</v>
      </c>
      <c r="AT1132" s="15">
        <f t="shared" si="669"/>
        <v>0</v>
      </c>
      <c r="AU1132" s="15">
        <f t="shared" si="669"/>
        <v>0</v>
      </c>
      <c r="AV1132" s="15">
        <f t="shared" si="669"/>
        <v>0</v>
      </c>
      <c r="AW1132" s="15">
        <f t="shared" si="669"/>
        <v>0</v>
      </c>
      <c r="AX1132" s="15">
        <f t="shared" si="669"/>
        <v>1</v>
      </c>
      <c r="AY1132" s="15">
        <f t="shared" si="669"/>
        <v>0</v>
      </c>
      <c r="AZ1132" s="15">
        <f t="shared" si="669"/>
        <v>0</v>
      </c>
      <c r="BA1132" s="15">
        <f t="shared" si="669"/>
        <v>0</v>
      </c>
      <c r="BB1132" s="15">
        <f t="shared" si="669"/>
        <v>0</v>
      </c>
      <c r="BC1132" s="15">
        <f t="shared" si="669"/>
        <v>0</v>
      </c>
      <c r="BD1132" s="15">
        <f t="shared" si="669"/>
        <v>0</v>
      </c>
      <c r="BE1132" s="15">
        <f t="shared" si="669"/>
        <v>0</v>
      </c>
      <c r="BF1132" s="15">
        <f t="shared" si="669"/>
        <v>0</v>
      </c>
      <c r="BG1132" s="33">
        <f t="shared" si="666"/>
        <v>1</v>
      </c>
    </row>
    <row r="1133" spans="1:63" ht="12.95" customHeight="1" x14ac:dyDescent="0.2">
      <c r="A1133" s="574"/>
      <c r="B1133" s="576"/>
      <c r="C1133" s="539"/>
      <c r="D1133" s="534"/>
      <c r="E1133" s="48" t="str">
        <f>Parameters!$B$15</f>
        <v>Fem.</v>
      </c>
      <c r="F1133" s="11">
        <v>0</v>
      </c>
      <c r="G1133" s="11">
        <v>0</v>
      </c>
      <c r="H1133" s="11">
        <v>0</v>
      </c>
      <c r="I1133" s="11">
        <v>0</v>
      </c>
      <c r="J1133" s="11">
        <v>0</v>
      </c>
      <c r="K1133" s="11">
        <v>0</v>
      </c>
      <c r="L1133" s="11">
        <v>0</v>
      </c>
      <c r="M1133" s="11">
        <v>0</v>
      </c>
      <c r="N1133" s="11">
        <v>0</v>
      </c>
      <c r="O1133" s="11">
        <v>0</v>
      </c>
      <c r="P1133" s="11">
        <v>0</v>
      </c>
      <c r="Q1133" s="11">
        <v>0</v>
      </c>
      <c r="R1133" s="11">
        <v>0</v>
      </c>
      <c r="S1133" s="11">
        <v>0</v>
      </c>
      <c r="T1133" s="11">
        <v>0</v>
      </c>
      <c r="U1133" s="11">
        <v>0</v>
      </c>
      <c r="V1133" s="11">
        <v>0</v>
      </c>
      <c r="W1133" s="11">
        <v>0</v>
      </c>
      <c r="X1133" s="11">
        <v>0</v>
      </c>
      <c r="Y1133" s="11">
        <v>0</v>
      </c>
      <c r="Z1133" s="11">
        <v>0</v>
      </c>
      <c r="AA1133" s="11">
        <v>0</v>
      </c>
      <c r="AB1133" s="11">
        <v>0</v>
      </c>
      <c r="AC1133" s="11">
        <v>0</v>
      </c>
      <c r="AD1133" s="11">
        <v>0</v>
      </c>
      <c r="AE1133" s="11">
        <v>0</v>
      </c>
      <c r="AF1133" s="11">
        <v>0</v>
      </c>
      <c r="AG1133" s="11">
        <v>0</v>
      </c>
      <c r="AH1133" s="11">
        <v>0</v>
      </c>
      <c r="AI1133" s="11">
        <v>0</v>
      </c>
      <c r="AJ1133" s="11">
        <v>0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0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 s="11">
        <v>0</v>
      </c>
      <c r="AY1133" s="11">
        <v>0</v>
      </c>
      <c r="AZ1133" s="11">
        <v>0</v>
      </c>
      <c r="BA1133" s="11"/>
      <c r="BB1133" s="11"/>
      <c r="BC1133" s="11"/>
      <c r="BD1133" s="11"/>
      <c r="BE1133" s="11"/>
      <c r="BF1133" s="11"/>
      <c r="BG1133" s="19">
        <f t="shared" si="666"/>
        <v>0</v>
      </c>
    </row>
    <row r="1134" spans="1:63" ht="12.95" customHeight="1" thickBot="1" x14ac:dyDescent="0.25">
      <c r="A1134" s="574"/>
      <c r="B1134" s="576"/>
      <c r="C1134" s="540"/>
      <c r="D1134" s="536"/>
      <c r="E1134" s="48" t="str">
        <f>Parameters!$B$16</f>
        <v>Masc.</v>
      </c>
      <c r="F1134" s="36">
        <v>0</v>
      </c>
      <c r="G1134" s="36">
        <v>0</v>
      </c>
      <c r="H1134" s="36">
        <v>0</v>
      </c>
      <c r="I1134" s="36">
        <v>0</v>
      </c>
      <c r="J1134" s="36">
        <v>0</v>
      </c>
      <c r="K1134" s="36">
        <v>0</v>
      </c>
      <c r="L1134" s="36">
        <v>0</v>
      </c>
      <c r="M1134" s="36">
        <v>0</v>
      </c>
      <c r="N1134" s="36">
        <v>0</v>
      </c>
      <c r="O1134" s="36">
        <v>0</v>
      </c>
      <c r="P1134" s="36">
        <v>0</v>
      </c>
      <c r="Q1134" s="36">
        <v>0</v>
      </c>
      <c r="R1134" s="36">
        <v>0</v>
      </c>
      <c r="S1134" s="36">
        <v>0</v>
      </c>
      <c r="T1134" s="36">
        <v>0</v>
      </c>
      <c r="U1134" s="36">
        <v>0</v>
      </c>
      <c r="V1134" s="36">
        <v>0</v>
      </c>
      <c r="W1134" s="36">
        <v>0</v>
      </c>
      <c r="X1134" s="36">
        <v>0</v>
      </c>
      <c r="Y1134" s="36">
        <v>0</v>
      </c>
      <c r="Z1134" s="36">
        <v>0</v>
      </c>
      <c r="AA1134" s="36">
        <v>0</v>
      </c>
      <c r="AB1134" s="36">
        <v>0</v>
      </c>
      <c r="AC1134" s="36">
        <v>0</v>
      </c>
      <c r="AD1134" s="36">
        <v>0</v>
      </c>
      <c r="AE1134" s="36">
        <v>0</v>
      </c>
      <c r="AF1134" s="36">
        <v>0</v>
      </c>
      <c r="AG1134" s="36">
        <v>0</v>
      </c>
      <c r="AH1134" s="36">
        <v>0</v>
      </c>
      <c r="AI1134" s="36">
        <v>0</v>
      </c>
      <c r="AJ1134" s="36">
        <v>0</v>
      </c>
      <c r="AK1134" s="36">
        <v>0</v>
      </c>
      <c r="AL1134" s="36">
        <v>0</v>
      </c>
      <c r="AM1134" s="36">
        <v>0</v>
      </c>
      <c r="AN1134" s="36">
        <v>0</v>
      </c>
      <c r="AO1134" s="36">
        <v>0</v>
      </c>
      <c r="AP1134" s="36">
        <v>0</v>
      </c>
      <c r="AQ1134" s="36">
        <v>0</v>
      </c>
      <c r="AR1134" s="36">
        <v>0</v>
      </c>
      <c r="AS1134" s="36">
        <v>0</v>
      </c>
      <c r="AT1134" s="36">
        <v>0</v>
      </c>
      <c r="AU1134" s="36">
        <v>0</v>
      </c>
      <c r="AV1134" s="36">
        <v>0</v>
      </c>
      <c r="AW1134" s="36">
        <v>0</v>
      </c>
      <c r="AX1134" s="36">
        <v>1</v>
      </c>
      <c r="AY1134" s="36">
        <v>0</v>
      </c>
      <c r="AZ1134" s="36">
        <v>0</v>
      </c>
      <c r="BA1134" s="36"/>
      <c r="BB1134" s="36"/>
      <c r="BC1134" s="36"/>
      <c r="BD1134" s="36"/>
      <c r="BE1134" s="36"/>
      <c r="BF1134" s="36"/>
      <c r="BG1134" s="37">
        <f>SUM(F1134:BF1134)</f>
        <v>1</v>
      </c>
    </row>
    <row r="1135" spans="1:63" ht="12.95" customHeight="1" x14ac:dyDescent="0.2">
      <c r="A1135" s="574"/>
      <c r="B1135" s="576"/>
      <c r="C1135" s="537" t="str">
        <f>Parameters!$C$5</f>
        <v>5 a 19</v>
      </c>
      <c r="D1135" s="530" t="str">
        <f>Parameters!$B$10</f>
        <v>Fiebre</v>
      </c>
      <c r="E1135" s="83" t="str">
        <f>Parameters!$B$14</f>
        <v>Total</v>
      </c>
      <c r="F1135" s="34">
        <f>F1136+F1137</f>
        <v>5</v>
      </c>
      <c r="G1135" s="34">
        <f t="shared" ref="G1135:BF1135" si="670">G1136+G1137</f>
        <v>5</v>
      </c>
      <c r="H1135" s="34">
        <f t="shared" si="670"/>
        <v>2</v>
      </c>
      <c r="I1135" s="34">
        <f t="shared" si="670"/>
        <v>3</v>
      </c>
      <c r="J1135" s="34">
        <f t="shared" si="670"/>
        <v>8</v>
      </c>
      <c r="K1135" s="34">
        <f t="shared" si="670"/>
        <v>7</v>
      </c>
      <c r="L1135" s="34">
        <f t="shared" si="670"/>
        <v>9</v>
      </c>
      <c r="M1135" s="34">
        <f t="shared" si="670"/>
        <v>2</v>
      </c>
      <c r="N1135" s="34">
        <f t="shared" si="670"/>
        <v>3</v>
      </c>
      <c r="O1135" s="34">
        <f t="shared" si="670"/>
        <v>9</v>
      </c>
      <c r="P1135" s="34">
        <f t="shared" si="670"/>
        <v>18</v>
      </c>
      <c r="Q1135" s="34">
        <f t="shared" si="670"/>
        <v>14</v>
      </c>
      <c r="R1135" s="34">
        <f t="shared" si="670"/>
        <v>8</v>
      </c>
      <c r="S1135" s="34">
        <f t="shared" si="670"/>
        <v>10</v>
      </c>
      <c r="T1135" s="34">
        <f t="shared" si="670"/>
        <v>11</v>
      </c>
      <c r="U1135" s="34">
        <f t="shared" si="670"/>
        <v>9</v>
      </c>
      <c r="V1135" s="34">
        <f t="shared" si="670"/>
        <v>4</v>
      </c>
      <c r="W1135" s="34">
        <f t="shared" si="670"/>
        <v>13</v>
      </c>
      <c r="X1135" s="34">
        <f t="shared" si="670"/>
        <v>11</v>
      </c>
      <c r="Y1135" s="34">
        <f t="shared" si="670"/>
        <v>8</v>
      </c>
      <c r="Z1135" s="34">
        <f t="shared" si="670"/>
        <v>16</v>
      </c>
      <c r="AA1135" s="34">
        <f t="shared" si="670"/>
        <v>11</v>
      </c>
      <c r="AB1135" s="34">
        <f t="shared" si="670"/>
        <v>5</v>
      </c>
      <c r="AC1135" s="34">
        <f t="shared" si="670"/>
        <v>9</v>
      </c>
      <c r="AD1135" s="34">
        <f t="shared" si="670"/>
        <v>8</v>
      </c>
      <c r="AE1135" s="34">
        <f t="shared" si="670"/>
        <v>9</v>
      </c>
      <c r="AF1135" s="34">
        <f t="shared" si="670"/>
        <v>11</v>
      </c>
      <c r="AG1135" s="34">
        <f t="shared" si="670"/>
        <v>13</v>
      </c>
      <c r="AH1135" s="34">
        <f t="shared" si="670"/>
        <v>11</v>
      </c>
      <c r="AI1135" s="34">
        <f t="shared" si="670"/>
        <v>7</v>
      </c>
      <c r="AJ1135" s="34">
        <f t="shared" si="670"/>
        <v>6</v>
      </c>
      <c r="AK1135" s="34">
        <f t="shared" si="670"/>
        <v>16</v>
      </c>
      <c r="AL1135" s="34">
        <f t="shared" si="670"/>
        <v>11</v>
      </c>
      <c r="AM1135" s="34">
        <f t="shared" si="670"/>
        <v>9</v>
      </c>
      <c r="AN1135" s="34">
        <f t="shared" si="670"/>
        <v>11</v>
      </c>
      <c r="AO1135" s="34">
        <f t="shared" si="670"/>
        <v>10</v>
      </c>
      <c r="AP1135" s="34">
        <f t="shared" si="670"/>
        <v>5</v>
      </c>
      <c r="AQ1135" s="34">
        <f t="shared" si="670"/>
        <v>10</v>
      </c>
      <c r="AR1135" s="34">
        <f t="shared" si="670"/>
        <v>6</v>
      </c>
      <c r="AS1135" s="34">
        <f t="shared" si="670"/>
        <v>6</v>
      </c>
      <c r="AT1135" s="34">
        <f t="shared" si="670"/>
        <v>6</v>
      </c>
      <c r="AU1135" s="34">
        <f t="shared" si="670"/>
        <v>6</v>
      </c>
      <c r="AV1135" s="34">
        <f t="shared" si="670"/>
        <v>5</v>
      </c>
      <c r="AW1135" s="34">
        <f t="shared" si="670"/>
        <v>3</v>
      </c>
      <c r="AX1135" s="34">
        <f t="shared" si="670"/>
        <v>5</v>
      </c>
      <c r="AY1135" s="34">
        <f t="shared" si="670"/>
        <v>3</v>
      </c>
      <c r="AZ1135" s="34">
        <f t="shared" si="670"/>
        <v>1</v>
      </c>
      <c r="BA1135" s="34">
        <f t="shared" si="670"/>
        <v>0</v>
      </c>
      <c r="BB1135" s="34">
        <f t="shared" si="670"/>
        <v>0</v>
      </c>
      <c r="BC1135" s="34">
        <f t="shared" si="670"/>
        <v>0</v>
      </c>
      <c r="BD1135" s="34">
        <f t="shared" si="670"/>
        <v>0</v>
      </c>
      <c r="BE1135" s="34">
        <f t="shared" si="670"/>
        <v>0</v>
      </c>
      <c r="BF1135" s="34">
        <f t="shared" si="670"/>
        <v>0</v>
      </c>
      <c r="BG1135" s="35">
        <f>SUM(F1135:BF1135)</f>
        <v>378</v>
      </c>
    </row>
    <row r="1136" spans="1:63" ht="12.95" customHeight="1" x14ac:dyDescent="0.2">
      <c r="A1136" s="574"/>
      <c r="B1136" s="576"/>
      <c r="C1136" s="538"/>
      <c r="D1136" s="531"/>
      <c r="E1136" s="84" t="str">
        <f>Parameters!$B$15</f>
        <v>Fem.</v>
      </c>
      <c r="F1136" s="31">
        <v>2</v>
      </c>
      <c r="G1136" s="31">
        <v>2</v>
      </c>
      <c r="H1136" s="31">
        <v>1</v>
      </c>
      <c r="I1136" s="31">
        <v>2</v>
      </c>
      <c r="J1136" s="31">
        <v>4</v>
      </c>
      <c r="K1136" s="31">
        <v>5</v>
      </c>
      <c r="L1136" s="31">
        <v>5</v>
      </c>
      <c r="M1136" s="31">
        <v>1</v>
      </c>
      <c r="N1136" s="31">
        <v>0</v>
      </c>
      <c r="O1136" s="31">
        <v>5</v>
      </c>
      <c r="P1136" s="31">
        <v>11</v>
      </c>
      <c r="Q1136" s="31">
        <v>6</v>
      </c>
      <c r="R1136" s="31">
        <v>2</v>
      </c>
      <c r="S1136" s="31">
        <v>5</v>
      </c>
      <c r="T1136" s="31">
        <v>4</v>
      </c>
      <c r="U1136" s="31">
        <v>4</v>
      </c>
      <c r="V1136" s="31">
        <v>2</v>
      </c>
      <c r="W1136" s="31">
        <v>7</v>
      </c>
      <c r="X1136" s="31">
        <v>8</v>
      </c>
      <c r="Y1136" s="31">
        <v>5</v>
      </c>
      <c r="Z1136" s="31">
        <v>8</v>
      </c>
      <c r="AA1136" s="31">
        <v>6</v>
      </c>
      <c r="AB1136" s="31">
        <v>2</v>
      </c>
      <c r="AC1136" s="31">
        <v>4</v>
      </c>
      <c r="AD1136" s="31">
        <v>4</v>
      </c>
      <c r="AE1136" s="31">
        <v>7</v>
      </c>
      <c r="AF1136" s="31">
        <v>3</v>
      </c>
      <c r="AG1136" s="31">
        <v>4</v>
      </c>
      <c r="AH1136" s="31">
        <v>8</v>
      </c>
      <c r="AI1136" s="31">
        <v>2</v>
      </c>
      <c r="AJ1136" s="31">
        <v>3</v>
      </c>
      <c r="AK1136" s="31">
        <v>11</v>
      </c>
      <c r="AL1136" s="31">
        <v>6</v>
      </c>
      <c r="AM1136" s="31">
        <v>5</v>
      </c>
      <c r="AN1136" s="31">
        <v>6</v>
      </c>
      <c r="AO1136" s="31">
        <v>6</v>
      </c>
      <c r="AP1136" s="31">
        <v>2</v>
      </c>
      <c r="AQ1136" s="31">
        <v>4</v>
      </c>
      <c r="AR1136" s="31">
        <v>4</v>
      </c>
      <c r="AS1136" s="31">
        <v>4</v>
      </c>
      <c r="AT1136" s="31">
        <v>3</v>
      </c>
      <c r="AU1136" s="31">
        <v>3</v>
      </c>
      <c r="AV1136" s="31">
        <v>2</v>
      </c>
      <c r="AW1136" s="31">
        <v>3</v>
      </c>
      <c r="AX1136" s="31">
        <v>1</v>
      </c>
      <c r="AY1136" s="31">
        <v>3</v>
      </c>
      <c r="AZ1136" s="31">
        <v>0</v>
      </c>
      <c r="BA1136" s="31"/>
      <c r="BB1136" s="31"/>
      <c r="BC1136" s="31"/>
      <c r="BD1136" s="31"/>
      <c r="BE1136" s="31"/>
      <c r="BF1136" s="31"/>
      <c r="BG1136" s="32">
        <f t="shared" ref="BG1136:BG1145" si="671">SUM(F1136:BF1136)</f>
        <v>195</v>
      </c>
    </row>
    <row r="1137" spans="1:62" ht="12.95" customHeight="1" x14ac:dyDescent="0.2">
      <c r="A1137" s="574"/>
      <c r="B1137" s="576"/>
      <c r="C1137" s="538"/>
      <c r="D1137" s="532"/>
      <c r="E1137" s="84" t="str">
        <f>Parameters!$B$16</f>
        <v>Masc.</v>
      </c>
      <c r="F1137" s="31">
        <v>3</v>
      </c>
      <c r="G1137" s="31">
        <v>3</v>
      </c>
      <c r="H1137" s="31">
        <v>1</v>
      </c>
      <c r="I1137" s="31">
        <v>1</v>
      </c>
      <c r="J1137" s="31">
        <v>4</v>
      </c>
      <c r="K1137" s="31">
        <v>2</v>
      </c>
      <c r="L1137" s="31">
        <v>4</v>
      </c>
      <c r="M1137" s="31">
        <v>1</v>
      </c>
      <c r="N1137" s="31">
        <v>3</v>
      </c>
      <c r="O1137" s="31">
        <v>4</v>
      </c>
      <c r="P1137" s="31">
        <v>7</v>
      </c>
      <c r="Q1137" s="31">
        <v>8</v>
      </c>
      <c r="R1137" s="31">
        <v>6</v>
      </c>
      <c r="S1137" s="31">
        <v>5</v>
      </c>
      <c r="T1137" s="31">
        <v>7</v>
      </c>
      <c r="U1137" s="31">
        <v>5</v>
      </c>
      <c r="V1137" s="31">
        <v>2</v>
      </c>
      <c r="W1137" s="31">
        <v>6</v>
      </c>
      <c r="X1137" s="31">
        <v>3</v>
      </c>
      <c r="Y1137" s="31">
        <v>3</v>
      </c>
      <c r="Z1137" s="31">
        <v>8</v>
      </c>
      <c r="AA1137" s="31">
        <v>5</v>
      </c>
      <c r="AB1137" s="31">
        <v>3</v>
      </c>
      <c r="AC1137" s="31">
        <v>5</v>
      </c>
      <c r="AD1137" s="31">
        <v>4</v>
      </c>
      <c r="AE1137" s="31">
        <v>2</v>
      </c>
      <c r="AF1137" s="31">
        <v>8</v>
      </c>
      <c r="AG1137" s="31">
        <v>9</v>
      </c>
      <c r="AH1137" s="31">
        <v>3</v>
      </c>
      <c r="AI1137" s="31">
        <v>5</v>
      </c>
      <c r="AJ1137" s="31">
        <v>3</v>
      </c>
      <c r="AK1137" s="31">
        <v>5</v>
      </c>
      <c r="AL1137" s="31">
        <v>5</v>
      </c>
      <c r="AM1137" s="31">
        <v>4</v>
      </c>
      <c r="AN1137" s="31">
        <v>5</v>
      </c>
      <c r="AO1137" s="31">
        <v>4</v>
      </c>
      <c r="AP1137" s="31">
        <v>3</v>
      </c>
      <c r="AQ1137" s="31">
        <v>6</v>
      </c>
      <c r="AR1137" s="31">
        <v>2</v>
      </c>
      <c r="AS1137" s="31">
        <v>2</v>
      </c>
      <c r="AT1137" s="31">
        <v>3</v>
      </c>
      <c r="AU1137" s="31">
        <v>3</v>
      </c>
      <c r="AV1137" s="31">
        <v>3</v>
      </c>
      <c r="AW1137" s="31">
        <v>0</v>
      </c>
      <c r="AX1137" s="31">
        <v>4</v>
      </c>
      <c r="AY1137" s="31">
        <v>0</v>
      </c>
      <c r="AZ1137" s="31">
        <v>1</v>
      </c>
      <c r="BA1137" s="31"/>
      <c r="BB1137" s="31"/>
      <c r="BC1137" s="31"/>
      <c r="BD1137" s="31"/>
      <c r="BE1137" s="31"/>
      <c r="BF1137" s="31"/>
      <c r="BG1137" s="32">
        <f t="shared" si="671"/>
        <v>183</v>
      </c>
    </row>
    <row r="1138" spans="1:62" ht="12.95" customHeight="1" x14ac:dyDescent="0.2">
      <c r="A1138" s="574"/>
      <c r="B1138" s="576"/>
      <c r="C1138" s="539"/>
      <c r="D1138" s="541" t="str">
        <f>Parameters!$B$11</f>
        <v>Hosp.</v>
      </c>
      <c r="E1138" s="86" t="str">
        <f>Parameters!$B$14</f>
        <v>Total</v>
      </c>
      <c r="F1138" s="15">
        <f t="shared" ref="F1138:BF1138" si="672">F1139+F1140</f>
        <v>6</v>
      </c>
      <c r="G1138" s="15">
        <f t="shared" si="672"/>
        <v>5</v>
      </c>
      <c r="H1138" s="15">
        <f t="shared" si="672"/>
        <v>1</v>
      </c>
      <c r="I1138" s="15">
        <f t="shared" si="672"/>
        <v>4</v>
      </c>
      <c r="J1138" s="15">
        <f t="shared" si="672"/>
        <v>7</v>
      </c>
      <c r="K1138" s="15">
        <f t="shared" si="672"/>
        <v>8</v>
      </c>
      <c r="L1138" s="15">
        <f t="shared" si="672"/>
        <v>9</v>
      </c>
      <c r="M1138" s="15">
        <f t="shared" si="672"/>
        <v>4</v>
      </c>
      <c r="N1138" s="15">
        <f t="shared" si="672"/>
        <v>2</v>
      </c>
      <c r="O1138" s="15">
        <f t="shared" si="672"/>
        <v>8</v>
      </c>
      <c r="P1138" s="15">
        <f t="shared" si="672"/>
        <v>18</v>
      </c>
      <c r="Q1138" s="15">
        <f t="shared" si="672"/>
        <v>11</v>
      </c>
      <c r="R1138" s="15">
        <f t="shared" si="672"/>
        <v>11</v>
      </c>
      <c r="S1138" s="15">
        <f t="shared" si="672"/>
        <v>10</v>
      </c>
      <c r="T1138" s="15">
        <f t="shared" si="672"/>
        <v>10</v>
      </c>
      <c r="U1138" s="15">
        <f t="shared" si="672"/>
        <v>13</v>
      </c>
      <c r="V1138" s="15">
        <f t="shared" si="672"/>
        <v>5</v>
      </c>
      <c r="W1138" s="15">
        <f t="shared" si="672"/>
        <v>9</v>
      </c>
      <c r="X1138" s="15">
        <f t="shared" si="672"/>
        <v>13</v>
      </c>
      <c r="Y1138" s="15">
        <f t="shared" si="672"/>
        <v>9</v>
      </c>
      <c r="Z1138" s="15">
        <f t="shared" si="672"/>
        <v>14</v>
      </c>
      <c r="AA1138" s="15">
        <f t="shared" si="672"/>
        <v>13</v>
      </c>
      <c r="AB1138" s="15">
        <f t="shared" si="672"/>
        <v>6</v>
      </c>
      <c r="AC1138" s="15">
        <f t="shared" si="672"/>
        <v>8</v>
      </c>
      <c r="AD1138" s="15">
        <f t="shared" si="672"/>
        <v>5</v>
      </c>
      <c r="AE1138" s="15">
        <f t="shared" si="672"/>
        <v>15</v>
      </c>
      <c r="AF1138" s="15">
        <f t="shared" si="672"/>
        <v>9</v>
      </c>
      <c r="AG1138" s="15">
        <f t="shared" si="672"/>
        <v>14</v>
      </c>
      <c r="AH1138" s="15">
        <f t="shared" si="672"/>
        <v>13</v>
      </c>
      <c r="AI1138" s="15">
        <f t="shared" si="672"/>
        <v>6</v>
      </c>
      <c r="AJ1138" s="15">
        <f t="shared" si="672"/>
        <v>7</v>
      </c>
      <c r="AK1138" s="15">
        <f t="shared" si="672"/>
        <v>15</v>
      </c>
      <c r="AL1138" s="15">
        <f t="shared" si="672"/>
        <v>15</v>
      </c>
      <c r="AM1138" s="15">
        <f t="shared" si="672"/>
        <v>8</v>
      </c>
      <c r="AN1138" s="15">
        <f t="shared" si="672"/>
        <v>14</v>
      </c>
      <c r="AO1138" s="15">
        <f t="shared" si="672"/>
        <v>10</v>
      </c>
      <c r="AP1138" s="15">
        <f t="shared" si="672"/>
        <v>6</v>
      </c>
      <c r="AQ1138" s="15">
        <f t="shared" si="672"/>
        <v>10</v>
      </c>
      <c r="AR1138" s="15">
        <f t="shared" si="672"/>
        <v>5</v>
      </c>
      <c r="AS1138" s="15">
        <f t="shared" si="672"/>
        <v>7</v>
      </c>
      <c r="AT1138" s="15">
        <f t="shared" si="672"/>
        <v>5</v>
      </c>
      <c r="AU1138" s="15">
        <f t="shared" si="672"/>
        <v>7</v>
      </c>
      <c r="AV1138" s="15">
        <f t="shared" si="672"/>
        <v>6</v>
      </c>
      <c r="AW1138" s="15">
        <f t="shared" si="672"/>
        <v>3</v>
      </c>
      <c r="AX1138" s="15">
        <f t="shared" si="672"/>
        <v>4</v>
      </c>
      <c r="AY1138" s="15">
        <f t="shared" si="672"/>
        <v>5</v>
      </c>
      <c r="AZ1138" s="15">
        <f t="shared" si="672"/>
        <v>3</v>
      </c>
      <c r="BA1138" s="15">
        <f t="shared" si="672"/>
        <v>0</v>
      </c>
      <c r="BB1138" s="15">
        <f t="shared" si="672"/>
        <v>0</v>
      </c>
      <c r="BC1138" s="15">
        <f t="shared" si="672"/>
        <v>0</v>
      </c>
      <c r="BD1138" s="15">
        <f t="shared" si="672"/>
        <v>0</v>
      </c>
      <c r="BE1138" s="15">
        <f t="shared" si="672"/>
        <v>0</v>
      </c>
      <c r="BF1138" s="15">
        <f t="shared" si="672"/>
        <v>0</v>
      </c>
      <c r="BG1138" s="33">
        <f t="shared" si="671"/>
        <v>396</v>
      </c>
    </row>
    <row r="1139" spans="1:62" ht="12.95" customHeight="1" x14ac:dyDescent="0.2">
      <c r="A1139" s="574"/>
      <c r="B1139" s="576"/>
      <c r="C1139" s="539"/>
      <c r="D1139" s="534"/>
      <c r="E1139" s="48" t="str">
        <f>Parameters!$B$15</f>
        <v>Fem.</v>
      </c>
      <c r="F1139" s="11">
        <v>3</v>
      </c>
      <c r="G1139" s="11">
        <v>2</v>
      </c>
      <c r="H1139" s="11">
        <v>1</v>
      </c>
      <c r="I1139" s="11">
        <v>2</v>
      </c>
      <c r="J1139" s="11">
        <v>4</v>
      </c>
      <c r="K1139" s="11">
        <v>5</v>
      </c>
      <c r="L1139" s="11">
        <v>5</v>
      </c>
      <c r="M1139" s="11">
        <v>3</v>
      </c>
      <c r="N1139" s="11">
        <v>0</v>
      </c>
      <c r="O1139" s="11">
        <v>4</v>
      </c>
      <c r="P1139" s="11">
        <v>11</v>
      </c>
      <c r="Q1139" s="11">
        <v>4</v>
      </c>
      <c r="R1139" s="11">
        <v>5</v>
      </c>
      <c r="S1139" s="11">
        <v>5</v>
      </c>
      <c r="T1139" s="11">
        <v>3</v>
      </c>
      <c r="U1139" s="11">
        <v>6</v>
      </c>
      <c r="V1139" s="11">
        <v>3</v>
      </c>
      <c r="W1139" s="11">
        <v>5</v>
      </c>
      <c r="X1139" s="11">
        <v>9</v>
      </c>
      <c r="Y1139" s="11">
        <v>5</v>
      </c>
      <c r="Z1139" s="11">
        <v>6</v>
      </c>
      <c r="AA1139" s="11">
        <v>8</v>
      </c>
      <c r="AB1139" s="11">
        <v>3</v>
      </c>
      <c r="AC1139" s="11">
        <v>4</v>
      </c>
      <c r="AD1139" s="11">
        <v>1</v>
      </c>
      <c r="AE1139" s="11">
        <v>12</v>
      </c>
      <c r="AF1139" s="11">
        <v>2</v>
      </c>
      <c r="AG1139" s="11">
        <v>5</v>
      </c>
      <c r="AH1139" s="11">
        <v>7</v>
      </c>
      <c r="AI1139" s="11">
        <v>2</v>
      </c>
      <c r="AJ1139" s="11">
        <v>5</v>
      </c>
      <c r="AK1139" s="11">
        <v>8</v>
      </c>
      <c r="AL1139" s="11">
        <v>9</v>
      </c>
      <c r="AM1139" s="11">
        <v>5</v>
      </c>
      <c r="AN1139" s="11">
        <v>6</v>
      </c>
      <c r="AO1139" s="11">
        <v>7</v>
      </c>
      <c r="AP1139" s="11">
        <v>2</v>
      </c>
      <c r="AQ1139" s="11">
        <v>3</v>
      </c>
      <c r="AR1139" s="11">
        <v>5</v>
      </c>
      <c r="AS1139" s="11">
        <v>4</v>
      </c>
      <c r="AT1139" s="11">
        <v>2</v>
      </c>
      <c r="AU1139" s="11">
        <v>3</v>
      </c>
      <c r="AV1139" s="11">
        <v>3</v>
      </c>
      <c r="AW1139" s="11">
        <v>2</v>
      </c>
      <c r="AX1139" s="11">
        <v>2</v>
      </c>
      <c r="AY1139" s="11">
        <v>1</v>
      </c>
      <c r="AZ1139" s="11">
        <v>2</v>
      </c>
      <c r="BA1139" s="11"/>
      <c r="BB1139" s="11"/>
      <c r="BC1139" s="11"/>
      <c r="BD1139" s="11"/>
      <c r="BE1139" s="11"/>
      <c r="BF1139" s="11"/>
      <c r="BG1139" s="19">
        <f t="shared" si="671"/>
        <v>204</v>
      </c>
    </row>
    <row r="1140" spans="1:62" ht="12.95" customHeight="1" x14ac:dyDescent="0.2">
      <c r="A1140" s="574"/>
      <c r="B1140" s="576"/>
      <c r="C1140" s="539"/>
      <c r="D1140" s="535"/>
      <c r="E1140" s="48" t="str">
        <f>Parameters!$B$16</f>
        <v>Masc.</v>
      </c>
      <c r="F1140" s="11">
        <v>3</v>
      </c>
      <c r="G1140" s="11">
        <v>3</v>
      </c>
      <c r="H1140" s="11">
        <v>0</v>
      </c>
      <c r="I1140" s="11">
        <v>2</v>
      </c>
      <c r="J1140" s="11">
        <v>3</v>
      </c>
      <c r="K1140" s="11">
        <v>3</v>
      </c>
      <c r="L1140" s="11">
        <v>4</v>
      </c>
      <c r="M1140" s="11">
        <v>1</v>
      </c>
      <c r="N1140" s="11">
        <v>2</v>
      </c>
      <c r="O1140" s="11">
        <v>4</v>
      </c>
      <c r="P1140" s="11">
        <v>7</v>
      </c>
      <c r="Q1140" s="11">
        <v>7</v>
      </c>
      <c r="R1140" s="11">
        <v>6</v>
      </c>
      <c r="S1140" s="11">
        <v>5</v>
      </c>
      <c r="T1140" s="11">
        <v>7</v>
      </c>
      <c r="U1140" s="11">
        <v>7</v>
      </c>
      <c r="V1140" s="11">
        <v>2</v>
      </c>
      <c r="W1140" s="11">
        <v>4</v>
      </c>
      <c r="X1140" s="11">
        <v>4</v>
      </c>
      <c r="Y1140" s="11">
        <v>4</v>
      </c>
      <c r="Z1140" s="11">
        <v>8</v>
      </c>
      <c r="AA1140" s="11">
        <v>5</v>
      </c>
      <c r="AB1140" s="11">
        <v>3</v>
      </c>
      <c r="AC1140" s="11">
        <v>4</v>
      </c>
      <c r="AD1140" s="11">
        <v>4</v>
      </c>
      <c r="AE1140" s="11">
        <v>3</v>
      </c>
      <c r="AF1140" s="11">
        <v>7</v>
      </c>
      <c r="AG1140" s="11">
        <v>9</v>
      </c>
      <c r="AH1140" s="11">
        <v>6</v>
      </c>
      <c r="AI1140" s="11">
        <v>4</v>
      </c>
      <c r="AJ1140" s="11">
        <v>2</v>
      </c>
      <c r="AK1140" s="11">
        <v>7</v>
      </c>
      <c r="AL1140" s="11">
        <v>6</v>
      </c>
      <c r="AM1140" s="11">
        <v>3</v>
      </c>
      <c r="AN1140" s="11">
        <v>8</v>
      </c>
      <c r="AO1140" s="11">
        <v>3</v>
      </c>
      <c r="AP1140" s="11">
        <v>4</v>
      </c>
      <c r="AQ1140" s="11">
        <v>7</v>
      </c>
      <c r="AR1140" s="11">
        <v>0</v>
      </c>
      <c r="AS1140" s="11">
        <v>3</v>
      </c>
      <c r="AT1140" s="11">
        <v>3</v>
      </c>
      <c r="AU1140" s="11">
        <v>4</v>
      </c>
      <c r="AV1140" s="11">
        <v>3</v>
      </c>
      <c r="AW1140" s="11">
        <v>1</v>
      </c>
      <c r="AX1140" s="11">
        <v>2</v>
      </c>
      <c r="AY1140" s="11">
        <v>4</v>
      </c>
      <c r="AZ1140" s="11">
        <v>1</v>
      </c>
      <c r="BA1140" s="11"/>
      <c r="BB1140" s="11"/>
      <c r="BC1140" s="11"/>
      <c r="BD1140" s="11"/>
      <c r="BE1140" s="11"/>
      <c r="BF1140" s="11"/>
      <c r="BG1140" s="19">
        <f t="shared" si="671"/>
        <v>192</v>
      </c>
    </row>
    <row r="1141" spans="1:62" ht="12.95" customHeight="1" x14ac:dyDescent="0.2">
      <c r="A1141" s="574"/>
      <c r="B1141" s="576"/>
      <c r="C1141" s="539"/>
      <c r="D1141" s="533" t="str">
        <f>Parameters!$B$12</f>
        <v>UCI</v>
      </c>
      <c r="E1141" s="86" t="str">
        <f>Parameters!$B$14</f>
        <v>Total</v>
      </c>
      <c r="F1141" s="15">
        <f t="shared" ref="F1141:BF1141" si="673">F1142+F1143</f>
        <v>0</v>
      </c>
      <c r="G1141" s="15">
        <f t="shared" si="673"/>
        <v>0</v>
      </c>
      <c r="H1141" s="15">
        <f t="shared" si="673"/>
        <v>0</v>
      </c>
      <c r="I1141" s="15">
        <f t="shared" si="673"/>
        <v>0</v>
      </c>
      <c r="J1141" s="15">
        <f t="shared" si="673"/>
        <v>0</v>
      </c>
      <c r="K1141" s="15">
        <f t="shared" si="673"/>
        <v>0</v>
      </c>
      <c r="L1141" s="15">
        <f t="shared" si="673"/>
        <v>1</v>
      </c>
      <c r="M1141" s="15">
        <f t="shared" si="673"/>
        <v>1</v>
      </c>
      <c r="N1141" s="15">
        <f t="shared" si="673"/>
        <v>1</v>
      </c>
      <c r="O1141" s="15">
        <f t="shared" si="673"/>
        <v>1</v>
      </c>
      <c r="P1141" s="15">
        <f t="shared" si="673"/>
        <v>1</v>
      </c>
      <c r="Q1141" s="15">
        <f t="shared" si="673"/>
        <v>2</v>
      </c>
      <c r="R1141" s="15">
        <f t="shared" si="673"/>
        <v>1</v>
      </c>
      <c r="S1141" s="15">
        <f t="shared" si="673"/>
        <v>2</v>
      </c>
      <c r="T1141" s="15">
        <f t="shared" si="673"/>
        <v>1</v>
      </c>
      <c r="U1141" s="15">
        <f t="shared" si="673"/>
        <v>2</v>
      </c>
      <c r="V1141" s="15">
        <f t="shared" si="673"/>
        <v>0</v>
      </c>
      <c r="W1141" s="15">
        <f t="shared" si="673"/>
        <v>0</v>
      </c>
      <c r="X1141" s="15">
        <f t="shared" si="673"/>
        <v>0</v>
      </c>
      <c r="Y1141" s="15">
        <f t="shared" si="673"/>
        <v>3</v>
      </c>
      <c r="Z1141" s="15">
        <f t="shared" si="673"/>
        <v>3</v>
      </c>
      <c r="AA1141" s="15">
        <f t="shared" si="673"/>
        <v>4</v>
      </c>
      <c r="AB1141" s="15">
        <f t="shared" si="673"/>
        <v>2</v>
      </c>
      <c r="AC1141" s="15">
        <f t="shared" si="673"/>
        <v>2</v>
      </c>
      <c r="AD1141" s="15">
        <f t="shared" si="673"/>
        <v>0</v>
      </c>
      <c r="AE1141" s="15">
        <f t="shared" si="673"/>
        <v>1</v>
      </c>
      <c r="AF1141" s="15">
        <f t="shared" si="673"/>
        <v>0</v>
      </c>
      <c r="AG1141" s="15">
        <f t="shared" si="673"/>
        <v>1</v>
      </c>
      <c r="AH1141" s="15">
        <f t="shared" si="673"/>
        <v>2</v>
      </c>
      <c r="AI1141" s="15">
        <f t="shared" si="673"/>
        <v>2</v>
      </c>
      <c r="AJ1141" s="15">
        <f t="shared" si="673"/>
        <v>0</v>
      </c>
      <c r="AK1141" s="15">
        <f t="shared" si="673"/>
        <v>2</v>
      </c>
      <c r="AL1141" s="15">
        <f t="shared" si="673"/>
        <v>2</v>
      </c>
      <c r="AM1141" s="15">
        <f t="shared" si="673"/>
        <v>0</v>
      </c>
      <c r="AN1141" s="15">
        <f t="shared" si="673"/>
        <v>1</v>
      </c>
      <c r="AO1141" s="15">
        <f t="shared" si="673"/>
        <v>1</v>
      </c>
      <c r="AP1141" s="15">
        <f t="shared" si="673"/>
        <v>1</v>
      </c>
      <c r="AQ1141" s="15">
        <f t="shared" si="673"/>
        <v>0</v>
      </c>
      <c r="AR1141" s="15">
        <f t="shared" si="673"/>
        <v>0</v>
      </c>
      <c r="AS1141" s="15">
        <f t="shared" si="673"/>
        <v>0</v>
      </c>
      <c r="AT1141" s="15">
        <f t="shared" si="673"/>
        <v>1</v>
      </c>
      <c r="AU1141" s="15">
        <f t="shared" si="673"/>
        <v>1</v>
      </c>
      <c r="AV1141" s="15">
        <f t="shared" si="673"/>
        <v>0</v>
      </c>
      <c r="AW1141" s="15">
        <f t="shared" si="673"/>
        <v>0</v>
      </c>
      <c r="AX1141" s="15">
        <f t="shared" si="673"/>
        <v>0</v>
      </c>
      <c r="AY1141" s="15">
        <f t="shared" si="673"/>
        <v>1</v>
      </c>
      <c r="AZ1141" s="15">
        <f t="shared" si="673"/>
        <v>0</v>
      </c>
      <c r="BA1141" s="15">
        <f t="shared" si="673"/>
        <v>0</v>
      </c>
      <c r="BB1141" s="15">
        <f t="shared" si="673"/>
        <v>0</v>
      </c>
      <c r="BC1141" s="15">
        <f t="shared" si="673"/>
        <v>0</v>
      </c>
      <c r="BD1141" s="15">
        <f t="shared" si="673"/>
        <v>0</v>
      </c>
      <c r="BE1141" s="15">
        <f t="shared" si="673"/>
        <v>0</v>
      </c>
      <c r="BF1141" s="15">
        <f t="shared" si="673"/>
        <v>0</v>
      </c>
      <c r="BG1141" s="33">
        <f t="shared" si="671"/>
        <v>43</v>
      </c>
    </row>
    <row r="1142" spans="1:62" ht="12.95" customHeight="1" x14ac:dyDescent="0.2">
      <c r="A1142" s="574"/>
      <c r="B1142" s="576"/>
      <c r="C1142" s="539"/>
      <c r="D1142" s="534"/>
      <c r="E1142" s="48" t="str">
        <f>Parameters!$B$15</f>
        <v>Fem.</v>
      </c>
      <c r="F1142" s="11">
        <v>0</v>
      </c>
      <c r="G1142" s="11">
        <v>0</v>
      </c>
      <c r="H1142" s="11">
        <v>0</v>
      </c>
      <c r="I1142" s="11">
        <v>0</v>
      </c>
      <c r="J1142" s="11">
        <v>0</v>
      </c>
      <c r="K1142" s="11">
        <v>0</v>
      </c>
      <c r="L1142" s="11">
        <v>1</v>
      </c>
      <c r="M1142" s="11">
        <v>0</v>
      </c>
      <c r="N1142" s="11">
        <v>0</v>
      </c>
      <c r="O1142" s="11">
        <v>0</v>
      </c>
      <c r="P1142" s="11">
        <v>0</v>
      </c>
      <c r="Q1142" s="11">
        <v>0</v>
      </c>
      <c r="R1142" s="11">
        <v>0</v>
      </c>
      <c r="S1142" s="11">
        <v>0</v>
      </c>
      <c r="T1142" s="11">
        <v>1</v>
      </c>
      <c r="U1142" s="11">
        <v>1</v>
      </c>
      <c r="V1142" s="11">
        <v>0</v>
      </c>
      <c r="W1142" s="11">
        <v>0</v>
      </c>
      <c r="X1142" s="11">
        <v>0</v>
      </c>
      <c r="Y1142" s="11">
        <v>2</v>
      </c>
      <c r="Z1142" s="11">
        <v>1</v>
      </c>
      <c r="AA1142" s="11">
        <v>2</v>
      </c>
      <c r="AB1142" s="11">
        <v>1</v>
      </c>
      <c r="AC1142" s="11">
        <v>1</v>
      </c>
      <c r="AD1142" s="11">
        <v>0</v>
      </c>
      <c r="AE1142" s="11">
        <v>0</v>
      </c>
      <c r="AF1142" s="11">
        <v>0</v>
      </c>
      <c r="AG1142" s="11">
        <v>1</v>
      </c>
      <c r="AH1142" s="11">
        <v>0</v>
      </c>
      <c r="AI1142" s="11">
        <v>1</v>
      </c>
      <c r="AJ1142" s="11">
        <v>0</v>
      </c>
      <c r="AK1142" s="11">
        <v>1</v>
      </c>
      <c r="AL1142" s="11">
        <v>1</v>
      </c>
      <c r="AM1142" s="11">
        <v>0</v>
      </c>
      <c r="AN1142" s="11">
        <v>0</v>
      </c>
      <c r="AO1142" s="11">
        <v>1</v>
      </c>
      <c r="AP1142" s="11">
        <v>1</v>
      </c>
      <c r="AQ1142" s="11">
        <v>0</v>
      </c>
      <c r="AR1142" s="11">
        <v>0</v>
      </c>
      <c r="AS1142" s="11">
        <v>0</v>
      </c>
      <c r="AT1142" s="11">
        <v>1</v>
      </c>
      <c r="AU1142" s="11">
        <v>1</v>
      </c>
      <c r="AV1142" s="11">
        <v>0</v>
      </c>
      <c r="AW1142" s="11">
        <v>0</v>
      </c>
      <c r="AX1142" s="11">
        <v>0</v>
      </c>
      <c r="AY1142" s="11">
        <v>0</v>
      </c>
      <c r="AZ1142" s="11">
        <v>0</v>
      </c>
      <c r="BA1142" s="11"/>
      <c r="BB1142" s="11"/>
      <c r="BC1142" s="11"/>
      <c r="BD1142" s="11"/>
      <c r="BE1142" s="11"/>
      <c r="BF1142" s="11"/>
      <c r="BG1142" s="19">
        <f t="shared" si="671"/>
        <v>18</v>
      </c>
    </row>
    <row r="1143" spans="1:62" ht="12.95" customHeight="1" x14ac:dyDescent="0.2">
      <c r="A1143" s="574"/>
      <c r="B1143" s="576"/>
      <c r="C1143" s="539"/>
      <c r="D1143" s="535"/>
      <c r="E1143" s="48" t="str">
        <f>Parameters!$B$16</f>
        <v>Masc.</v>
      </c>
      <c r="F1143" s="11">
        <v>0</v>
      </c>
      <c r="G1143" s="11">
        <v>0</v>
      </c>
      <c r="H1143" s="11">
        <v>0</v>
      </c>
      <c r="I1143" s="11">
        <v>0</v>
      </c>
      <c r="J1143" s="11">
        <v>0</v>
      </c>
      <c r="K1143" s="11">
        <v>0</v>
      </c>
      <c r="L1143" s="11">
        <v>0</v>
      </c>
      <c r="M1143" s="11">
        <v>1</v>
      </c>
      <c r="N1143" s="11">
        <v>1</v>
      </c>
      <c r="O1143" s="11">
        <v>1</v>
      </c>
      <c r="P1143" s="11">
        <v>1</v>
      </c>
      <c r="Q1143" s="11">
        <v>2</v>
      </c>
      <c r="R1143" s="11">
        <v>1</v>
      </c>
      <c r="S1143" s="11">
        <v>2</v>
      </c>
      <c r="T1143" s="11">
        <v>0</v>
      </c>
      <c r="U1143" s="11">
        <v>1</v>
      </c>
      <c r="V1143" s="11">
        <v>0</v>
      </c>
      <c r="W1143" s="11">
        <v>0</v>
      </c>
      <c r="X1143" s="11">
        <v>0</v>
      </c>
      <c r="Y1143" s="11">
        <v>1</v>
      </c>
      <c r="Z1143" s="11">
        <v>2</v>
      </c>
      <c r="AA1143" s="11">
        <v>2</v>
      </c>
      <c r="AB1143" s="11">
        <v>1</v>
      </c>
      <c r="AC1143" s="11">
        <v>1</v>
      </c>
      <c r="AD1143" s="11">
        <v>0</v>
      </c>
      <c r="AE1143" s="11">
        <v>1</v>
      </c>
      <c r="AF1143" s="11">
        <v>0</v>
      </c>
      <c r="AG1143" s="11">
        <v>0</v>
      </c>
      <c r="AH1143" s="11">
        <v>2</v>
      </c>
      <c r="AI1143" s="11">
        <v>1</v>
      </c>
      <c r="AJ1143" s="11">
        <v>0</v>
      </c>
      <c r="AK1143" s="11">
        <v>1</v>
      </c>
      <c r="AL1143" s="11">
        <v>1</v>
      </c>
      <c r="AM1143" s="11">
        <v>0</v>
      </c>
      <c r="AN1143" s="11">
        <v>1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 s="11">
        <v>0</v>
      </c>
      <c r="AY1143" s="11">
        <v>1</v>
      </c>
      <c r="AZ1143" s="11">
        <v>0</v>
      </c>
      <c r="BA1143" s="11"/>
      <c r="BB1143" s="11"/>
      <c r="BC1143" s="11"/>
      <c r="BD1143" s="11"/>
      <c r="BE1143" s="11"/>
      <c r="BF1143" s="11"/>
      <c r="BG1143" s="19">
        <f t="shared" si="671"/>
        <v>25</v>
      </c>
    </row>
    <row r="1144" spans="1:62" ht="12.95" customHeight="1" x14ac:dyDescent="0.2">
      <c r="A1144" s="574"/>
      <c r="B1144" s="576"/>
      <c r="C1144" s="539"/>
      <c r="D1144" s="533" t="str">
        <f>Parameters!$B$13</f>
        <v>Def.</v>
      </c>
      <c r="E1144" s="86" t="str">
        <f>Parameters!$B$14</f>
        <v>Total</v>
      </c>
      <c r="F1144" s="15">
        <f t="shared" ref="F1144:BF1144" si="674">F1145+F1146</f>
        <v>0</v>
      </c>
      <c r="G1144" s="15">
        <f t="shared" si="674"/>
        <v>0</v>
      </c>
      <c r="H1144" s="15">
        <f t="shared" si="674"/>
        <v>0</v>
      </c>
      <c r="I1144" s="15">
        <f t="shared" si="674"/>
        <v>0</v>
      </c>
      <c r="J1144" s="15">
        <f t="shared" si="674"/>
        <v>0</v>
      </c>
      <c r="K1144" s="15">
        <f t="shared" si="674"/>
        <v>0</v>
      </c>
      <c r="L1144" s="15">
        <f t="shared" si="674"/>
        <v>0</v>
      </c>
      <c r="M1144" s="15">
        <f t="shared" si="674"/>
        <v>0</v>
      </c>
      <c r="N1144" s="15">
        <f t="shared" si="674"/>
        <v>1</v>
      </c>
      <c r="O1144" s="15">
        <f t="shared" si="674"/>
        <v>0</v>
      </c>
      <c r="P1144" s="15">
        <f t="shared" si="674"/>
        <v>0</v>
      </c>
      <c r="Q1144" s="15">
        <f t="shared" si="674"/>
        <v>0</v>
      </c>
      <c r="R1144" s="15">
        <f t="shared" si="674"/>
        <v>0</v>
      </c>
      <c r="S1144" s="15">
        <f t="shared" si="674"/>
        <v>0</v>
      </c>
      <c r="T1144" s="15">
        <f t="shared" si="674"/>
        <v>0</v>
      </c>
      <c r="U1144" s="15">
        <f t="shared" si="674"/>
        <v>0</v>
      </c>
      <c r="V1144" s="15">
        <f t="shared" si="674"/>
        <v>1</v>
      </c>
      <c r="W1144" s="15">
        <f t="shared" si="674"/>
        <v>0</v>
      </c>
      <c r="X1144" s="15">
        <f t="shared" si="674"/>
        <v>0</v>
      </c>
      <c r="Y1144" s="15">
        <f t="shared" si="674"/>
        <v>0</v>
      </c>
      <c r="Z1144" s="15">
        <f t="shared" si="674"/>
        <v>0</v>
      </c>
      <c r="AA1144" s="15">
        <f t="shared" si="674"/>
        <v>0</v>
      </c>
      <c r="AB1144" s="15">
        <f t="shared" si="674"/>
        <v>0</v>
      </c>
      <c r="AC1144" s="15">
        <f t="shared" si="674"/>
        <v>0</v>
      </c>
      <c r="AD1144" s="15">
        <f t="shared" si="674"/>
        <v>0</v>
      </c>
      <c r="AE1144" s="15">
        <f t="shared" si="674"/>
        <v>1</v>
      </c>
      <c r="AF1144" s="15">
        <f t="shared" si="674"/>
        <v>0</v>
      </c>
      <c r="AG1144" s="15">
        <f t="shared" si="674"/>
        <v>0</v>
      </c>
      <c r="AH1144" s="15">
        <f t="shared" si="674"/>
        <v>0</v>
      </c>
      <c r="AI1144" s="15">
        <f t="shared" si="674"/>
        <v>0</v>
      </c>
      <c r="AJ1144" s="15">
        <f t="shared" si="674"/>
        <v>0</v>
      </c>
      <c r="AK1144" s="15">
        <f t="shared" si="674"/>
        <v>0</v>
      </c>
      <c r="AL1144" s="15">
        <f t="shared" si="674"/>
        <v>0</v>
      </c>
      <c r="AM1144" s="15">
        <f t="shared" si="674"/>
        <v>0</v>
      </c>
      <c r="AN1144" s="15">
        <f t="shared" si="674"/>
        <v>0</v>
      </c>
      <c r="AO1144" s="15">
        <f t="shared" si="674"/>
        <v>0</v>
      </c>
      <c r="AP1144" s="15">
        <f t="shared" si="674"/>
        <v>0</v>
      </c>
      <c r="AQ1144" s="15">
        <f t="shared" si="674"/>
        <v>0</v>
      </c>
      <c r="AR1144" s="15">
        <f t="shared" si="674"/>
        <v>0</v>
      </c>
      <c r="AS1144" s="15">
        <f t="shared" si="674"/>
        <v>0</v>
      </c>
      <c r="AT1144" s="15">
        <f t="shared" si="674"/>
        <v>0</v>
      </c>
      <c r="AU1144" s="15">
        <f t="shared" si="674"/>
        <v>0</v>
      </c>
      <c r="AV1144" s="15">
        <f t="shared" si="674"/>
        <v>0</v>
      </c>
      <c r="AW1144" s="15">
        <f t="shared" si="674"/>
        <v>0</v>
      </c>
      <c r="AX1144" s="15">
        <f t="shared" si="674"/>
        <v>0</v>
      </c>
      <c r="AY1144" s="15">
        <f t="shared" si="674"/>
        <v>0</v>
      </c>
      <c r="AZ1144" s="15">
        <f t="shared" si="674"/>
        <v>0</v>
      </c>
      <c r="BA1144" s="15">
        <f t="shared" si="674"/>
        <v>0</v>
      </c>
      <c r="BB1144" s="15">
        <f t="shared" si="674"/>
        <v>0</v>
      </c>
      <c r="BC1144" s="15">
        <f t="shared" si="674"/>
        <v>0</v>
      </c>
      <c r="BD1144" s="15">
        <f t="shared" si="674"/>
        <v>0</v>
      </c>
      <c r="BE1144" s="15">
        <f t="shared" si="674"/>
        <v>0</v>
      </c>
      <c r="BF1144" s="15">
        <f t="shared" si="674"/>
        <v>0</v>
      </c>
      <c r="BG1144" s="33">
        <f t="shared" si="671"/>
        <v>3</v>
      </c>
      <c r="BI1144" s="9"/>
      <c r="BJ1144" s="73"/>
    </row>
    <row r="1145" spans="1:62" ht="12.95" customHeight="1" x14ac:dyDescent="0.2">
      <c r="A1145" s="574"/>
      <c r="B1145" s="576"/>
      <c r="C1145" s="539"/>
      <c r="D1145" s="534"/>
      <c r="E1145" s="48" t="str">
        <f>Parameters!$B$15</f>
        <v>Fem.</v>
      </c>
      <c r="F1145" s="11">
        <v>0</v>
      </c>
      <c r="G1145" s="11">
        <v>0</v>
      </c>
      <c r="H1145" s="11">
        <v>0</v>
      </c>
      <c r="I1145" s="11">
        <v>0</v>
      </c>
      <c r="J1145" s="11">
        <v>0</v>
      </c>
      <c r="K1145" s="11">
        <v>0</v>
      </c>
      <c r="L1145" s="11">
        <v>0</v>
      </c>
      <c r="M1145" s="11">
        <v>0</v>
      </c>
      <c r="N1145" s="11">
        <v>1</v>
      </c>
      <c r="O1145" s="11">
        <v>0</v>
      </c>
      <c r="P1145" s="11">
        <v>0</v>
      </c>
      <c r="Q1145" s="11">
        <v>0</v>
      </c>
      <c r="R1145" s="11">
        <v>0</v>
      </c>
      <c r="S1145" s="11">
        <v>0</v>
      </c>
      <c r="T1145" s="11">
        <v>0</v>
      </c>
      <c r="U1145" s="11">
        <v>0</v>
      </c>
      <c r="V1145" s="11">
        <v>1</v>
      </c>
      <c r="W1145" s="11">
        <v>0</v>
      </c>
      <c r="X1145" s="11">
        <v>0</v>
      </c>
      <c r="Y1145" s="11">
        <v>0</v>
      </c>
      <c r="Z1145" s="11">
        <v>0</v>
      </c>
      <c r="AA1145" s="11">
        <v>0</v>
      </c>
      <c r="AB1145" s="11">
        <v>0</v>
      </c>
      <c r="AC1145" s="11">
        <v>0</v>
      </c>
      <c r="AD1145" s="11">
        <v>0</v>
      </c>
      <c r="AE1145" s="11">
        <v>0</v>
      </c>
      <c r="AF1145" s="11">
        <v>0</v>
      </c>
      <c r="AG1145" s="11">
        <v>0</v>
      </c>
      <c r="AH1145" s="11">
        <v>0</v>
      </c>
      <c r="AI1145" s="11">
        <v>0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1">
        <v>0</v>
      </c>
      <c r="AS1145" s="11">
        <v>0</v>
      </c>
      <c r="AT1145" s="11">
        <v>0</v>
      </c>
      <c r="AU1145" s="11">
        <v>0</v>
      </c>
      <c r="AV1145" s="11">
        <v>0</v>
      </c>
      <c r="AW1145" s="11">
        <v>0</v>
      </c>
      <c r="AX1145" s="11">
        <v>0</v>
      </c>
      <c r="AY1145" s="11">
        <v>0</v>
      </c>
      <c r="AZ1145" s="11">
        <v>0</v>
      </c>
      <c r="BA1145" s="11"/>
      <c r="BB1145" s="11"/>
      <c r="BC1145" s="11"/>
      <c r="BD1145" s="11"/>
      <c r="BE1145" s="11"/>
      <c r="BF1145" s="11"/>
      <c r="BG1145" s="19">
        <f t="shared" si="671"/>
        <v>2</v>
      </c>
    </row>
    <row r="1146" spans="1:62" ht="12.95" customHeight="1" thickBot="1" x14ac:dyDescent="0.25">
      <c r="A1146" s="574"/>
      <c r="B1146" s="576"/>
      <c r="C1146" s="540"/>
      <c r="D1146" s="536"/>
      <c r="E1146" s="48" t="str">
        <f>Parameters!$B$16</f>
        <v>Masc.</v>
      </c>
      <c r="F1146" s="36">
        <v>0</v>
      </c>
      <c r="G1146" s="36">
        <v>0</v>
      </c>
      <c r="H1146" s="36">
        <v>0</v>
      </c>
      <c r="I1146" s="36">
        <v>0</v>
      </c>
      <c r="J1146" s="36">
        <v>0</v>
      </c>
      <c r="K1146" s="36">
        <v>0</v>
      </c>
      <c r="L1146" s="36">
        <v>0</v>
      </c>
      <c r="M1146" s="36">
        <v>0</v>
      </c>
      <c r="N1146" s="36">
        <v>0</v>
      </c>
      <c r="O1146" s="36">
        <v>0</v>
      </c>
      <c r="P1146" s="36">
        <v>0</v>
      </c>
      <c r="Q1146" s="36">
        <v>0</v>
      </c>
      <c r="R1146" s="36">
        <v>0</v>
      </c>
      <c r="S1146" s="36">
        <v>0</v>
      </c>
      <c r="T1146" s="36">
        <v>0</v>
      </c>
      <c r="U1146" s="36">
        <v>0</v>
      </c>
      <c r="V1146" s="36">
        <v>0</v>
      </c>
      <c r="W1146" s="36">
        <v>0</v>
      </c>
      <c r="X1146" s="36">
        <v>0</v>
      </c>
      <c r="Y1146" s="36">
        <v>0</v>
      </c>
      <c r="Z1146" s="36">
        <v>0</v>
      </c>
      <c r="AA1146" s="36">
        <v>0</v>
      </c>
      <c r="AB1146" s="36">
        <v>0</v>
      </c>
      <c r="AC1146" s="36">
        <v>0</v>
      </c>
      <c r="AD1146" s="36">
        <v>0</v>
      </c>
      <c r="AE1146" s="36">
        <v>1</v>
      </c>
      <c r="AF1146" s="36">
        <v>0</v>
      </c>
      <c r="AG1146" s="36">
        <v>0</v>
      </c>
      <c r="AH1146" s="36">
        <v>0</v>
      </c>
      <c r="AI1146" s="36">
        <v>0</v>
      </c>
      <c r="AJ1146" s="36">
        <v>0</v>
      </c>
      <c r="AK1146" s="36">
        <v>0</v>
      </c>
      <c r="AL1146" s="36">
        <v>0</v>
      </c>
      <c r="AM1146" s="36">
        <v>0</v>
      </c>
      <c r="AN1146" s="36">
        <v>0</v>
      </c>
      <c r="AO1146" s="36">
        <v>0</v>
      </c>
      <c r="AP1146" s="36">
        <v>0</v>
      </c>
      <c r="AQ1146" s="36">
        <v>0</v>
      </c>
      <c r="AR1146" s="36">
        <v>0</v>
      </c>
      <c r="AS1146" s="36">
        <v>0</v>
      </c>
      <c r="AT1146" s="36">
        <v>0</v>
      </c>
      <c r="AU1146" s="36">
        <v>0</v>
      </c>
      <c r="AV1146" s="36">
        <v>0</v>
      </c>
      <c r="AW1146" s="36">
        <v>0</v>
      </c>
      <c r="AX1146" s="36">
        <v>0</v>
      </c>
      <c r="AY1146" s="36">
        <v>0</v>
      </c>
      <c r="AZ1146" s="36">
        <v>0</v>
      </c>
      <c r="BA1146" s="36"/>
      <c r="BB1146" s="36"/>
      <c r="BC1146" s="36"/>
      <c r="BD1146" s="36"/>
      <c r="BE1146" s="36"/>
      <c r="BF1146" s="36"/>
      <c r="BG1146" s="37">
        <f>SUM(F1146:BF1146)</f>
        <v>1</v>
      </c>
    </row>
    <row r="1147" spans="1:62" ht="12.95" customHeight="1" x14ac:dyDescent="0.2">
      <c r="A1147" s="574"/>
      <c r="B1147" s="576"/>
      <c r="C1147" s="537" t="str">
        <f>Parameters!$C$6</f>
        <v>20 a 39</v>
      </c>
      <c r="D1147" s="530" t="str">
        <f>Parameters!$B$10</f>
        <v>Fiebre</v>
      </c>
      <c r="E1147" s="83" t="str">
        <f>Parameters!$B$14</f>
        <v>Total</v>
      </c>
      <c r="F1147" s="34">
        <f>F1148+F1149</f>
        <v>1</v>
      </c>
      <c r="G1147" s="34">
        <f t="shared" ref="G1147:BF1147" si="675">G1148+G1149</f>
        <v>3</v>
      </c>
      <c r="H1147" s="34">
        <f t="shared" si="675"/>
        <v>3</v>
      </c>
      <c r="I1147" s="34">
        <f t="shared" si="675"/>
        <v>0</v>
      </c>
      <c r="J1147" s="34">
        <f t="shared" si="675"/>
        <v>2</v>
      </c>
      <c r="K1147" s="34">
        <f t="shared" si="675"/>
        <v>2</v>
      </c>
      <c r="L1147" s="34">
        <f t="shared" si="675"/>
        <v>0</v>
      </c>
      <c r="M1147" s="34">
        <f t="shared" si="675"/>
        <v>0</v>
      </c>
      <c r="N1147" s="34">
        <f t="shared" si="675"/>
        <v>3</v>
      </c>
      <c r="O1147" s="34">
        <f t="shared" si="675"/>
        <v>3</v>
      </c>
      <c r="P1147" s="34">
        <f t="shared" si="675"/>
        <v>3</v>
      </c>
      <c r="Q1147" s="34">
        <f t="shared" si="675"/>
        <v>2</v>
      </c>
      <c r="R1147" s="34">
        <f t="shared" si="675"/>
        <v>2</v>
      </c>
      <c r="S1147" s="34">
        <f t="shared" si="675"/>
        <v>4</v>
      </c>
      <c r="T1147" s="34">
        <f t="shared" si="675"/>
        <v>8</v>
      </c>
      <c r="U1147" s="34">
        <f t="shared" si="675"/>
        <v>2</v>
      </c>
      <c r="V1147" s="34">
        <f t="shared" si="675"/>
        <v>2</v>
      </c>
      <c r="W1147" s="34">
        <f t="shared" si="675"/>
        <v>5</v>
      </c>
      <c r="X1147" s="34">
        <f t="shared" si="675"/>
        <v>8</v>
      </c>
      <c r="Y1147" s="34">
        <f t="shared" si="675"/>
        <v>4</v>
      </c>
      <c r="Z1147" s="34">
        <f t="shared" si="675"/>
        <v>6</v>
      </c>
      <c r="AA1147" s="34">
        <f t="shared" si="675"/>
        <v>4</v>
      </c>
      <c r="AB1147" s="34">
        <f t="shared" si="675"/>
        <v>3</v>
      </c>
      <c r="AC1147" s="34">
        <f t="shared" si="675"/>
        <v>0</v>
      </c>
      <c r="AD1147" s="34">
        <f t="shared" si="675"/>
        <v>4</v>
      </c>
      <c r="AE1147" s="34">
        <f t="shared" si="675"/>
        <v>3</v>
      </c>
      <c r="AF1147" s="34">
        <f t="shared" si="675"/>
        <v>8</v>
      </c>
      <c r="AG1147" s="34">
        <f t="shared" si="675"/>
        <v>10</v>
      </c>
      <c r="AH1147" s="34">
        <f t="shared" si="675"/>
        <v>10</v>
      </c>
      <c r="AI1147" s="34">
        <f t="shared" si="675"/>
        <v>7</v>
      </c>
      <c r="AJ1147" s="34">
        <f t="shared" si="675"/>
        <v>7</v>
      </c>
      <c r="AK1147" s="34">
        <f t="shared" si="675"/>
        <v>13</v>
      </c>
      <c r="AL1147" s="34">
        <f t="shared" si="675"/>
        <v>3</v>
      </c>
      <c r="AM1147" s="34">
        <f t="shared" si="675"/>
        <v>5</v>
      </c>
      <c r="AN1147" s="34">
        <f t="shared" si="675"/>
        <v>10</v>
      </c>
      <c r="AO1147" s="34">
        <f t="shared" si="675"/>
        <v>6</v>
      </c>
      <c r="AP1147" s="34">
        <f t="shared" si="675"/>
        <v>6</v>
      </c>
      <c r="AQ1147" s="34">
        <f t="shared" si="675"/>
        <v>7</v>
      </c>
      <c r="AR1147" s="34">
        <f t="shared" si="675"/>
        <v>7</v>
      </c>
      <c r="AS1147" s="34">
        <f t="shared" si="675"/>
        <v>1</v>
      </c>
      <c r="AT1147" s="34">
        <f t="shared" si="675"/>
        <v>1</v>
      </c>
      <c r="AU1147" s="34">
        <f t="shared" si="675"/>
        <v>1</v>
      </c>
      <c r="AV1147" s="34">
        <f t="shared" si="675"/>
        <v>1</v>
      </c>
      <c r="AW1147" s="34">
        <f t="shared" si="675"/>
        <v>5</v>
      </c>
      <c r="AX1147" s="34">
        <f t="shared" si="675"/>
        <v>0</v>
      </c>
      <c r="AY1147" s="34">
        <f t="shared" si="675"/>
        <v>1</v>
      </c>
      <c r="AZ1147" s="34">
        <f t="shared" si="675"/>
        <v>1</v>
      </c>
      <c r="BA1147" s="34">
        <f t="shared" si="675"/>
        <v>0</v>
      </c>
      <c r="BB1147" s="34">
        <f t="shared" si="675"/>
        <v>0</v>
      </c>
      <c r="BC1147" s="34">
        <f t="shared" si="675"/>
        <v>0</v>
      </c>
      <c r="BD1147" s="34">
        <f t="shared" si="675"/>
        <v>0</v>
      </c>
      <c r="BE1147" s="34">
        <f t="shared" si="675"/>
        <v>0</v>
      </c>
      <c r="BF1147" s="34">
        <f t="shared" si="675"/>
        <v>0</v>
      </c>
      <c r="BG1147" s="35">
        <f>SUM(F1147:BF1147)</f>
        <v>187</v>
      </c>
    </row>
    <row r="1148" spans="1:62" ht="12.95" customHeight="1" x14ac:dyDescent="0.2">
      <c r="A1148" s="574"/>
      <c r="B1148" s="576"/>
      <c r="C1148" s="538"/>
      <c r="D1148" s="531"/>
      <c r="E1148" s="84" t="str">
        <f>Parameters!$B$15</f>
        <v>Fem.</v>
      </c>
      <c r="F1148" s="31">
        <v>0</v>
      </c>
      <c r="G1148" s="31">
        <v>0</v>
      </c>
      <c r="H1148" s="31">
        <v>3</v>
      </c>
      <c r="I1148" s="31">
        <v>0</v>
      </c>
      <c r="J1148" s="31">
        <v>2</v>
      </c>
      <c r="K1148" s="31">
        <v>1</v>
      </c>
      <c r="L1148" s="31">
        <v>0</v>
      </c>
      <c r="M1148" s="31">
        <v>0</v>
      </c>
      <c r="N1148" s="31">
        <v>3</v>
      </c>
      <c r="O1148" s="31">
        <v>1</v>
      </c>
      <c r="P1148" s="31">
        <v>2</v>
      </c>
      <c r="Q1148" s="31">
        <v>1</v>
      </c>
      <c r="R1148" s="31">
        <v>2</v>
      </c>
      <c r="S1148" s="31">
        <v>3</v>
      </c>
      <c r="T1148" s="31">
        <v>4</v>
      </c>
      <c r="U1148" s="31">
        <v>1</v>
      </c>
      <c r="V1148" s="31">
        <v>1</v>
      </c>
      <c r="W1148" s="31">
        <v>1</v>
      </c>
      <c r="X1148" s="31">
        <v>3</v>
      </c>
      <c r="Y1148" s="31">
        <v>1</v>
      </c>
      <c r="Z1148" s="31">
        <v>2</v>
      </c>
      <c r="AA1148" s="31">
        <v>0</v>
      </c>
      <c r="AB1148" s="31">
        <v>1</v>
      </c>
      <c r="AC1148" s="31">
        <v>0</v>
      </c>
      <c r="AD1148" s="31">
        <v>2</v>
      </c>
      <c r="AE1148" s="31">
        <v>1</v>
      </c>
      <c r="AF1148" s="31">
        <v>4</v>
      </c>
      <c r="AG1148" s="31">
        <v>4</v>
      </c>
      <c r="AH1148" s="31">
        <v>3</v>
      </c>
      <c r="AI1148" s="31">
        <v>2</v>
      </c>
      <c r="AJ1148" s="31">
        <v>4</v>
      </c>
      <c r="AK1148" s="31">
        <v>6</v>
      </c>
      <c r="AL1148" s="31">
        <v>1</v>
      </c>
      <c r="AM1148" s="31">
        <v>2</v>
      </c>
      <c r="AN1148" s="31">
        <v>3</v>
      </c>
      <c r="AO1148" s="31">
        <v>2</v>
      </c>
      <c r="AP1148" s="31">
        <v>4</v>
      </c>
      <c r="AQ1148" s="31">
        <v>2</v>
      </c>
      <c r="AR1148" s="31">
        <v>7</v>
      </c>
      <c r="AS1148" s="31">
        <v>0</v>
      </c>
      <c r="AT1148" s="31">
        <v>0</v>
      </c>
      <c r="AU1148" s="31">
        <v>0</v>
      </c>
      <c r="AV1148" s="31">
        <v>1</v>
      </c>
      <c r="AW1148" s="31">
        <v>4</v>
      </c>
      <c r="AX1148" s="31">
        <v>0</v>
      </c>
      <c r="AY1148" s="31">
        <v>0</v>
      </c>
      <c r="AZ1148" s="31">
        <v>1</v>
      </c>
      <c r="BA1148" s="31"/>
      <c r="BB1148" s="31"/>
      <c r="BC1148" s="31"/>
      <c r="BD1148" s="31"/>
      <c r="BE1148" s="31"/>
      <c r="BF1148" s="31"/>
      <c r="BG1148" s="32">
        <f t="shared" ref="BG1148:BG1157" si="676">SUM(F1148:BF1148)</f>
        <v>85</v>
      </c>
    </row>
    <row r="1149" spans="1:62" ht="12.95" customHeight="1" x14ac:dyDescent="0.2">
      <c r="A1149" s="574"/>
      <c r="B1149" s="576"/>
      <c r="C1149" s="538"/>
      <c r="D1149" s="532"/>
      <c r="E1149" s="84" t="str">
        <f>Parameters!$B$16</f>
        <v>Masc.</v>
      </c>
      <c r="F1149" s="31">
        <v>1</v>
      </c>
      <c r="G1149" s="31">
        <v>3</v>
      </c>
      <c r="H1149" s="31">
        <v>0</v>
      </c>
      <c r="I1149" s="31">
        <v>0</v>
      </c>
      <c r="J1149" s="31">
        <v>0</v>
      </c>
      <c r="K1149" s="31">
        <v>1</v>
      </c>
      <c r="L1149" s="31">
        <v>0</v>
      </c>
      <c r="M1149" s="31">
        <v>0</v>
      </c>
      <c r="N1149" s="31">
        <v>0</v>
      </c>
      <c r="O1149" s="31">
        <v>2</v>
      </c>
      <c r="P1149" s="31">
        <v>1</v>
      </c>
      <c r="Q1149" s="31">
        <v>1</v>
      </c>
      <c r="R1149" s="31">
        <v>0</v>
      </c>
      <c r="S1149" s="31">
        <v>1</v>
      </c>
      <c r="T1149" s="31">
        <v>4</v>
      </c>
      <c r="U1149" s="31">
        <v>1</v>
      </c>
      <c r="V1149" s="31">
        <v>1</v>
      </c>
      <c r="W1149" s="31">
        <v>4</v>
      </c>
      <c r="X1149" s="31">
        <v>5</v>
      </c>
      <c r="Y1149" s="31">
        <v>3</v>
      </c>
      <c r="Z1149" s="31">
        <v>4</v>
      </c>
      <c r="AA1149" s="31">
        <v>4</v>
      </c>
      <c r="AB1149" s="31">
        <v>2</v>
      </c>
      <c r="AC1149" s="31">
        <v>0</v>
      </c>
      <c r="AD1149" s="31">
        <v>2</v>
      </c>
      <c r="AE1149" s="31">
        <v>2</v>
      </c>
      <c r="AF1149" s="31">
        <v>4</v>
      </c>
      <c r="AG1149" s="31">
        <v>6</v>
      </c>
      <c r="AH1149" s="31">
        <v>7</v>
      </c>
      <c r="AI1149" s="31">
        <v>5</v>
      </c>
      <c r="AJ1149" s="31">
        <v>3</v>
      </c>
      <c r="AK1149" s="31">
        <v>7</v>
      </c>
      <c r="AL1149" s="31">
        <v>2</v>
      </c>
      <c r="AM1149" s="31">
        <v>3</v>
      </c>
      <c r="AN1149" s="31">
        <v>7</v>
      </c>
      <c r="AO1149" s="31">
        <v>4</v>
      </c>
      <c r="AP1149" s="31">
        <v>2</v>
      </c>
      <c r="AQ1149" s="31">
        <v>5</v>
      </c>
      <c r="AR1149" s="31">
        <v>0</v>
      </c>
      <c r="AS1149" s="31">
        <v>1</v>
      </c>
      <c r="AT1149" s="31">
        <v>1</v>
      </c>
      <c r="AU1149" s="31">
        <v>1</v>
      </c>
      <c r="AV1149" s="31">
        <v>0</v>
      </c>
      <c r="AW1149" s="31">
        <v>1</v>
      </c>
      <c r="AX1149" s="31">
        <v>0</v>
      </c>
      <c r="AY1149" s="31">
        <v>1</v>
      </c>
      <c r="AZ1149" s="31">
        <v>0</v>
      </c>
      <c r="BA1149" s="31"/>
      <c r="BB1149" s="31"/>
      <c r="BC1149" s="31"/>
      <c r="BD1149" s="31"/>
      <c r="BE1149" s="31"/>
      <c r="BF1149" s="31"/>
      <c r="BG1149" s="32">
        <f t="shared" si="676"/>
        <v>102</v>
      </c>
    </row>
    <row r="1150" spans="1:62" ht="12.95" customHeight="1" x14ac:dyDescent="0.2">
      <c r="A1150" s="574"/>
      <c r="B1150" s="576"/>
      <c r="C1150" s="539"/>
      <c r="D1150" s="541" t="str">
        <f>Parameters!$B$11</f>
        <v>Hosp.</v>
      </c>
      <c r="E1150" s="86" t="str">
        <f>Parameters!$B$14</f>
        <v>Total</v>
      </c>
      <c r="F1150" s="15">
        <f t="shared" ref="F1150:BF1150" si="677">F1151+F1152</f>
        <v>1</v>
      </c>
      <c r="G1150" s="15">
        <f t="shared" si="677"/>
        <v>4</v>
      </c>
      <c r="H1150" s="15">
        <f t="shared" si="677"/>
        <v>4</v>
      </c>
      <c r="I1150" s="15">
        <f t="shared" si="677"/>
        <v>0</v>
      </c>
      <c r="J1150" s="15">
        <f t="shared" si="677"/>
        <v>2</v>
      </c>
      <c r="K1150" s="15">
        <f t="shared" si="677"/>
        <v>2</v>
      </c>
      <c r="L1150" s="15">
        <f t="shared" si="677"/>
        <v>0</v>
      </c>
      <c r="M1150" s="15">
        <f t="shared" si="677"/>
        <v>0</v>
      </c>
      <c r="N1150" s="15">
        <f t="shared" si="677"/>
        <v>3</v>
      </c>
      <c r="O1150" s="15">
        <f t="shared" si="677"/>
        <v>2</v>
      </c>
      <c r="P1150" s="15">
        <f t="shared" si="677"/>
        <v>3</v>
      </c>
      <c r="Q1150" s="15">
        <f t="shared" si="677"/>
        <v>3</v>
      </c>
      <c r="R1150" s="15">
        <f t="shared" si="677"/>
        <v>2</v>
      </c>
      <c r="S1150" s="15">
        <f t="shared" si="677"/>
        <v>3</v>
      </c>
      <c r="T1150" s="15">
        <f t="shared" si="677"/>
        <v>8</v>
      </c>
      <c r="U1150" s="15">
        <f t="shared" si="677"/>
        <v>3</v>
      </c>
      <c r="V1150" s="15">
        <f t="shared" si="677"/>
        <v>1</v>
      </c>
      <c r="W1150" s="15">
        <f t="shared" si="677"/>
        <v>3</v>
      </c>
      <c r="X1150" s="15">
        <f t="shared" si="677"/>
        <v>7</v>
      </c>
      <c r="Y1150" s="15">
        <f t="shared" si="677"/>
        <v>6</v>
      </c>
      <c r="Z1150" s="15">
        <f t="shared" si="677"/>
        <v>4</v>
      </c>
      <c r="AA1150" s="15">
        <f t="shared" si="677"/>
        <v>6</v>
      </c>
      <c r="AB1150" s="15">
        <f t="shared" si="677"/>
        <v>5</v>
      </c>
      <c r="AC1150" s="15">
        <f t="shared" si="677"/>
        <v>2</v>
      </c>
      <c r="AD1150" s="15">
        <f t="shared" si="677"/>
        <v>5</v>
      </c>
      <c r="AE1150" s="15">
        <f t="shared" si="677"/>
        <v>2</v>
      </c>
      <c r="AF1150" s="15">
        <f t="shared" si="677"/>
        <v>6</v>
      </c>
      <c r="AG1150" s="15">
        <f t="shared" si="677"/>
        <v>13</v>
      </c>
      <c r="AH1150" s="15">
        <f t="shared" si="677"/>
        <v>10</v>
      </c>
      <c r="AI1150" s="15">
        <f t="shared" si="677"/>
        <v>11</v>
      </c>
      <c r="AJ1150" s="15">
        <f t="shared" si="677"/>
        <v>6</v>
      </c>
      <c r="AK1150" s="15">
        <f t="shared" si="677"/>
        <v>8</v>
      </c>
      <c r="AL1150" s="15">
        <f t="shared" si="677"/>
        <v>8</v>
      </c>
      <c r="AM1150" s="15">
        <f t="shared" si="677"/>
        <v>6</v>
      </c>
      <c r="AN1150" s="15">
        <f t="shared" si="677"/>
        <v>11</v>
      </c>
      <c r="AO1150" s="15">
        <f t="shared" si="677"/>
        <v>5</v>
      </c>
      <c r="AP1150" s="15">
        <f t="shared" si="677"/>
        <v>6</v>
      </c>
      <c r="AQ1150" s="15">
        <f t="shared" si="677"/>
        <v>8</v>
      </c>
      <c r="AR1150" s="15">
        <f t="shared" si="677"/>
        <v>7</v>
      </c>
      <c r="AS1150" s="15">
        <f t="shared" si="677"/>
        <v>1</v>
      </c>
      <c r="AT1150" s="15">
        <f t="shared" si="677"/>
        <v>2</v>
      </c>
      <c r="AU1150" s="15">
        <f t="shared" si="677"/>
        <v>0</v>
      </c>
      <c r="AV1150" s="15">
        <f t="shared" si="677"/>
        <v>2</v>
      </c>
      <c r="AW1150" s="15">
        <f t="shared" si="677"/>
        <v>3</v>
      </c>
      <c r="AX1150" s="15">
        <f t="shared" si="677"/>
        <v>2</v>
      </c>
      <c r="AY1150" s="15">
        <f t="shared" si="677"/>
        <v>1</v>
      </c>
      <c r="AZ1150" s="15">
        <f t="shared" si="677"/>
        <v>1</v>
      </c>
      <c r="BA1150" s="15">
        <f t="shared" si="677"/>
        <v>0</v>
      </c>
      <c r="BB1150" s="15">
        <f t="shared" si="677"/>
        <v>0</v>
      </c>
      <c r="BC1150" s="15">
        <f t="shared" si="677"/>
        <v>0</v>
      </c>
      <c r="BD1150" s="15">
        <f t="shared" si="677"/>
        <v>0</v>
      </c>
      <c r="BE1150" s="15">
        <f t="shared" si="677"/>
        <v>0</v>
      </c>
      <c r="BF1150" s="15">
        <f t="shared" si="677"/>
        <v>0</v>
      </c>
      <c r="BG1150" s="33">
        <f t="shared" si="676"/>
        <v>198</v>
      </c>
    </row>
    <row r="1151" spans="1:62" ht="12.95" customHeight="1" x14ac:dyDescent="0.2">
      <c r="A1151" s="574"/>
      <c r="B1151" s="576"/>
      <c r="C1151" s="539"/>
      <c r="D1151" s="534"/>
      <c r="E1151" s="48" t="str">
        <f>Parameters!$B$15</f>
        <v>Fem.</v>
      </c>
      <c r="F1151" s="11">
        <v>0</v>
      </c>
      <c r="G1151" s="11">
        <v>0</v>
      </c>
      <c r="H1151" s="11">
        <v>3</v>
      </c>
      <c r="I1151" s="11">
        <v>0</v>
      </c>
      <c r="J1151" s="11">
        <v>2</v>
      </c>
      <c r="K1151" s="11">
        <v>1</v>
      </c>
      <c r="L1151" s="11">
        <v>0</v>
      </c>
      <c r="M1151" s="11">
        <v>0</v>
      </c>
      <c r="N1151" s="11">
        <v>3</v>
      </c>
      <c r="O1151" s="11">
        <v>0</v>
      </c>
      <c r="P1151" s="11">
        <v>3</v>
      </c>
      <c r="Q1151" s="11">
        <v>1</v>
      </c>
      <c r="R1151" s="11">
        <v>2</v>
      </c>
      <c r="S1151" s="11">
        <v>2</v>
      </c>
      <c r="T1151" s="11">
        <v>4</v>
      </c>
      <c r="U1151" s="11">
        <v>2</v>
      </c>
      <c r="V1151" s="11">
        <v>0</v>
      </c>
      <c r="W1151" s="11">
        <v>1</v>
      </c>
      <c r="X1151" s="11">
        <v>3</v>
      </c>
      <c r="Y1151" s="11">
        <v>2</v>
      </c>
      <c r="Z1151" s="11">
        <v>1</v>
      </c>
      <c r="AA1151" s="11">
        <v>1</v>
      </c>
      <c r="AB1151" s="11">
        <v>1</v>
      </c>
      <c r="AC1151" s="11">
        <v>0</v>
      </c>
      <c r="AD1151" s="11">
        <v>3</v>
      </c>
      <c r="AE1151" s="11">
        <v>1</v>
      </c>
      <c r="AF1151" s="11">
        <v>3</v>
      </c>
      <c r="AG1151" s="11">
        <v>4</v>
      </c>
      <c r="AH1151" s="11">
        <v>2</v>
      </c>
      <c r="AI1151" s="11">
        <v>5</v>
      </c>
      <c r="AJ1151" s="11">
        <v>4</v>
      </c>
      <c r="AK1151" s="11">
        <v>3</v>
      </c>
      <c r="AL1151" s="11">
        <v>4</v>
      </c>
      <c r="AM1151" s="11">
        <v>2</v>
      </c>
      <c r="AN1151" s="11">
        <v>3</v>
      </c>
      <c r="AO1151" s="11">
        <v>1</v>
      </c>
      <c r="AP1151" s="11">
        <v>3</v>
      </c>
      <c r="AQ1151" s="11">
        <v>4</v>
      </c>
      <c r="AR1151" s="11">
        <v>6</v>
      </c>
      <c r="AS1151" s="11">
        <v>1</v>
      </c>
      <c r="AT1151" s="11">
        <v>0</v>
      </c>
      <c r="AU1151" s="11">
        <v>0</v>
      </c>
      <c r="AV1151" s="11">
        <v>1</v>
      </c>
      <c r="AW1151" s="11">
        <v>2</v>
      </c>
      <c r="AX1151" s="11">
        <v>2</v>
      </c>
      <c r="AY1151" s="11">
        <v>0</v>
      </c>
      <c r="AZ1151" s="11">
        <v>1</v>
      </c>
      <c r="BA1151" s="11"/>
      <c r="BB1151" s="11"/>
      <c r="BC1151" s="11"/>
      <c r="BD1151" s="11"/>
      <c r="BE1151" s="11"/>
      <c r="BF1151" s="11"/>
      <c r="BG1151" s="19">
        <f t="shared" si="676"/>
        <v>87</v>
      </c>
    </row>
    <row r="1152" spans="1:62" ht="12.95" customHeight="1" x14ac:dyDescent="0.2">
      <c r="A1152" s="574"/>
      <c r="B1152" s="576"/>
      <c r="C1152" s="539"/>
      <c r="D1152" s="535"/>
      <c r="E1152" s="48" t="str">
        <f>Parameters!$B$16</f>
        <v>Masc.</v>
      </c>
      <c r="F1152" s="11">
        <v>1</v>
      </c>
      <c r="G1152" s="11">
        <v>4</v>
      </c>
      <c r="H1152" s="11">
        <v>1</v>
      </c>
      <c r="I1152" s="11">
        <v>0</v>
      </c>
      <c r="J1152" s="11">
        <v>0</v>
      </c>
      <c r="K1152" s="11">
        <v>1</v>
      </c>
      <c r="L1152" s="11">
        <v>0</v>
      </c>
      <c r="M1152" s="11">
        <v>0</v>
      </c>
      <c r="N1152" s="11">
        <v>0</v>
      </c>
      <c r="O1152" s="11">
        <v>2</v>
      </c>
      <c r="P1152" s="11">
        <v>0</v>
      </c>
      <c r="Q1152" s="11">
        <v>2</v>
      </c>
      <c r="R1152" s="11">
        <v>0</v>
      </c>
      <c r="S1152" s="11">
        <v>1</v>
      </c>
      <c r="T1152" s="11">
        <v>4</v>
      </c>
      <c r="U1152" s="11">
        <v>1</v>
      </c>
      <c r="V1152" s="11">
        <v>1</v>
      </c>
      <c r="W1152" s="11">
        <v>2</v>
      </c>
      <c r="X1152" s="11">
        <v>4</v>
      </c>
      <c r="Y1152" s="11">
        <v>4</v>
      </c>
      <c r="Z1152" s="11">
        <v>3</v>
      </c>
      <c r="AA1152" s="11">
        <v>5</v>
      </c>
      <c r="AB1152" s="11">
        <v>4</v>
      </c>
      <c r="AC1152" s="11">
        <v>2</v>
      </c>
      <c r="AD1152" s="11">
        <v>2</v>
      </c>
      <c r="AE1152" s="11">
        <v>1</v>
      </c>
      <c r="AF1152" s="11">
        <v>3</v>
      </c>
      <c r="AG1152" s="11">
        <v>9</v>
      </c>
      <c r="AH1152" s="11">
        <v>8</v>
      </c>
      <c r="AI1152" s="11">
        <v>6</v>
      </c>
      <c r="AJ1152" s="11">
        <v>2</v>
      </c>
      <c r="AK1152" s="11">
        <v>5</v>
      </c>
      <c r="AL1152" s="11">
        <v>4</v>
      </c>
      <c r="AM1152" s="11">
        <v>4</v>
      </c>
      <c r="AN1152" s="11">
        <v>8</v>
      </c>
      <c r="AO1152" s="11">
        <v>4</v>
      </c>
      <c r="AP1152" s="11">
        <v>3</v>
      </c>
      <c r="AQ1152" s="11">
        <v>4</v>
      </c>
      <c r="AR1152" s="11">
        <v>1</v>
      </c>
      <c r="AS1152" s="11">
        <v>0</v>
      </c>
      <c r="AT1152" s="11">
        <v>2</v>
      </c>
      <c r="AU1152" s="11">
        <v>0</v>
      </c>
      <c r="AV1152" s="11">
        <v>1</v>
      </c>
      <c r="AW1152" s="11">
        <v>1</v>
      </c>
      <c r="AX1152" s="11">
        <v>0</v>
      </c>
      <c r="AY1152" s="11">
        <v>1</v>
      </c>
      <c r="AZ1152" s="11">
        <v>0</v>
      </c>
      <c r="BA1152" s="11"/>
      <c r="BB1152" s="11"/>
      <c r="BC1152" s="11"/>
      <c r="BD1152" s="11"/>
      <c r="BE1152" s="11"/>
      <c r="BF1152" s="11"/>
      <c r="BG1152" s="19">
        <f t="shared" si="676"/>
        <v>111</v>
      </c>
    </row>
    <row r="1153" spans="1:65" ht="12.95" customHeight="1" x14ac:dyDescent="0.2">
      <c r="A1153" s="574"/>
      <c r="B1153" s="576"/>
      <c r="C1153" s="539"/>
      <c r="D1153" s="533" t="str">
        <f>Parameters!$B$12</f>
        <v>UCI</v>
      </c>
      <c r="E1153" s="86" t="str">
        <f>Parameters!$B$14</f>
        <v>Total</v>
      </c>
      <c r="F1153" s="15">
        <f t="shared" ref="F1153:BF1153" si="678">F1154+F1155</f>
        <v>0</v>
      </c>
      <c r="G1153" s="15">
        <f t="shared" si="678"/>
        <v>0</v>
      </c>
      <c r="H1153" s="15">
        <f t="shared" si="678"/>
        <v>0</v>
      </c>
      <c r="I1153" s="15">
        <f t="shared" si="678"/>
        <v>0</v>
      </c>
      <c r="J1153" s="15">
        <f t="shared" si="678"/>
        <v>0</v>
      </c>
      <c r="K1153" s="15">
        <f t="shared" si="678"/>
        <v>1</v>
      </c>
      <c r="L1153" s="15">
        <f t="shared" si="678"/>
        <v>0</v>
      </c>
      <c r="M1153" s="15">
        <f t="shared" si="678"/>
        <v>0</v>
      </c>
      <c r="N1153" s="15">
        <f t="shared" si="678"/>
        <v>1</v>
      </c>
      <c r="O1153" s="15">
        <f t="shared" si="678"/>
        <v>1</v>
      </c>
      <c r="P1153" s="15">
        <f t="shared" si="678"/>
        <v>2</v>
      </c>
      <c r="Q1153" s="15">
        <f t="shared" si="678"/>
        <v>0</v>
      </c>
      <c r="R1153" s="15">
        <f t="shared" si="678"/>
        <v>1</v>
      </c>
      <c r="S1153" s="15">
        <f t="shared" si="678"/>
        <v>0</v>
      </c>
      <c r="T1153" s="15">
        <f t="shared" si="678"/>
        <v>1</v>
      </c>
      <c r="U1153" s="15">
        <f t="shared" si="678"/>
        <v>2</v>
      </c>
      <c r="V1153" s="15">
        <f t="shared" si="678"/>
        <v>1</v>
      </c>
      <c r="W1153" s="15">
        <f t="shared" si="678"/>
        <v>1</v>
      </c>
      <c r="X1153" s="15">
        <f t="shared" si="678"/>
        <v>2</v>
      </c>
      <c r="Y1153" s="15">
        <f t="shared" si="678"/>
        <v>2</v>
      </c>
      <c r="Z1153" s="15">
        <f t="shared" si="678"/>
        <v>0</v>
      </c>
      <c r="AA1153" s="15">
        <f t="shared" si="678"/>
        <v>0</v>
      </c>
      <c r="AB1153" s="15">
        <f t="shared" si="678"/>
        <v>0</v>
      </c>
      <c r="AC1153" s="15">
        <f t="shared" si="678"/>
        <v>1</v>
      </c>
      <c r="AD1153" s="15">
        <f t="shared" si="678"/>
        <v>0</v>
      </c>
      <c r="AE1153" s="15">
        <f t="shared" si="678"/>
        <v>0</v>
      </c>
      <c r="AF1153" s="15">
        <f t="shared" si="678"/>
        <v>2</v>
      </c>
      <c r="AG1153" s="15">
        <f t="shared" si="678"/>
        <v>2</v>
      </c>
      <c r="AH1153" s="15">
        <f t="shared" si="678"/>
        <v>5</v>
      </c>
      <c r="AI1153" s="15">
        <f t="shared" si="678"/>
        <v>2</v>
      </c>
      <c r="AJ1153" s="15">
        <f t="shared" si="678"/>
        <v>1</v>
      </c>
      <c r="AK1153" s="15">
        <f t="shared" si="678"/>
        <v>1</v>
      </c>
      <c r="AL1153" s="15">
        <f t="shared" si="678"/>
        <v>1</v>
      </c>
      <c r="AM1153" s="15">
        <f t="shared" si="678"/>
        <v>1</v>
      </c>
      <c r="AN1153" s="15">
        <f t="shared" si="678"/>
        <v>1</v>
      </c>
      <c r="AO1153" s="15">
        <f t="shared" si="678"/>
        <v>1</v>
      </c>
      <c r="AP1153" s="15">
        <f t="shared" si="678"/>
        <v>2</v>
      </c>
      <c r="AQ1153" s="15">
        <f t="shared" si="678"/>
        <v>2</v>
      </c>
      <c r="AR1153" s="15">
        <f t="shared" si="678"/>
        <v>2</v>
      </c>
      <c r="AS1153" s="15">
        <f t="shared" si="678"/>
        <v>0</v>
      </c>
      <c r="AT1153" s="15">
        <f t="shared" si="678"/>
        <v>0</v>
      </c>
      <c r="AU1153" s="15">
        <f t="shared" si="678"/>
        <v>0</v>
      </c>
      <c r="AV1153" s="15">
        <f t="shared" si="678"/>
        <v>1</v>
      </c>
      <c r="AW1153" s="15">
        <f t="shared" si="678"/>
        <v>0</v>
      </c>
      <c r="AX1153" s="15">
        <f t="shared" si="678"/>
        <v>1</v>
      </c>
      <c r="AY1153" s="15">
        <f t="shared" si="678"/>
        <v>1</v>
      </c>
      <c r="AZ1153" s="15">
        <f t="shared" si="678"/>
        <v>0</v>
      </c>
      <c r="BA1153" s="15">
        <f t="shared" si="678"/>
        <v>0</v>
      </c>
      <c r="BB1153" s="15">
        <f t="shared" si="678"/>
        <v>0</v>
      </c>
      <c r="BC1153" s="15">
        <f t="shared" si="678"/>
        <v>0</v>
      </c>
      <c r="BD1153" s="15">
        <f t="shared" si="678"/>
        <v>0</v>
      </c>
      <c r="BE1153" s="15">
        <f t="shared" si="678"/>
        <v>0</v>
      </c>
      <c r="BF1153" s="15">
        <f t="shared" si="678"/>
        <v>0</v>
      </c>
      <c r="BG1153" s="33">
        <f t="shared" si="676"/>
        <v>42</v>
      </c>
    </row>
    <row r="1154" spans="1:65" ht="12.95" customHeight="1" x14ac:dyDescent="0.2">
      <c r="A1154" s="574"/>
      <c r="B1154" s="576"/>
      <c r="C1154" s="539"/>
      <c r="D1154" s="534"/>
      <c r="E1154" s="48" t="str">
        <f>Parameters!$B$15</f>
        <v>Fem.</v>
      </c>
      <c r="F1154" s="11">
        <v>0</v>
      </c>
      <c r="G1154" s="11">
        <v>0</v>
      </c>
      <c r="H1154" s="11">
        <v>0</v>
      </c>
      <c r="I1154" s="11">
        <v>0</v>
      </c>
      <c r="J1154" s="11">
        <v>0</v>
      </c>
      <c r="K1154" s="11">
        <v>1</v>
      </c>
      <c r="L1154" s="11">
        <v>0</v>
      </c>
      <c r="M1154" s="11">
        <v>0</v>
      </c>
      <c r="N1154" s="11">
        <v>1</v>
      </c>
      <c r="O1154" s="11">
        <v>0</v>
      </c>
      <c r="P1154" s="11">
        <v>2</v>
      </c>
      <c r="Q1154" s="11">
        <v>0</v>
      </c>
      <c r="R1154" s="11">
        <v>1</v>
      </c>
      <c r="S1154" s="11">
        <v>0</v>
      </c>
      <c r="T1154" s="11">
        <v>0</v>
      </c>
      <c r="U1154" s="11">
        <v>2</v>
      </c>
      <c r="V1154" s="11">
        <v>0</v>
      </c>
      <c r="W1154" s="11">
        <v>1</v>
      </c>
      <c r="X1154" s="11">
        <v>2</v>
      </c>
      <c r="Y1154" s="11">
        <v>0</v>
      </c>
      <c r="Z1154" s="11">
        <v>0</v>
      </c>
      <c r="AA1154" s="11">
        <v>0</v>
      </c>
      <c r="AB1154" s="11">
        <v>0</v>
      </c>
      <c r="AC1154" s="11">
        <v>0</v>
      </c>
      <c r="AD1154" s="11">
        <v>0</v>
      </c>
      <c r="AE1154" s="11">
        <v>0</v>
      </c>
      <c r="AF1154" s="11">
        <v>2</v>
      </c>
      <c r="AG1154" s="11">
        <v>1</v>
      </c>
      <c r="AH1154" s="11">
        <v>1</v>
      </c>
      <c r="AI1154" s="11">
        <v>1</v>
      </c>
      <c r="AJ1154" s="11">
        <v>0</v>
      </c>
      <c r="AK1154" s="11">
        <v>0</v>
      </c>
      <c r="AL1154" s="11">
        <v>1</v>
      </c>
      <c r="AM1154" s="11">
        <v>0</v>
      </c>
      <c r="AN1154" s="11">
        <v>0</v>
      </c>
      <c r="AO1154" s="11">
        <v>0</v>
      </c>
      <c r="AP1154" s="11">
        <v>1</v>
      </c>
      <c r="AQ1154" s="11">
        <v>2</v>
      </c>
      <c r="AR1154" s="11">
        <v>1</v>
      </c>
      <c r="AS1154" s="11">
        <v>0</v>
      </c>
      <c r="AT1154" s="11">
        <v>0</v>
      </c>
      <c r="AU1154" s="11">
        <v>0</v>
      </c>
      <c r="AV1154" s="11">
        <v>0</v>
      </c>
      <c r="AW1154" s="11">
        <v>0</v>
      </c>
      <c r="AX1154" s="11">
        <v>1</v>
      </c>
      <c r="AY1154" s="11">
        <v>0</v>
      </c>
      <c r="AZ1154" s="11">
        <v>0</v>
      </c>
      <c r="BA1154" s="11"/>
      <c r="BB1154" s="11"/>
      <c r="BC1154" s="11"/>
      <c r="BD1154" s="11"/>
      <c r="BE1154" s="11"/>
      <c r="BF1154" s="11"/>
      <c r="BG1154" s="19">
        <f t="shared" si="676"/>
        <v>21</v>
      </c>
    </row>
    <row r="1155" spans="1:65" ht="12.95" customHeight="1" x14ac:dyDescent="0.2">
      <c r="A1155" s="574"/>
      <c r="B1155" s="576"/>
      <c r="C1155" s="539"/>
      <c r="D1155" s="535"/>
      <c r="E1155" s="48" t="str">
        <f>Parameters!$B$16</f>
        <v>Masc.</v>
      </c>
      <c r="F1155" s="11">
        <v>0</v>
      </c>
      <c r="G1155" s="11">
        <v>0</v>
      </c>
      <c r="H1155" s="11">
        <v>0</v>
      </c>
      <c r="I1155" s="11">
        <v>0</v>
      </c>
      <c r="J1155" s="11">
        <v>0</v>
      </c>
      <c r="K1155" s="11">
        <v>0</v>
      </c>
      <c r="L1155" s="11">
        <v>0</v>
      </c>
      <c r="M1155" s="11">
        <v>0</v>
      </c>
      <c r="N1155" s="11">
        <v>0</v>
      </c>
      <c r="O1155" s="11">
        <v>1</v>
      </c>
      <c r="P1155" s="11">
        <v>0</v>
      </c>
      <c r="Q1155" s="11">
        <v>0</v>
      </c>
      <c r="R1155" s="11">
        <v>0</v>
      </c>
      <c r="S1155" s="11">
        <v>0</v>
      </c>
      <c r="T1155" s="11">
        <v>1</v>
      </c>
      <c r="U1155" s="11">
        <v>0</v>
      </c>
      <c r="V1155" s="11">
        <v>1</v>
      </c>
      <c r="W1155" s="11">
        <v>0</v>
      </c>
      <c r="X1155" s="11">
        <v>0</v>
      </c>
      <c r="Y1155" s="11">
        <v>2</v>
      </c>
      <c r="Z1155" s="11">
        <v>0</v>
      </c>
      <c r="AA1155" s="11">
        <v>0</v>
      </c>
      <c r="AB1155" s="11">
        <v>0</v>
      </c>
      <c r="AC1155" s="11">
        <v>1</v>
      </c>
      <c r="AD1155" s="11">
        <v>0</v>
      </c>
      <c r="AE1155" s="11">
        <v>0</v>
      </c>
      <c r="AF1155" s="11">
        <v>0</v>
      </c>
      <c r="AG1155" s="11">
        <v>1</v>
      </c>
      <c r="AH1155" s="11">
        <v>4</v>
      </c>
      <c r="AI1155" s="11">
        <v>1</v>
      </c>
      <c r="AJ1155" s="11">
        <v>1</v>
      </c>
      <c r="AK1155" s="11">
        <v>1</v>
      </c>
      <c r="AL1155" s="11">
        <v>0</v>
      </c>
      <c r="AM1155" s="11">
        <v>1</v>
      </c>
      <c r="AN1155" s="11">
        <v>1</v>
      </c>
      <c r="AO1155" s="11">
        <v>1</v>
      </c>
      <c r="AP1155" s="11">
        <v>1</v>
      </c>
      <c r="AQ1155" s="11">
        <v>0</v>
      </c>
      <c r="AR1155" s="11">
        <v>1</v>
      </c>
      <c r="AS1155" s="11">
        <v>0</v>
      </c>
      <c r="AT1155" s="11">
        <v>0</v>
      </c>
      <c r="AU1155" s="11">
        <v>0</v>
      </c>
      <c r="AV1155" s="11">
        <v>1</v>
      </c>
      <c r="AW1155" s="11">
        <v>0</v>
      </c>
      <c r="AX1155" s="11">
        <v>0</v>
      </c>
      <c r="AY1155" s="11">
        <v>1</v>
      </c>
      <c r="AZ1155" s="11">
        <v>0</v>
      </c>
      <c r="BA1155" s="11"/>
      <c r="BB1155" s="11"/>
      <c r="BC1155" s="11"/>
      <c r="BD1155" s="11"/>
      <c r="BE1155" s="11"/>
      <c r="BF1155" s="11"/>
      <c r="BG1155" s="19">
        <f t="shared" si="676"/>
        <v>21</v>
      </c>
    </row>
    <row r="1156" spans="1:65" ht="12.95" customHeight="1" x14ac:dyDescent="0.2">
      <c r="A1156" s="574"/>
      <c r="B1156" s="576"/>
      <c r="C1156" s="539"/>
      <c r="D1156" s="533" t="str">
        <f>Parameters!$B$13</f>
        <v>Def.</v>
      </c>
      <c r="E1156" s="86" t="str">
        <f>Parameters!$B$14</f>
        <v>Total</v>
      </c>
      <c r="F1156" s="15">
        <f t="shared" ref="F1156:BF1156" si="679">F1157+F1158</f>
        <v>0</v>
      </c>
      <c r="G1156" s="15">
        <f t="shared" si="679"/>
        <v>0</v>
      </c>
      <c r="H1156" s="15">
        <f t="shared" si="679"/>
        <v>0</v>
      </c>
      <c r="I1156" s="15">
        <f t="shared" si="679"/>
        <v>0</v>
      </c>
      <c r="J1156" s="15">
        <f t="shared" si="679"/>
        <v>0</v>
      </c>
      <c r="K1156" s="15">
        <f t="shared" si="679"/>
        <v>0</v>
      </c>
      <c r="L1156" s="15">
        <f t="shared" si="679"/>
        <v>0</v>
      </c>
      <c r="M1156" s="15">
        <f t="shared" si="679"/>
        <v>0</v>
      </c>
      <c r="N1156" s="15">
        <f t="shared" si="679"/>
        <v>0</v>
      </c>
      <c r="O1156" s="15">
        <f t="shared" si="679"/>
        <v>0</v>
      </c>
      <c r="P1156" s="15">
        <f t="shared" si="679"/>
        <v>0</v>
      </c>
      <c r="Q1156" s="15">
        <f t="shared" si="679"/>
        <v>0</v>
      </c>
      <c r="R1156" s="15">
        <f t="shared" si="679"/>
        <v>0</v>
      </c>
      <c r="S1156" s="15">
        <f t="shared" si="679"/>
        <v>0</v>
      </c>
      <c r="T1156" s="15">
        <f t="shared" si="679"/>
        <v>0</v>
      </c>
      <c r="U1156" s="15">
        <f t="shared" si="679"/>
        <v>0</v>
      </c>
      <c r="V1156" s="15">
        <f t="shared" si="679"/>
        <v>0</v>
      </c>
      <c r="W1156" s="15">
        <f t="shared" si="679"/>
        <v>1</v>
      </c>
      <c r="X1156" s="15">
        <f t="shared" si="679"/>
        <v>1</v>
      </c>
      <c r="Y1156" s="15">
        <f t="shared" si="679"/>
        <v>0</v>
      </c>
      <c r="Z1156" s="15">
        <f t="shared" si="679"/>
        <v>0</v>
      </c>
      <c r="AA1156" s="15">
        <f t="shared" si="679"/>
        <v>0</v>
      </c>
      <c r="AB1156" s="15">
        <f t="shared" si="679"/>
        <v>0</v>
      </c>
      <c r="AC1156" s="15">
        <f t="shared" si="679"/>
        <v>0</v>
      </c>
      <c r="AD1156" s="15">
        <f t="shared" si="679"/>
        <v>1</v>
      </c>
      <c r="AE1156" s="15">
        <f t="shared" si="679"/>
        <v>0</v>
      </c>
      <c r="AF1156" s="15">
        <f t="shared" si="679"/>
        <v>0</v>
      </c>
      <c r="AG1156" s="15">
        <f t="shared" si="679"/>
        <v>0</v>
      </c>
      <c r="AH1156" s="15">
        <f t="shared" si="679"/>
        <v>0</v>
      </c>
      <c r="AI1156" s="15">
        <f t="shared" si="679"/>
        <v>1</v>
      </c>
      <c r="AJ1156" s="15">
        <f t="shared" si="679"/>
        <v>0</v>
      </c>
      <c r="AK1156" s="15">
        <f t="shared" si="679"/>
        <v>1</v>
      </c>
      <c r="AL1156" s="15">
        <f t="shared" si="679"/>
        <v>0</v>
      </c>
      <c r="AM1156" s="15">
        <f t="shared" si="679"/>
        <v>1</v>
      </c>
      <c r="AN1156" s="15">
        <f t="shared" si="679"/>
        <v>0</v>
      </c>
      <c r="AO1156" s="15">
        <f t="shared" si="679"/>
        <v>1</v>
      </c>
      <c r="AP1156" s="15">
        <f t="shared" si="679"/>
        <v>0</v>
      </c>
      <c r="AQ1156" s="15">
        <f t="shared" si="679"/>
        <v>1</v>
      </c>
      <c r="AR1156" s="15">
        <f t="shared" si="679"/>
        <v>0</v>
      </c>
      <c r="AS1156" s="15">
        <f t="shared" si="679"/>
        <v>0</v>
      </c>
      <c r="AT1156" s="15">
        <f t="shared" si="679"/>
        <v>0</v>
      </c>
      <c r="AU1156" s="15">
        <f t="shared" si="679"/>
        <v>0</v>
      </c>
      <c r="AV1156" s="15">
        <f t="shared" si="679"/>
        <v>1</v>
      </c>
      <c r="AW1156" s="15">
        <f t="shared" si="679"/>
        <v>0</v>
      </c>
      <c r="AX1156" s="15">
        <f t="shared" si="679"/>
        <v>0</v>
      </c>
      <c r="AY1156" s="15">
        <f t="shared" si="679"/>
        <v>0</v>
      </c>
      <c r="AZ1156" s="15">
        <f t="shared" si="679"/>
        <v>0</v>
      </c>
      <c r="BA1156" s="15">
        <f t="shared" si="679"/>
        <v>0</v>
      </c>
      <c r="BB1156" s="15">
        <f t="shared" si="679"/>
        <v>0</v>
      </c>
      <c r="BC1156" s="15">
        <f t="shared" si="679"/>
        <v>0</v>
      </c>
      <c r="BD1156" s="15">
        <f t="shared" si="679"/>
        <v>0</v>
      </c>
      <c r="BE1156" s="15">
        <f t="shared" si="679"/>
        <v>0</v>
      </c>
      <c r="BF1156" s="15">
        <f t="shared" si="679"/>
        <v>0</v>
      </c>
      <c r="BG1156" s="33">
        <f t="shared" si="676"/>
        <v>9</v>
      </c>
      <c r="BI1156" s="9"/>
      <c r="BJ1156" s="73"/>
    </row>
    <row r="1157" spans="1:65" ht="12.95" customHeight="1" x14ac:dyDescent="0.2">
      <c r="A1157" s="574"/>
      <c r="B1157" s="576"/>
      <c r="C1157" s="539"/>
      <c r="D1157" s="534"/>
      <c r="E1157" s="48" t="str">
        <f>Parameters!$B$15</f>
        <v>Fem.</v>
      </c>
      <c r="F1157" s="11">
        <v>0</v>
      </c>
      <c r="G1157" s="11">
        <v>0</v>
      </c>
      <c r="H1157" s="11">
        <v>0</v>
      </c>
      <c r="I1157" s="11">
        <v>0</v>
      </c>
      <c r="J1157" s="11">
        <v>0</v>
      </c>
      <c r="K1157" s="11">
        <v>0</v>
      </c>
      <c r="L1157" s="11">
        <v>0</v>
      </c>
      <c r="M1157" s="11">
        <v>0</v>
      </c>
      <c r="N1157" s="11">
        <v>0</v>
      </c>
      <c r="O1157" s="11">
        <v>0</v>
      </c>
      <c r="P1157" s="11">
        <v>0</v>
      </c>
      <c r="Q1157" s="11">
        <v>0</v>
      </c>
      <c r="R1157" s="11">
        <v>0</v>
      </c>
      <c r="S1157" s="11">
        <v>0</v>
      </c>
      <c r="T1157" s="11">
        <v>0</v>
      </c>
      <c r="U1157" s="11">
        <v>0</v>
      </c>
      <c r="V1157" s="11">
        <v>0</v>
      </c>
      <c r="W1157" s="11">
        <v>0</v>
      </c>
      <c r="X1157" s="11">
        <v>1</v>
      </c>
      <c r="Y1157" s="11">
        <v>0</v>
      </c>
      <c r="Z1157" s="11">
        <v>0</v>
      </c>
      <c r="AA1157" s="11">
        <v>0</v>
      </c>
      <c r="AB1157" s="11">
        <v>0</v>
      </c>
      <c r="AC1157" s="11">
        <v>0</v>
      </c>
      <c r="AD1157" s="11">
        <v>0</v>
      </c>
      <c r="AE1157" s="11">
        <v>0</v>
      </c>
      <c r="AF1157" s="11">
        <v>0</v>
      </c>
      <c r="AG1157" s="11">
        <v>0</v>
      </c>
      <c r="AH1157" s="11">
        <v>0</v>
      </c>
      <c r="AI1157" s="11">
        <v>1</v>
      </c>
      <c r="AJ1157" s="11">
        <v>0</v>
      </c>
      <c r="AK1157" s="11">
        <v>0</v>
      </c>
      <c r="AL1157" s="11">
        <v>0</v>
      </c>
      <c r="AM1157" s="11">
        <v>1</v>
      </c>
      <c r="AN1157" s="11">
        <v>0</v>
      </c>
      <c r="AO1157" s="11">
        <v>0</v>
      </c>
      <c r="AP1157" s="11">
        <v>0</v>
      </c>
      <c r="AQ1157" s="11">
        <v>0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 s="11">
        <v>0</v>
      </c>
      <c r="AY1157" s="11">
        <v>0</v>
      </c>
      <c r="AZ1157" s="11">
        <v>0</v>
      </c>
      <c r="BA1157" s="11"/>
      <c r="BB1157" s="11"/>
      <c r="BC1157" s="11"/>
      <c r="BD1157" s="11"/>
      <c r="BE1157" s="11"/>
      <c r="BF1157" s="11"/>
      <c r="BG1157" s="19">
        <f t="shared" si="676"/>
        <v>3</v>
      </c>
      <c r="BI1157" s="9"/>
      <c r="BJ1157" s="73"/>
    </row>
    <row r="1158" spans="1:65" ht="12.95" customHeight="1" thickBot="1" x14ac:dyDescent="0.25">
      <c r="A1158" s="574"/>
      <c r="B1158" s="576"/>
      <c r="C1158" s="540"/>
      <c r="D1158" s="536"/>
      <c r="E1158" s="48" t="str">
        <f>Parameters!$B$16</f>
        <v>Masc.</v>
      </c>
      <c r="F1158" s="36">
        <v>0</v>
      </c>
      <c r="G1158" s="36">
        <v>0</v>
      </c>
      <c r="H1158" s="36">
        <v>0</v>
      </c>
      <c r="I1158" s="36">
        <v>0</v>
      </c>
      <c r="J1158" s="36">
        <v>0</v>
      </c>
      <c r="K1158" s="36">
        <v>0</v>
      </c>
      <c r="L1158" s="36">
        <v>0</v>
      </c>
      <c r="M1158" s="36">
        <v>0</v>
      </c>
      <c r="N1158" s="36">
        <v>0</v>
      </c>
      <c r="O1158" s="36">
        <v>0</v>
      </c>
      <c r="P1158" s="36">
        <v>0</v>
      </c>
      <c r="Q1158" s="36">
        <v>0</v>
      </c>
      <c r="R1158" s="36">
        <v>0</v>
      </c>
      <c r="S1158" s="36">
        <v>0</v>
      </c>
      <c r="T1158" s="36">
        <v>0</v>
      </c>
      <c r="U1158" s="36">
        <v>0</v>
      </c>
      <c r="V1158" s="36">
        <v>0</v>
      </c>
      <c r="W1158" s="36">
        <v>1</v>
      </c>
      <c r="X1158" s="36">
        <v>0</v>
      </c>
      <c r="Y1158" s="36">
        <v>0</v>
      </c>
      <c r="Z1158" s="36">
        <v>0</v>
      </c>
      <c r="AA1158" s="36">
        <v>0</v>
      </c>
      <c r="AB1158" s="36">
        <v>0</v>
      </c>
      <c r="AC1158" s="36">
        <v>0</v>
      </c>
      <c r="AD1158" s="36">
        <v>1</v>
      </c>
      <c r="AE1158" s="36">
        <v>0</v>
      </c>
      <c r="AF1158" s="36">
        <v>0</v>
      </c>
      <c r="AG1158" s="36">
        <v>0</v>
      </c>
      <c r="AH1158" s="36">
        <v>0</v>
      </c>
      <c r="AI1158" s="36">
        <v>0</v>
      </c>
      <c r="AJ1158" s="36">
        <v>0</v>
      </c>
      <c r="AK1158" s="36">
        <v>1</v>
      </c>
      <c r="AL1158" s="36">
        <v>0</v>
      </c>
      <c r="AM1158" s="36">
        <v>0</v>
      </c>
      <c r="AN1158" s="36">
        <v>0</v>
      </c>
      <c r="AO1158" s="36">
        <v>1</v>
      </c>
      <c r="AP1158" s="36">
        <v>0</v>
      </c>
      <c r="AQ1158" s="36">
        <v>1</v>
      </c>
      <c r="AR1158" s="36">
        <v>0</v>
      </c>
      <c r="AS1158" s="36">
        <v>0</v>
      </c>
      <c r="AT1158" s="36">
        <v>0</v>
      </c>
      <c r="AU1158" s="36">
        <v>0</v>
      </c>
      <c r="AV1158" s="36">
        <v>1</v>
      </c>
      <c r="AW1158" s="36">
        <v>0</v>
      </c>
      <c r="AX1158" s="36">
        <v>0</v>
      </c>
      <c r="AY1158" s="36">
        <v>0</v>
      </c>
      <c r="AZ1158" s="36">
        <v>0</v>
      </c>
      <c r="BA1158" s="36"/>
      <c r="BB1158" s="36"/>
      <c r="BC1158" s="36"/>
      <c r="BD1158" s="36"/>
      <c r="BE1158" s="36"/>
      <c r="BF1158" s="36"/>
      <c r="BG1158" s="37">
        <f>SUM(F1158:BF1158)</f>
        <v>6</v>
      </c>
      <c r="BI1158" s="9"/>
      <c r="BJ1158" s="73"/>
    </row>
    <row r="1159" spans="1:65" ht="12.95" customHeight="1" x14ac:dyDescent="0.2">
      <c r="A1159" s="574"/>
      <c r="B1159" s="576"/>
      <c r="C1159" s="537" t="str">
        <f>Parameters!$C$7</f>
        <v>40 a 59</v>
      </c>
      <c r="D1159" s="530" t="str">
        <f>Parameters!$B$10</f>
        <v>Fiebre</v>
      </c>
      <c r="E1159" s="83" t="str">
        <f>Parameters!$B$14</f>
        <v>Total</v>
      </c>
      <c r="F1159" s="34">
        <f>F1160+F1161</f>
        <v>4</v>
      </c>
      <c r="G1159" s="34">
        <f t="shared" ref="G1159:BF1159" si="680">G1160+G1161</f>
        <v>2</v>
      </c>
      <c r="H1159" s="34">
        <f t="shared" si="680"/>
        <v>3</v>
      </c>
      <c r="I1159" s="34">
        <f t="shared" si="680"/>
        <v>1</v>
      </c>
      <c r="J1159" s="34">
        <f t="shared" si="680"/>
        <v>0</v>
      </c>
      <c r="K1159" s="34">
        <f t="shared" si="680"/>
        <v>1</v>
      </c>
      <c r="L1159" s="34">
        <f t="shared" si="680"/>
        <v>2</v>
      </c>
      <c r="M1159" s="34">
        <f t="shared" si="680"/>
        <v>4</v>
      </c>
      <c r="N1159" s="34">
        <f t="shared" si="680"/>
        <v>2</v>
      </c>
      <c r="O1159" s="34">
        <f t="shared" si="680"/>
        <v>5</v>
      </c>
      <c r="P1159" s="34">
        <f t="shared" si="680"/>
        <v>2</v>
      </c>
      <c r="Q1159" s="34">
        <f t="shared" si="680"/>
        <v>3</v>
      </c>
      <c r="R1159" s="34">
        <f t="shared" si="680"/>
        <v>5</v>
      </c>
      <c r="S1159" s="34">
        <f t="shared" si="680"/>
        <v>8</v>
      </c>
      <c r="T1159" s="34">
        <f t="shared" si="680"/>
        <v>4</v>
      </c>
      <c r="U1159" s="34">
        <f t="shared" si="680"/>
        <v>5</v>
      </c>
      <c r="V1159" s="34">
        <f t="shared" si="680"/>
        <v>5</v>
      </c>
      <c r="W1159" s="34">
        <f t="shared" si="680"/>
        <v>9</v>
      </c>
      <c r="X1159" s="34">
        <f t="shared" si="680"/>
        <v>15</v>
      </c>
      <c r="Y1159" s="34">
        <f t="shared" si="680"/>
        <v>9</v>
      </c>
      <c r="Z1159" s="34">
        <f t="shared" si="680"/>
        <v>9</v>
      </c>
      <c r="AA1159" s="34">
        <f t="shared" si="680"/>
        <v>15</v>
      </c>
      <c r="AB1159" s="34">
        <f t="shared" si="680"/>
        <v>12</v>
      </c>
      <c r="AC1159" s="34">
        <f t="shared" si="680"/>
        <v>14</v>
      </c>
      <c r="AD1159" s="34">
        <f t="shared" si="680"/>
        <v>17</v>
      </c>
      <c r="AE1159" s="34">
        <f t="shared" si="680"/>
        <v>21</v>
      </c>
      <c r="AF1159" s="34">
        <f t="shared" si="680"/>
        <v>20</v>
      </c>
      <c r="AG1159" s="34">
        <f t="shared" si="680"/>
        <v>17</v>
      </c>
      <c r="AH1159" s="34">
        <f t="shared" si="680"/>
        <v>20</v>
      </c>
      <c r="AI1159" s="34">
        <f t="shared" si="680"/>
        <v>24</v>
      </c>
      <c r="AJ1159" s="34">
        <f t="shared" si="680"/>
        <v>20</v>
      </c>
      <c r="AK1159" s="34">
        <f t="shared" si="680"/>
        <v>17</v>
      </c>
      <c r="AL1159" s="34">
        <f t="shared" si="680"/>
        <v>19</v>
      </c>
      <c r="AM1159" s="34">
        <f t="shared" si="680"/>
        <v>15</v>
      </c>
      <c r="AN1159" s="34">
        <f t="shared" si="680"/>
        <v>17</v>
      </c>
      <c r="AO1159" s="34">
        <f t="shared" si="680"/>
        <v>17</v>
      </c>
      <c r="AP1159" s="34">
        <f t="shared" si="680"/>
        <v>13</v>
      </c>
      <c r="AQ1159" s="34">
        <f t="shared" si="680"/>
        <v>17</v>
      </c>
      <c r="AR1159" s="34">
        <f t="shared" si="680"/>
        <v>11</v>
      </c>
      <c r="AS1159" s="34">
        <f t="shared" si="680"/>
        <v>15</v>
      </c>
      <c r="AT1159" s="34">
        <f t="shared" si="680"/>
        <v>7</v>
      </c>
      <c r="AU1159" s="34">
        <f t="shared" si="680"/>
        <v>5</v>
      </c>
      <c r="AV1159" s="34">
        <f t="shared" si="680"/>
        <v>6</v>
      </c>
      <c r="AW1159" s="34">
        <f t="shared" si="680"/>
        <v>4</v>
      </c>
      <c r="AX1159" s="34">
        <f t="shared" si="680"/>
        <v>5</v>
      </c>
      <c r="AY1159" s="34">
        <f t="shared" si="680"/>
        <v>2</v>
      </c>
      <c r="AZ1159" s="34">
        <f t="shared" si="680"/>
        <v>0</v>
      </c>
      <c r="BA1159" s="34">
        <f t="shared" si="680"/>
        <v>0</v>
      </c>
      <c r="BB1159" s="34">
        <f t="shared" si="680"/>
        <v>0</v>
      </c>
      <c r="BC1159" s="34">
        <f t="shared" si="680"/>
        <v>0</v>
      </c>
      <c r="BD1159" s="34">
        <f t="shared" si="680"/>
        <v>0</v>
      </c>
      <c r="BE1159" s="34">
        <f t="shared" si="680"/>
        <v>0</v>
      </c>
      <c r="BF1159" s="34">
        <f t="shared" si="680"/>
        <v>0</v>
      </c>
      <c r="BG1159" s="35">
        <f>SUM(F1159:BF1159)</f>
        <v>448</v>
      </c>
      <c r="BI1159" s="9"/>
      <c r="BJ1159" s="73"/>
    </row>
    <row r="1160" spans="1:65" ht="12.95" customHeight="1" x14ac:dyDescent="0.2">
      <c r="A1160" s="574"/>
      <c r="B1160" s="576"/>
      <c r="C1160" s="538"/>
      <c r="D1160" s="531"/>
      <c r="E1160" s="84" t="str">
        <f>Parameters!$B$15</f>
        <v>Fem.</v>
      </c>
      <c r="F1160" s="31">
        <v>2</v>
      </c>
      <c r="G1160" s="31">
        <v>1</v>
      </c>
      <c r="H1160" s="31">
        <v>1</v>
      </c>
      <c r="I1160" s="31">
        <v>1</v>
      </c>
      <c r="J1160" s="31">
        <v>0</v>
      </c>
      <c r="K1160" s="31">
        <v>0</v>
      </c>
      <c r="L1160" s="31">
        <v>0</v>
      </c>
      <c r="M1160" s="31">
        <v>2</v>
      </c>
      <c r="N1160" s="31">
        <v>1</v>
      </c>
      <c r="O1160" s="31">
        <v>2</v>
      </c>
      <c r="P1160" s="31">
        <v>1</v>
      </c>
      <c r="Q1160" s="31">
        <v>2</v>
      </c>
      <c r="R1160" s="31">
        <v>1</v>
      </c>
      <c r="S1160" s="31">
        <v>3</v>
      </c>
      <c r="T1160" s="31">
        <v>3</v>
      </c>
      <c r="U1160" s="31">
        <v>3</v>
      </c>
      <c r="V1160" s="31">
        <v>1</v>
      </c>
      <c r="W1160" s="31">
        <v>5</v>
      </c>
      <c r="X1160" s="31">
        <v>10</v>
      </c>
      <c r="Y1160" s="31">
        <v>5</v>
      </c>
      <c r="Z1160" s="31">
        <v>5</v>
      </c>
      <c r="AA1160" s="31">
        <v>7</v>
      </c>
      <c r="AB1160" s="31">
        <v>5</v>
      </c>
      <c r="AC1160" s="31">
        <v>9</v>
      </c>
      <c r="AD1160" s="31">
        <v>8</v>
      </c>
      <c r="AE1160" s="31">
        <v>10</v>
      </c>
      <c r="AF1160" s="31">
        <v>6</v>
      </c>
      <c r="AG1160" s="31">
        <v>5</v>
      </c>
      <c r="AH1160" s="31">
        <v>10</v>
      </c>
      <c r="AI1160" s="31">
        <v>5</v>
      </c>
      <c r="AJ1160" s="31">
        <v>7</v>
      </c>
      <c r="AK1160" s="31">
        <v>5</v>
      </c>
      <c r="AL1160" s="31">
        <v>8</v>
      </c>
      <c r="AM1160" s="31">
        <v>7</v>
      </c>
      <c r="AN1160" s="31">
        <v>6</v>
      </c>
      <c r="AO1160" s="31">
        <v>6</v>
      </c>
      <c r="AP1160" s="31">
        <v>8</v>
      </c>
      <c r="AQ1160" s="31">
        <v>8</v>
      </c>
      <c r="AR1160" s="31">
        <v>7</v>
      </c>
      <c r="AS1160" s="31">
        <v>12</v>
      </c>
      <c r="AT1160" s="31">
        <v>2</v>
      </c>
      <c r="AU1160" s="31">
        <v>2</v>
      </c>
      <c r="AV1160" s="31">
        <v>3</v>
      </c>
      <c r="AW1160" s="31">
        <v>1</v>
      </c>
      <c r="AX1160" s="31">
        <v>1</v>
      </c>
      <c r="AY1160" s="31">
        <v>0</v>
      </c>
      <c r="AZ1160" s="31">
        <v>0</v>
      </c>
      <c r="BA1160" s="31"/>
      <c r="BB1160" s="31"/>
      <c r="BC1160" s="31"/>
      <c r="BD1160" s="31"/>
      <c r="BE1160" s="31"/>
      <c r="BF1160" s="31"/>
      <c r="BG1160" s="32">
        <f t="shared" ref="BG1160:BG1169" si="681">SUM(F1160:BF1160)</f>
        <v>197</v>
      </c>
      <c r="BI1160" s="9"/>
      <c r="BJ1160" s="73"/>
    </row>
    <row r="1161" spans="1:65" ht="12.95" customHeight="1" x14ac:dyDescent="0.2">
      <c r="A1161" s="574"/>
      <c r="B1161" s="576"/>
      <c r="C1161" s="538"/>
      <c r="D1161" s="532"/>
      <c r="E1161" s="84" t="str">
        <f>Parameters!$B$16</f>
        <v>Masc.</v>
      </c>
      <c r="F1161" s="31">
        <v>2</v>
      </c>
      <c r="G1161" s="31">
        <v>1</v>
      </c>
      <c r="H1161" s="31">
        <v>2</v>
      </c>
      <c r="I1161" s="31">
        <v>0</v>
      </c>
      <c r="J1161" s="31">
        <v>0</v>
      </c>
      <c r="K1161" s="31">
        <v>1</v>
      </c>
      <c r="L1161" s="31">
        <v>2</v>
      </c>
      <c r="M1161" s="31">
        <v>2</v>
      </c>
      <c r="N1161" s="31">
        <v>1</v>
      </c>
      <c r="O1161" s="31">
        <v>3</v>
      </c>
      <c r="P1161" s="31">
        <v>1</v>
      </c>
      <c r="Q1161" s="31">
        <v>1</v>
      </c>
      <c r="R1161" s="31">
        <v>4</v>
      </c>
      <c r="S1161" s="31">
        <v>5</v>
      </c>
      <c r="T1161" s="31">
        <v>1</v>
      </c>
      <c r="U1161" s="31">
        <v>2</v>
      </c>
      <c r="V1161" s="31">
        <v>4</v>
      </c>
      <c r="W1161" s="31">
        <v>4</v>
      </c>
      <c r="X1161" s="31">
        <v>5</v>
      </c>
      <c r="Y1161" s="31">
        <v>4</v>
      </c>
      <c r="Z1161" s="31">
        <v>4</v>
      </c>
      <c r="AA1161" s="31">
        <v>8</v>
      </c>
      <c r="AB1161" s="31">
        <v>7</v>
      </c>
      <c r="AC1161" s="31">
        <v>5</v>
      </c>
      <c r="AD1161" s="31">
        <v>9</v>
      </c>
      <c r="AE1161" s="31">
        <v>11</v>
      </c>
      <c r="AF1161" s="31">
        <v>14</v>
      </c>
      <c r="AG1161" s="31">
        <v>12</v>
      </c>
      <c r="AH1161" s="31">
        <v>10</v>
      </c>
      <c r="AI1161" s="31">
        <v>19</v>
      </c>
      <c r="AJ1161" s="31">
        <v>13</v>
      </c>
      <c r="AK1161" s="31">
        <v>12</v>
      </c>
      <c r="AL1161" s="31">
        <v>11</v>
      </c>
      <c r="AM1161" s="31">
        <v>8</v>
      </c>
      <c r="AN1161" s="31">
        <v>11</v>
      </c>
      <c r="AO1161" s="31">
        <v>11</v>
      </c>
      <c r="AP1161" s="31">
        <v>5</v>
      </c>
      <c r="AQ1161" s="31">
        <v>9</v>
      </c>
      <c r="AR1161" s="31">
        <v>4</v>
      </c>
      <c r="AS1161" s="31">
        <v>3</v>
      </c>
      <c r="AT1161" s="31">
        <v>5</v>
      </c>
      <c r="AU1161" s="31">
        <v>3</v>
      </c>
      <c r="AV1161" s="31">
        <v>3</v>
      </c>
      <c r="AW1161" s="31">
        <v>3</v>
      </c>
      <c r="AX1161" s="31">
        <v>4</v>
      </c>
      <c r="AY1161" s="31">
        <v>2</v>
      </c>
      <c r="AZ1161" s="31">
        <v>0</v>
      </c>
      <c r="BA1161" s="31"/>
      <c r="BB1161" s="31"/>
      <c r="BC1161" s="31"/>
      <c r="BD1161" s="31"/>
      <c r="BE1161" s="31"/>
      <c r="BF1161" s="31"/>
      <c r="BG1161" s="32">
        <f t="shared" si="681"/>
        <v>251</v>
      </c>
      <c r="BI1161" s="9"/>
      <c r="BJ1161" s="73"/>
    </row>
    <row r="1162" spans="1:65" ht="12.95" customHeight="1" x14ac:dyDescent="0.2">
      <c r="A1162" s="574"/>
      <c r="B1162" s="576"/>
      <c r="C1162" s="539"/>
      <c r="D1162" s="541" t="str">
        <f>Parameters!$B$11</f>
        <v>Hosp.</v>
      </c>
      <c r="E1162" s="86" t="str">
        <f>Parameters!$B$14</f>
        <v>Total</v>
      </c>
      <c r="F1162" s="15">
        <f t="shared" ref="F1162:BF1162" si="682">F1163+F1164</f>
        <v>5</v>
      </c>
      <c r="G1162" s="15">
        <f t="shared" si="682"/>
        <v>2</v>
      </c>
      <c r="H1162" s="15">
        <f t="shared" si="682"/>
        <v>1</v>
      </c>
      <c r="I1162" s="15">
        <f t="shared" si="682"/>
        <v>3</v>
      </c>
      <c r="J1162" s="15">
        <f t="shared" si="682"/>
        <v>0</v>
      </c>
      <c r="K1162" s="15">
        <f t="shared" si="682"/>
        <v>1</v>
      </c>
      <c r="L1162" s="15">
        <f t="shared" si="682"/>
        <v>1</v>
      </c>
      <c r="M1162" s="15">
        <f t="shared" si="682"/>
        <v>4</v>
      </c>
      <c r="N1162" s="15">
        <f t="shared" si="682"/>
        <v>2</v>
      </c>
      <c r="O1162" s="15">
        <f t="shared" si="682"/>
        <v>6</v>
      </c>
      <c r="P1162" s="15">
        <f t="shared" si="682"/>
        <v>3</v>
      </c>
      <c r="Q1162" s="15">
        <f t="shared" si="682"/>
        <v>2</v>
      </c>
      <c r="R1162" s="15">
        <f t="shared" si="682"/>
        <v>4</v>
      </c>
      <c r="S1162" s="15">
        <f t="shared" si="682"/>
        <v>8</v>
      </c>
      <c r="T1162" s="15">
        <f t="shared" si="682"/>
        <v>5</v>
      </c>
      <c r="U1162" s="15">
        <f t="shared" si="682"/>
        <v>5</v>
      </c>
      <c r="V1162" s="15">
        <f t="shared" si="682"/>
        <v>6</v>
      </c>
      <c r="W1162" s="15">
        <f t="shared" si="682"/>
        <v>6</v>
      </c>
      <c r="X1162" s="15">
        <f t="shared" si="682"/>
        <v>16</v>
      </c>
      <c r="Y1162" s="15">
        <f t="shared" si="682"/>
        <v>12</v>
      </c>
      <c r="Z1162" s="15">
        <f t="shared" si="682"/>
        <v>8</v>
      </c>
      <c r="AA1162" s="15">
        <f t="shared" si="682"/>
        <v>16</v>
      </c>
      <c r="AB1162" s="15">
        <f t="shared" si="682"/>
        <v>13</v>
      </c>
      <c r="AC1162" s="15">
        <f t="shared" si="682"/>
        <v>14</v>
      </c>
      <c r="AD1162" s="15">
        <f t="shared" si="682"/>
        <v>17</v>
      </c>
      <c r="AE1162" s="15">
        <f t="shared" si="682"/>
        <v>18</v>
      </c>
      <c r="AF1162" s="15">
        <f t="shared" si="682"/>
        <v>21</v>
      </c>
      <c r="AG1162" s="15">
        <f t="shared" si="682"/>
        <v>19</v>
      </c>
      <c r="AH1162" s="15">
        <f t="shared" si="682"/>
        <v>22</v>
      </c>
      <c r="AI1162" s="15">
        <f t="shared" si="682"/>
        <v>24</v>
      </c>
      <c r="AJ1162" s="15">
        <f t="shared" si="682"/>
        <v>24</v>
      </c>
      <c r="AK1162" s="15">
        <f t="shared" si="682"/>
        <v>20</v>
      </c>
      <c r="AL1162" s="15">
        <f t="shared" si="682"/>
        <v>19</v>
      </c>
      <c r="AM1162" s="15">
        <f t="shared" si="682"/>
        <v>17</v>
      </c>
      <c r="AN1162" s="15">
        <f t="shared" si="682"/>
        <v>21</v>
      </c>
      <c r="AO1162" s="15">
        <f t="shared" si="682"/>
        <v>19</v>
      </c>
      <c r="AP1162" s="15">
        <f t="shared" si="682"/>
        <v>11</v>
      </c>
      <c r="AQ1162" s="15">
        <f t="shared" si="682"/>
        <v>17</v>
      </c>
      <c r="AR1162" s="15">
        <f t="shared" si="682"/>
        <v>13</v>
      </c>
      <c r="AS1162" s="15">
        <f t="shared" si="682"/>
        <v>12</v>
      </c>
      <c r="AT1162" s="15">
        <f t="shared" si="682"/>
        <v>10</v>
      </c>
      <c r="AU1162" s="15">
        <f t="shared" si="682"/>
        <v>4</v>
      </c>
      <c r="AV1162" s="15">
        <f t="shared" si="682"/>
        <v>7</v>
      </c>
      <c r="AW1162" s="15">
        <f t="shared" si="682"/>
        <v>5</v>
      </c>
      <c r="AX1162" s="15">
        <f t="shared" si="682"/>
        <v>3</v>
      </c>
      <c r="AY1162" s="15">
        <f t="shared" si="682"/>
        <v>5</v>
      </c>
      <c r="AZ1162" s="15">
        <f t="shared" si="682"/>
        <v>0</v>
      </c>
      <c r="BA1162" s="15">
        <f t="shared" si="682"/>
        <v>0</v>
      </c>
      <c r="BB1162" s="15">
        <f t="shared" si="682"/>
        <v>0</v>
      </c>
      <c r="BC1162" s="15">
        <f t="shared" si="682"/>
        <v>0</v>
      </c>
      <c r="BD1162" s="15">
        <f t="shared" si="682"/>
        <v>0</v>
      </c>
      <c r="BE1162" s="15">
        <f t="shared" si="682"/>
        <v>0</v>
      </c>
      <c r="BF1162" s="15">
        <f t="shared" si="682"/>
        <v>0</v>
      </c>
      <c r="BG1162" s="33">
        <f t="shared" si="681"/>
        <v>471</v>
      </c>
      <c r="BI1162" s="9"/>
      <c r="BJ1162" s="73"/>
    </row>
    <row r="1163" spans="1:65" ht="12.95" customHeight="1" x14ac:dyDescent="0.2">
      <c r="A1163" s="574"/>
      <c r="B1163" s="576"/>
      <c r="C1163" s="539"/>
      <c r="D1163" s="534"/>
      <c r="E1163" s="48" t="str">
        <f>Parameters!$B$15</f>
        <v>Fem.</v>
      </c>
      <c r="F1163" s="11">
        <v>2</v>
      </c>
      <c r="G1163" s="11">
        <v>1</v>
      </c>
      <c r="H1163" s="11">
        <v>1</v>
      </c>
      <c r="I1163" s="11">
        <v>1</v>
      </c>
      <c r="J1163" s="11">
        <v>0</v>
      </c>
      <c r="K1163" s="11">
        <v>0</v>
      </c>
      <c r="L1163" s="11">
        <v>0</v>
      </c>
      <c r="M1163" s="11">
        <v>2</v>
      </c>
      <c r="N1163" s="11">
        <v>0</v>
      </c>
      <c r="O1163" s="11">
        <v>2</v>
      </c>
      <c r="P1163" s="11">
        <v>2</v>
      </c>
      <c r="Q1163" s="11">
        <v>2</v>
      </c>
      <c r="R1163" s="11">
        <v>1</v>
      </c>
      <c r="S1163" s="11">
        <v>4</v>
      </c>
      <c r="T1163" s="11">
        <v>2</v>
      </c>
      <c r="U1163" s="11">
        <v>3</v>
      </c>
      <c r="V1163" s="11">
        <v>2</v>
      </c>
      <c r="W1163" s="11">
        <v>2</v>
      </c>
      <c r="X1163" s="11">
        <v>11</v>
      </c>
      <c r="Y1163" s="11">
        <v>7</v>
      </c>
      <c r="Z1163" s="11">
        <v>3</v>
      </c>
      <c r="AA1163" s="11">
        <v>8</v>
      </c>
      <c r="AB1163" s="11">
        <v>7</v>
      </c>
      <c r="AC1163" s="11">
        <v>8</v>
      </c>
      <c r="AD1163" s="11">
        <v>9</v>
      </c>
      <c r="AE1163" s="11">
        <v>9</v>
      </c>
      <c r="AF1163" s="11">
        <v>8</v>
      </c>
      <c r="AG1163" s="11">
        <v>6</v>
      </c>
      <c r="AH1163" s="11">
        <v>8</v>
      </c>
      <c r="AI1163" s="11">
        <v>6</v>
      </c>
      <c r="AJ1163" s="11">
        <v>7</v>
      </c>
      <c r="AK1163" s="11">
        <v>7</v>
      </c>
      <c r="AL1163" s="11">
        <v>8</v>
      </c>
      <c r="AM1163" s="11">
        <v>7</v>
      </c>
      <c r="AN1163" s="11">
        <v>9</v>
      </c>
      <c r="AO1163" s="11">
        <v>6</v>
      </c>
      <c r="AP1163" s="11">
        <v>5</v>
      </c>
      <c r="AQ1163" s="11">
        <v>9</v>
      </c>
      <c r="AR1163" s="11">
        <v>8</v>
      </c>
      <c r="AS1163" s="11">
        <v>10</v>
      </c>
      <c r="AT1163" s="11">
        <v>4</v>
      </c>
      <c r="AU1163" s="11">
        <v>2</v>
      </c>
      <c r="AV1163" s="11">
        <v>2</v>
      </c>
      <c r="AW1163" s="11">
        <v>3</v>
      </c>
      <c r="AX1163" s="11">
        <v>1</v>
      </c>
      <c r="AY1163" s="11">
        <v>0</v>
      </c>
      <c r="AZ1163" s="11">
        <v>0</v>
      </c>
      <c r="BA1163" s="11"/>
      <c r="BB1163" s="11"/>
      <c r="BC1163" s="11"/>
      <c r="BD1163" s="11"/>
      <c r="BE1163" s="11"/>
      <c r="BF1163" s="11"/>
      <c r="BG1163" s="19">
        <f t="shared" si="681"/>
        <v>205</v>
      </c>
      <c r="BI1163" s="9"/>
      <c r="BJ1163" s="73"/>
      <c r="BM1163" s="14"/>
    </row>
    <row r="1164" spans="1:65" ht="12.95" customHeight="1" x14ac:dyDescent="0.2">
      <c r="A1164" s="574"/>
      <c r="B1164" s="576"/>
      <c r="C1164" s="539"/>
      <c r="D1164" s="535"/>
      <c r="E1164" s="48" t="str">
        <f>Parameters!$B$16</f>
        <v>Masc.</v>
      </c>
      <c r="F1164" s="11">
        <v>3</v>
      </c>
      <c r="G1164" s="11">
        <v>1</v>
      </c>
      <c r="H1164" s="11">
        <v>0</v>
      </c>
      <c r="I1164" s="11">
        <v>2</v>
      </c>
      <c r="J1164" s="11">
        <v>0</v>
      </c>
      <c r="K1164" s="11">
        <v>1</v>
      </c>
      <c r="L1164" s="11">
        <v>1</v>
      </c>
      <c r="M1164" s="11">
        <v>2</v>
      </c>
      <c r="N1164" s="11">
        <v>2</v>
      </c>
      <c r="O1164" s="11">
        <v>4</v>
      </c>
      <c r="P1164" s="11">
        <v>1</v>
      </c>
      <c r="Q1164" s="11">
        <v>0</v>
      </c>
      <c r="R1164" s="11">
        <v>3</v>
      </c>
      <c r="S1164" s="11">
        <v>4</v>
      </c>
      <c r="T1164" s="11">
        <v>3</v>
      </c>
      <c r="U1164" s="11">
        <v>2</v>
      </c>
      <c r="V1164" s="11">
        <v>4</v>
      </c>
      <c r="W1164" s="11">
        <v>4</v>
      </c>
      <c r="X1164" s="11">
        <v>5</v>
      </c>
      <c r="Y1164" s="11">
        <v>5</v>
      </c>
      <c r="Z1164" s="11">
        <v>5</v>
      </c>
      <c r="AA1164" s="11">
        <v>8</v>
      </c>
      <c r="AB1164" s="11">
        <v>6</v>
      </c>
      <c r="AC1164" s="11">
        <v>6</v>
      </c>
      <c r="AD1164" s="11">
        <v>8</v>
      </c>
      <c r="AE1164" s="11">
        <v>9</v>
      </c>
      <c r="AF1164" s="11">
        <v>13</v>
      </c>
      <c r="AG1164" s="11">
        <v>13</v>
      </c>
      <c r="AH1164" s="11">
        <v>14</v>
      </c>
      <c r="AI1164" s="11">
        <v>18</v>
      </c>
      <c r="AJ1164" s="11">
        <v>17</v>
      </c>
      <c r="AK1164" s="11">
        <v>13</v>
      </c>
      <c r="AL1164" s="11">
        <v>11</v>
      </c>
      <c r="AM1164" s="11">
        <v>10</v>
      </c>
      <c r="AN1164" s="11">
        <v>12</v>
      </c>
      <c r="AO1164" s="11">
        <v>13</v>
      </c>
      <c r="AP1164" s="11">
        <v>6</v>
      </c>
      <c r="AQ1164" s="11">
        <v>8</v>
      </c>
      <c r="AR1164" s="11">
        <v>5</v>
      </c>
      <c r="AS1164" s="11">
        <v>2</v>
      </c>
      <c r="AT1164" s="11">
        <v>6</v>
      </c>
      <c r="AU1164" s="11">
        <v>2</v>
      </c>
      <c r="AV1164" s="11">
        <v>5</v>
      </c>
      <c r="AW1164" s="11">
        <v>2</v>
      </c>
      <c r="AX1164" s="11">
        <v>2</v>
      </c>
      <c r="AY1164" s="11">
        <v>5</v>
      </c>
      <c r="AZ1164" s="11">
        <v>0</v>
      </c>
      <c r="BA1164" s="11"/>
      <c r="BB1164" s="11"/>
      <c r="BC1164" s="11"/>
      <c r="BD1164" s="11"/>
      <c r="BE1164" s="11"/>
      <c r="BF1164" s="11"/>
      <c r="BG1164" s="19">
        <f t="shared" si="681"/>
        <v>266</v>
      </c>
      <c r="BI1164" s="9"/>
      <c r="BJ1164" s="73"/>
      <c r="BM1164" s="14"/>
    </row>
    <row r="1165" spans="1:65" ht="12.95" customHeight="1" x14ac:dyDescent="0.2">
      <c r="A1165" s="574"/>
      <c r="B1165" s="576"/>
      <c r="C1165" s="539"/>
      <c r="D1165" s="533" t="str">
        <f>Parameters!$B$12</f>
        <v>UCI</v>
      </c>
      <c r="E1165" s="86" t="str">
        <f>Parameters!$B$14</f>
        <v>Total</v>
      </c>
      <c r="F1165" s="15">
        <f t="shared" ref="F1165:BF1165" si="683">F1166+F1167</f>
        <v>0</v>
      </c>
      <c r="G1165" s="15">
        <f t="shared" si="683"/>
        <v>2</v>
      </c>
      <c r="H1165" s="15">
        <f t="shared" si="683"/>
        <v>0</v>
      </c>
      <c r="I1165" s="15">
        <f t="shared" si="683"/>
        <v>1</v>
      </c>
      <c r="J1165" s="15">
        <f t="shared" si="683"/>
        <v>0</v>
      </c>
      <c r="K1165" s="15">
        <f t="shared" si="683"/>
        <v>0</v>
      </c>
      <c r="L1165" s="15">
        <f t="shared" si="683"/>
        <v>1</v>
      </c>
      <c r="M1165" s="15">
        <f t="shared" si="683"/>
        <v>0</v>
      </c>
      <c r="N1165" s="15">
        <f t="shared" si="683"/>
        <v>1</v>
      </c>
      <c r="O1165" s="15">
        <f t="shared" si="683"/>
        <v>4</v>
      </c>
      <c r="P1165" s="15">
        <f t="shared" si="683"/>
        <v>1</v>
      </c>
      <c r="Q1165" s="15">
        <f t="shared" si="683"/>
        <v>0</v>
      </c>
      <c r="R1165" s="15">
        <f t="shared" si="683"/>
        <v>1</v>
      </c>
      <c r="S1165" s="15">
        <f t="shared" si="683"/>
        <v>3</v>
      </c>
      <c r="T1165" s="15">
        <f t="shared" si="683"/>
        <v>2</v>
      </c>
      <c r="U1165" s="15">
        <f t="shared" si="683"/>
        <v>2</v>
      </c>
      <c r="V1165" s="15">
        <f t="shared" si="683"/>
        <v>0</v>
      </c>
      <c r="W1165" s="15">
        <f t="shared" si="683"/>
        <v>1</v>
      </c>
      <c r="X1165" s="15">
        <f t="shared" si="683"/>
        <v>5</v>
      </c>
      <c r="Y1165" s="15">
        <f t="shared" si="683"/>
        <v>4</v>
      </c>
      <c r="Z1165" s="15">
        <f t="shared" si="683"/>
        <v>0</v>
      </c>
      <c r="AA1165" s="15">
        <f t="shared" si="683"/>
        <v>2</v>
      </c>
      <c r="AB1165" s="15">
        <f t="shared" si="683"/>
        <v>2</v>
      </c>
      <c r="AC1165" s="15">
        <f t="shared" si="683"/>
        <v>3</v>
      </c>
      <c r="AD1165" s="15">
        <f t="shared" si="683"/>
        <v>1</v>
      </c>
      <c r="AE1165" s="15">
        <f t="shared" si="683"/>
        <v>4</v>
      </c>
      <c r="AF1165" s="15">
        <f t="shared" si="683"/>
        <v>8</v>
      </c>
      <c r="AG1165" s="15">
        <f t="shared" si="683"/>
        <v>3</v>
      </c>
      <c r="AH1165" s="15">
        <f t="shared" si="683"/>
        <v>5</v>
      </c>
      <c r="AI1165" s="15">
        <f t="shared" si="683"/>
        <v>5</v>
      </c>
      <c r="AJ1165" s="15">
        <f t="shared" si="683"/>
        <v>8</v>
      </c>
      <c r="AK1165" s="15">
        <f t="shared" si="683"/>
        <v>8</v>
      </c>
      <c r="AL1165" s="15">
        <f t="shared" si="683"/>
        <v>4</v>
      </c>
      <c r="AM1165" s="15">
        <f t="shared" si="683"/>
        <v>3</v>
      </c>
      <c r="AN1165" s="15">
        <f t="shared" si="683"/>
        <v>4</v>
      </c>
      <c r="AO1165" s="15">
        <f t="shared" si="683"/>
        <v>4</v>
      </c>
      <c r="AP1165" s="15">
        <f t="shared" si="683"/>
        <v>2</v>
      </c>
      <c r="AQ1165" s="15">
        <f t="shared" si="683"/>
        <v>3</v>
      </c>
      <c r="AR1165" s="15">
        <f t="shared" si="683"/>
        <v>1</v>
      </c>
      <c r="AS1165" s="15">
        <f t="shared" si="683"/>
        <v>2</v>
      </c>
      <c r="AT1165" s="15">
        <f t="shared" si="683"/>
        <v>3</v>
      </c>
      <c r="AU1165" s="15">
        <f t="shared" si="683"/>
        <v>1</v>
      </c>
      <c r="AV1165" s="15">
        <f t="shared" si="683"/>
        <v>2</v>
      </c>
      <c r="AW1165" s="15">
        <f t="shared" si="683"/>
        <v>2</v>
      </c>
      <c r="AX1165" s="15">
        <f t="shared" si="683"/>
        <v>1</v>
      </c>
      <c r="AY1165" s="15">
        <f t="shared" si="683"/>
        <v>0</v>
      </c>
      <c r="AZ1165" s="15">
        <f t="shared" si="683"/>
        <v>0</v>
      </c>
      <c r="BA1165" s="15">
        <f t="shared" si="683"/>
        <v>0</v>
      </c>
      <c r="BB1165" s="15">
        <f t="shared" si="683"/>
        <v>0</v>
      </c>
      <c r="BC1165" s="15">
        <f t="shared" si="683"/>
        <v>0</v>
      </c>
      <c r="BD1165" s="15">
        <f t="shared" si="683"/>
        <v>0</v>
      </c>
      <c r="BE1165" s="15">
        <f t="shared" si="683"/>
        <v>0</v>
      </c>
      <c r="BF1165" s="15">
        <f t="shared" si="683"/>
        <v>0</v>
      </c>
      <c r="BG1165" s="33">
        <f t="shared" si="681"/>
        <v>109</v>
      </c>
      <c r="BI1165" s="9"/>
      <c r="BJ1165" s="73"/>
      <c r="BM1165" s="14"/>
    </row>
    <row r="1166" spans="1:65" ht="12.95" customHeight="1" x14ac:dyDescent="0.2">
      <c r="A1166" s="574"/>
      <c r="B1166" s="576"/>
      <c r="C1166" s="539"/>
      <c r="D1166" s="534"/>
      <c r="E1166" s="48" t="str">
        <f>Parameters!$B$15</f>
        <v>Fem.</v>
      </c>
      <c r="F1166" s="11">
        <v>0</v>
      </c>
      <c r="G1166" s="11">
        <v>2</v>
      </c>
      <c r="H1166" s="11">
        <v>0</v>
      </c>
      <c r="I1166" s="11">
        <v>0</v>
      </c>
      <c r="J1166" s="11">
        <v>0</v>
      </c>
      <c r="K1166" s="11">
        <v>0</v>
      </c>
      <c r="L1166" s="11">
        <v>0</v>
      </c>
      <c r="M1166" s="11">
        <v>0</v>
      </c>
      <c r="N1166" s="11">
        <v>0</v>
      </c>
      <c r="O1166" s="11">
        <v>1</v>
      </c>
      <c r="P1166" s="11">
        <v>1</v>
      </c>
      <c r="Q1166" s="11">
        <v>0</v>
      </c>
      <c r="R1166" s="11">
        <v>1</v>
      </c>
      <c r="S1166" s="11">
        <v>2</v>
      </c>
      <c r="T1166" s="11">
        <v>1</v>
      </c>
      <c r="U1166" s="11">
        <v>1</v>
      </c>
      <c r="V1166" s="11">
        <v>0</v>
      </c>
      <c r="W1166" s="11">
        <v>1</v>
      </c>
      <c r="X1166" s="11">
        <v>3</v>
      </c>
      <c r="Y1166" s="11">
        <v>3</v>
      </c>
      <c r="Z1166" s="11">
        <v>0</v>
      </c>
      <c r="AA1166" s="11">
        <v>2</v>
      </c>
      <c r="AB1166" s="11">
        <v>1</v>
      </c>
      <c r="AC1166" s="11">
        <v>1</v>
      </c>
      <c r="AD1166" s="11">
        <v>1</v>
      </c>
      <c r="AE1166" s="11">
        <v>3</v>
      </c>
      <c r="AF1166" s="11">
        <v>1</v>
      </c>
      <c r="AG1166" s="11">
        <v>0</v>
      </c>
      <c r="AH1166" s="11">
        <v>3</v>
      </c>
      <c r="AI1166" s="11">
        <v>2</v>
      </c>
      <c r="AJ1166" s="11">
        <v>3</v>
      </c>
      <c r="AK1166" s="11">
        <v>1</v>
      </c>
      <c r="AL1166" s="11">
        <v>2</v>
      </c>
      <c r="AM1166" s="11">
        <v>1</v>
      </c>
      <c r="AN1166" s="11">
        <v>0</v>
      </c>
      <c r="AO1166" s="11">
        <v>1</v>
      </c>
      <c r="AP1166" s="11">
        <v>1</v>
      </c>
      <c r="AQ1166" s="11">
        <v>1</v>
      </c>
      <c r="AR1166" s="11">
        <v>1</v>
      </c>
      <c r="AS1166" s="11">
        <v>1</v>
      </c>
      <c r="AT1166" s="11">
        <v>2</v>
      </c>
      <c r="AU1166" s="11">
        <v>0</v>
      </c>
      <c r="AV1166" s="11">
        <v>0</v>
      </c>
      <c r="AW1166" s="11">
        <v>2</v>
      </c>
      <c r="AX1166" s="11">
        <v>0</v>
      </c>
      <c r="AY1166" s="11">
        <v>0</v>
      </c>
      <c r="AZ1166" s="11">
        <v>0</v>
      </c>
      <c r="BA1166" s="11"/>
      <c r="BB1166" s="11"/>
      <c r="BC1166" s="11"/>
      <c r="BD1166" s="11"/>
      <c r="BE1166" s="11"/>
      <c r="BF1166" s="11"/>
      <c r="BG1166" s="19">
        <f t="shared" si="681"/>
        <v>46</v>
      </c>
      <c r="BI1166" s="9"/>
      <c r="BJ1166" s="73"/>
    </row>
    <row r="1167" spans="1:65" ht="12.95" customHeight="1" x14ac:dyDescent="0.2">
      <c r="A1167" s="574"/>
      <c r="B1167" s="576"/>
      <c r="C1167" s="539"/>
      <c r="D1167" s="535"/>
      <c r="E1167" s="48" t="str">
        <f>Parameters!$B$16</f>
        <v>Masc.</v>
      </c>
      <c r="F1167" s="11">
        <v>0</v>
      </c>
      <c r="G1167" s="11">
        <v>0</v>
      </c>
      <c r="H1167" s="11">
        <v>0</v>
      </c>
      <c r="I1167" s="11">
        <v>1</v>
      </c>
      <c r="J1167" s="11">
        <v>0</v>
      </c>
      <c r="K1167" s="11">
        <v>0</v>
      </c>
      <c r="L1167" s="11">
        <v>1</v>
      </c>
      <c r="M1167" s="11">
        <v>0</v>
      </c>
      <c r="N1167" s="11">
        <v>1</v>
      </c>
      <c r="O1167" s="11">
        <v>3</v>
      </c>
      <c r="P1167" s="11">
        <v>0</v>
      </c>
      <c r="Q1167" s="11">
        <v>0</v>
      </c>
      <c r="R1167" s="11">
        <v>0</v>
      </c>
      <c r="S1167" s="11">
        <v>1</v>
      </c>
      <c r="T1167" s="11">
        <v>1</v>
      </c>
      <c r="U1167" s="11">
        <v>1</v>
      </c>
      <c r="V1167" s="11">
        <v>0</v>
      </c>
      <c r="W1167" s="11">
        <v>0</v>
      </c>
      <c r="X1167" s="11">
        <v>2</v>
      </c>
      <c r="Y1167" s="11">
        <v>1</v>
      </c>
      <c r="Z1167" s="11">
        <v>0</v>
      </c>
      <c r="AA1167" s="11">
        <v>0</v>
      </c>
      <c r="AB1167" s="11">
        <v>1</v>
      </c>
      <c r="AC1167" s="11">
        <v>2</v>
      </c>
      <c r="AD1167" s="11">
        <v>0</v>
      </c>
      <c r="AE1167" s="11">
        <v>1</v>
      </c>
      <c r="AF1167" s="11">
        <v>7</v>
      </c>
      <c r="AG1167" s="11">
        <v>3</v>
      </c>
      <c r="AH1167" s="11">
        <v>2</v>
      </c>
      <c r="AI1167" s="11">
        <v>3</v>
      </c>
      <c r="AJ1167" s="11">
        <v>5</v>
      </c>
      <c r="AK1167" s="11">
        <v>7</v>
      </c>
      <c r="AL1167" s="11">
        <v>2</v>
      </c>
      <c r="AM1167" s="11">
        <v>2</v>
      </c>
      <c r="AN1167" s="11">
        <v>4</v>
      </c>
      <c r="AO1167" s="11">
        <v>3</v>
      </c>
      <c r="AP1167" s="11">
        <v>1</v>
      </c>
      <c r="AQ1167" s="11">
        <v>2</v>
      </c>
      <c r="AR1167" s="11">
        <v>0</v>
      </c>
      <c r="AS1167" s="11">
        <v>1</v>
      </c>
      <c r="AT1167" s="11">
        <v>1</v>
      </c>
      <c r="AU1167" s="11">
        <v>1</v>
      </c>
      <c r="AV1167" s="11">
        <v>2</v>
      </c>
      <c r="AW1167" s="11">
        <v>0</v>
      </c>
      <c r="AX1167" s="11">
        <v>1</v>
      </c>
      <c r="AY1167" s="11">
        <v>0</v>
      </c>
      <c r="AZ1167" s="11">
        <v>0</v>
      </c>
      <c r="BA1167" s="11"/>
      <c r="BB1167" s="11"/>
      <c r="BC1167" s="11"/>
      <c r="BD1167" s="11"/>
      <c r="BE1167" s="11"/>
      <c r="BF1167" s="11"/>
      <c r="BG1167" s="19">
        <f t="shared" si="681"/>
        <v>63</v>
      </c>
      <c r="BI1167" s="9"/>
      <c r="BJ1167" s="73"/>
    </row>
    <row r="1168" spans="1:65" ht="12.95" customHeight="1" x14ac:dyDescent="0.2">
      <c r="A1168" s="574"/>
      <c r="B1168" s="576"/>
      <c r="C1168" s="539"/>
      <c r="D1168" s="533" t="str">
        <f>Parameters!$B$13</f>
        <v>Def.</v>
      </c>
      <c r="E1168" s="86" t="str">
        <f>Parameters!$B$14</f>
        <v>Total</v>
      </c>
      <c r="F1168" s="15">
        <f t="shared" ref="F1168:BF1168" si="684">F1169+F1170</f>
        <v>0</v>
      </c>
      <c r="G1168" s="15">
        <f t="shared" si="684"/>
        <v>0</v>
      </c>
      <c r="H1168" s="15">
        <f t="shared" si="684"/>
        <v>1</v>
      </c>
      <c r="I1168" s="15">
        <f t="shared" si="684"/>
        <v>0</v>
      </c>
      <c r="J1168" s="15">
        <f t="shared" si="684"/>
        <v>0</v>
      </c>
      <c r="K1168" s="15">
        <f t="shared" si="684"/>
        <v>0</v>
      </c>
      <c r="L1168" s="15">
        <f t="shared" si="684"/>
        <v>0</v>
      </c>
      <c r="M1168" s="15">
        <f t="shared" si="684"/>
        <v>0</v>
      </c>
      <c r="N1168" s="15">
        <f t="shared" si="684"/>
        <v>0</v>
      </c>
      <c r="O1168" s="15">
        <f t="shared" si="684"/>
        <v>0</v>
      </c>
      <c r="P1168" s="15">
        <f t="shared" si="684"/>
        <v>1</v>
      </c>
      <c r="Q1168" s="15">
        <f t="shared" si="684"/>
        <v>1</v>
      </c>
      <c r="R1168" s="15">
        <f t="shared" si="684"/>
        <v>1</v>
      </c>
      <c r="S1168" s="15">
        <f t="shared" si="684"/>
        <v>0</v>
      </c>
      <c r="T1168" s="15">
        <f t="shared" si="684"/>
        <v>2</v>
      </c>
      <c r="U1168" s="15">
        <f t="shared" si="684"/>
        <v>0</v>
      </c>
      <c r="V1168" s="15">
        <f t="shared" si="684"/>
        <v>0</v>
      </c>
      <c r="W1168" s="15">
        <f t="shared" si="684"/>
        <v>0</v>
      </c>
      <c r="X1168" s="15">
        <f t="shared" si="684"/>
        <v>2</v>
      </c>
      <c r="Y1168" s="15">
        <f t="shared" si="684"/>
        <v>0</v>
      </c>
      <c r="Z1168" s="15">
        <f t="shared" si="684"/>
        <v>0</v>
      </c>
      <c r="AA1168" s="15">
        <f t="shared" si="684"/>
        <v>0</v>
      </c>
      <c r="AB1168" s="15">
        <f t="shared" si="684"/>
        <v>0</v>
      </c>
      <c r="AC1168" s="15">
        <f t="shared" si="684"/>
        <v>0</v>
      </c>
      <c r="AD1168" s="15">
        <f t="shared" si="684"/>
        <v>0</v>
      </c>
      <c r="AE1168" s="15">
        <f t="shared" si="684"/>
        <v>0</v>
      </c>
      <c r="AF1168" s="15">
        <f t="shared" si="684"/>
        <v>2</v>
      </c>
      <c r="AG1168" s="15">
        <f t="shared" si="684"/>
        <v>1</v>
      </c>
      <c r="AH1168" s="15">
        <f t="shared" si="684"/>
        <v>1</v>
      </c>
      <c r="AI1168" s="15">
        <f t="shared" si="684"/>
        <v>2</v>
      </c>
      <c r="AJ1168" s="15">
        <f t="shared" si="684"/>
        <v>4</v>
      </c>
      <c r="AK1168" s="15">
        <f t="shared" si="684"/>
        <v>2</v>
      </c>
      <c r="AL1168" s="15">
        <f t="shared" si="684"/>
        <v>3</v>
      </c>
      <c r="AM1168" s="15">
        <f t="shared" si="684"/>
        <v>0</v>
      </c>
      <c r="AN1168" s="15">
        <f t="shared" si="684"/>
        <v>3</v>
      </c>
      <c r="AO1168" s="15">
        <f t="shared" si="684"/>
        <v>0</v>
      </c>
      <c r="AP1168" s="15">
        <f t="shared" si="684"/>
        <v>2</v>
      </c>
      <c r="AQ1168" s="15">
        <f t="shared" si="684"/>
        <v>1</v>
      </c>
      <c r="AR1168" s="15">
        <f t="shared" si="684"/>
        <v>1</v>
      </c>
      <c r="AS1168" s="15">
        <f t="shared" si="684"/>
        <v>1</v>
      </c>
      <c r="AT1168" s="15">
        <f t="shared" si="684"/>
        <v>1</v>
      </c>
      <c r="AU1168" s="15">
        <f t="shared" si="684"/>
        <v>1</v>
      </c>
      <c r="AV1168" s="15">
        <f t="shared" si="684"/>
        <v>0</v>
      </c>
      <c r="AW1168" s="15">
        <f t="shared" si="684"/>
        <v>2</v>
      </c>
      <c r="AX1168" s="15">
        <f t="shared" si="684"/>
        <v>0</v>
      </c>
      <c r="AY1168" s="15">
        <f t="shared" si="684"/>
        <v>1</v>
      </c>
      <c r="AZ1168" s="15">
        <f t="shared" si="684"/>
        <v>0</v>
      </c>
      <c r="BA1168" s="15">
        <f t="shared" si="684"/>
        <v>0</v>
      </c>
      <c r="BB1168" s="15">
        <f t="shared" si="684"/>
        <v>0</v>
      </c>
      <c r="BC1168" s="15">
        <f t="shared" si="684"/>
        <v>0</v>
      </c>
      <c r="BD1168" s="15">
        <f t="shared" si="684"/>
        <v>0</v>
      </c>
      <c r="BE1168" s="15">
        <f t="shared" si="684"/>
        <v>0</v>
      </c>
      <c r="BF1168" s="15">
        <f t="shared" si="684"/>
        <v>0</v>
      </c>
      <c r="BG1168" s="33">
        <f t="shared" si="681"/>
        <v>36</v>
      </c>
    </row>
    <row r="1169" spans="1:62" ht="12.95" customHeight="1" x14ac:dyDescent="0.2">
      <c r="A1169" s="574"/>
      <c r="B1169" s="576"/>
      <c r="C1169" s="539"/>
      <c r="D1169" s="534"/>
      <c r="E1169" s="48" t="str">
        <f>Parameters!$B$15</f>
        <v>Fem.</v>
      </c>
      <c r="F1169" s="11">
        <v>0</v>
      </c>
      <c r="G1169" s="11">
        <v>0</v>
      </c>
      <c r="H1169" s="11">
        <v>0</v>
      </c>
      <c r="I1169" s="11">
        <v>0</v>
      </c>
      <c r="J1169" s="11">
        <v>0</v>
      </c>
      <c r="K1169" s="11">
        <v>0</v>
      </c>
      <c r="L1169" s="11">
        <v>0</v>
      </c>
      <c r="M1169" s="11">
        <v>0</v>
      </c>
      <c r="N1169" s="11">
        <v>0</v>
      </c>
      <c r="O1169" s="11">
        <v>0</v>
      </c>
      <c r="P1169" s="11">
        <v>0</v>
      </c>
      <c r="Q1169" s="11">
        <v>0</v>
      </c>
      <c r="R1169" s="11">
        <v>0</v>
      </c>
      <c r="S1169" s="11">
        <v>0</v>
      </c>
      <c r="T1169" s="11">
        <v>0</v>
      </c>
      <c r="U1169" s="11">
        <v>0</v>
      </c>
      <c r="V1169" s="11">
        <v>0</v>
      </c>
      <c r="W1169" s="11">
        <v>0</v>
      </c>
      <c r="X1169" s="11">
        <v>1</v>
      </c>
      <c r="Y1169" s="11">
        <v>0</v>
      </c>
      <c r="Z1169" s="11">
        <v>0</v>
      </c>
      <c r="AA1169" s="11">
        <v>0</v>
      </c>
      <c r="AB1169" s="11">
        <v>0</v>
      </c>
      <c r="AC1169" s="11">
        <v>0</v>
      </c>
      <c r="AD1169" s="11">
        <v>0</v>
      </c>
      <c r="AE1169" s="11">
        <v>0</v>
      </c>
      <c r="AF1169" s="11">
        <v>2</v>
      </c>
      <c r="AG1169" s="11">
        <v>0</v>
      </c>
      <c r="AH1169" s="11">
        <v>0</v>
      </c>
      <c r="AI1169" s="11">
        <v>1</v>
      </c>
      <c r="AJ1169" s="11">
        <v>2</v>
      </c>
      <c r="AK1169" s="11">
        <v>1</v>
      </c>
      <c r="AL1169" s="11">
        <v>0</v>
      </c>
      <c r="AM1169" s="11">
        <v>0</v>
      </c>
      <c r="AN1169" s="11">
        <v>1</v>
      </c>
      <c r="AO1169" s="11">
        <v>0</v>
      </c>
      <c r="AP1169" s="11">
        <v>1</v>
      </c>
      <c r="AQ1169" s="11">
        <v>0</v>
      </c>
      <c r="AR1169" s="11">
        <v>0</v>
      </c>
      <c r="AS1169" s="11">
        <v>1</v>
      </c>
      <c r="AT1169" s="11">
        <v>1</v>
      </c>
      <c r="AU1169" s="11">
        <v>0</v>
      </c>
      <c r="AV1169" s="11">
        <v>0</v>
      </c>
      <c r="AW1169" s="11">
        <v>1</v>
      </c>
      <c r="AX1169" s="11">
        <v>0</v>
      </c>
      <c r="AY1169" s="11">
        <v>0</v>
      </c>
      <c r="AZ1169" s="11">
        <v>0</v>
      </c>
      <c r="BA1169" s="11"/>
      <c r="BB1169" s="11"/>
      <c r="BC1169" s="11"/>
      <c r="BD1169" s="11"/>
      <c r="BE1169" s="11"/>
      <c r="BF1169" s="11"/>
      <c r="BG1169" s="19">
        <f t="shared" si="681"/>
        <v>12</v>
      </c>
    </row>
    <row r="1170" spans="1:62" ht="12.95" customHeight="1" thickBot="1" x14ac:dyDescent="0.25">
      <c r="A1170" s="574"/>
      <c r="B1170" s="576"/>
      <c r="C1170" s="540"/>
      <c r="D1170" s="536"/>
      <c r="E1170" s="48" t="str">
        <f>Parameters!$B$16</f>
        <v>Masc.</v>
      </c>
      <c r="F1170" s="36">
        <v>0</v>
      </c>
      <c r="G1170" s="36">
        <v>0</v>
      </c>
      <c r="H1170" s="36">
        <v>1</v>
      </c>
      <c r="I1170" s="36">
        <v>0</v>
      </c>
      <c r="J1170" s="36">
        <v>0</v>
      </c>
      <c r="K1170" s="36">
        <v>0</v>
      </c>
      <c r="L1170" s="36">
        <v>0</v>
      </c>
      <c r="M1170" s="36">
        <v>0</v>
      </c>
      <c r="N1170" s="36">
        <v>0</v>
      </c>
      <c r="O1170" s="36">
        <v>0</v>
      </c>
      <c r="P1170" s="36">
        <v>1</v>
      </c>
      <c r="Q1170" s="36">
        <v>1</v>
      </c>
      <c r="R1170" s="36">
        <v>1</v>
      </c>
      <c r="S1170" s="36">
        <v>0</v>
      </c>
      <c r="T1170" s="36">
        <v>2</v>
      </c>
      <c r="U1170" s="36">
        <v>0</v>
      </c>
      <c r="V1170" s="36">
        <v>0</v>
      </c>
      <c r="W1170" s="36">
        <v>0</v>
      </c>
      <c r="X1170" s="36">
        <v>1</v>
      </c>
      <c r="Y1170" s="36">
        <v>0</v>
      </c>
      <c r="Z1170" s="36">
        <v>0</v>
      </c>
      <c r="AA1170" s="36">
        <v>0</v>
      </c>
      <c r="AB1170" s="36">
        <v>0</v>
      </c>
      <c r="AC1170" s="36">
        <v>0</v>
      </c>
      <c r="AD1170" s="36">
        <v>0</v>
      </c>
      <c r="AE1170" s="36">
        <v>0</v>
      </c>
      <c r="AF1170" s="36">
        <v>0</v>
      </c>
      <c r="AG1170" s="36">
        <v>1</v>
      </c>
      <c r="AH1170" s="36">
        <v>1</v>
      </c>
      <c r="AI1170" s="36">
        <v>1</v>
      </c>
      <c r="AJ1170" s="36">
        <v>2</v>
      </c>
      <c r="AK1170" s="36">
        <v>1</v>
      </c>
      <c r="AL1170" s="36">
        <v>3</v>
      </c>
      <c r="AM1170" s="36">
        <v>0</v>
      </c>
      <c r="AN1170" s="36">
        <v>2</v>
      </c>
      <c r="AO1170" s="36">
        <v>0</v>
      </c>
      <c r="AP1170" s="36">
        <v>1</v>
      </c>
      <c r="AQ1170" s="36">
        <v>1</v>
      </c>
      <c r="AR1170" s="36">
        <v>1</v>
      </c>
      <c r="AS1170" s="36">
        <v>0</v>
      </c>
      <c r="AT1170" s="36">
        <v>0</v>
      </c>
      <c r="AU1170" s="36">
        <v>1</v>
      </c>
      <c r="AV1170" s="36">
        <v>0</v>
      </c>
      <c r="AW1170" s="36">
        <v>1</v>
      </c>
      <c r="AX1170" s="36">
        <v>0</v>
      </c>
      <c r="AY1170" s="36">
        <v>1</v>
      </c>
      <c r="AZ1170" s="36">
        <v>0</v>
      </c>
      <c r="BA1170" s="36"/>
      <c r="BB1170" s="36"/>
      <c r="BC1170" s="36"/>
      <c r="BD1170" s="36"/>
      <c r="BE1170" s="36"/>
      <c r="BF1170" s="36"/>
      <c r="BG1170" s="37">
        <f>SUM(F1170:BF1170)</f>
        <v>24</v>
      </c>
    </row>
    <row r="1171" spans="1:62" ht="12.95" customHeight="1" x14ac:dyDescent="0.2">
      <c r="A1171" s="574"/>
      <c r="B1171" s="576"/>
      <c r="C1171" s="537" t="str">
        <f>Parameters!$C$8</f>
        <v>60 y +</v>
      </c>
      <c r="D1171" s="530" t="str">
        <f>Parameters!$B$10</f>
        <v>Fiebre</v>
      </c>
      <c r="E1171" s="83" t="str">
        <f>Parameters!$B$14</f>
        <v>Total</v>
      </c>
      <c r="F1171" s="34">
        <f>F1172+F1173</f>
        <v>6</v>
      </c>
      <c r="G1171" s="34">
        <f t="shared" ref="G1171:BF1171" si="685">G1172+G1173</f>
        <v>13</v>
      </c>
      <c r="H1171" s="34">
        <f t="shared" si="685"/>
        <v>2</v>
      </c>
      <c r="I1171" s="34">
        <f t="shared" si="685"/>
        <v>1</v>
      </c>
      <c r="J1171" s="34">
        <f t="shared" si="685"/>
        <v>5</v>
      </c>
      <c r="K1171" s="34">
        <f t="shared" si="685"/>
        <v>7</v>
      </c>
      <c r="L1171" s="34">
        <f t="shared" si="685"/>
        <v>8</v>
      </c>
      <c r="M1171" s="34">
        <f t="shared" si="685"/>
        <v>12</v>
      </c>
      <c r="N1171" s="34">
        <f t="shared" si="685"/>
        <v>7</v>
      </c>
      <c r="O1171" s="34">
        <f t="shared" si="685"/>
        <v>20</v>
      </c>
      <c r="P1171" s="34">
        <f t="shared" si="685"/>
        <v>13</v>
      </c>
      <c r="Q1171" s="34">
        <f t="shared" si="685"/>
        <v>12</v>
      </c>
      <c r="R1171" s="34">
        <f t="shared" si="685"/>
        <v>22</v>
      </c>
      <c r="S1171" s="34">
        <f t="shared" si="685"/>
        <v>18</v>
      </c>
      <c r="T1171" s="34">
        <f t="shared" si="685"/>
        <v>20</v>
      </c>
      <c r="U1171" s="34">
        <f t="shared" si="685"/>
        <v>18</v>
      </c>
      <c r="V1171" s="34">
        <f t="shared" si="685"/>
        <v>26</v>
      </c>
      <c r="W1171" s="34">
        <f t="shared" si="685"/>
        <v>24</v>
      </c>
      <c r="X1171" s="34">
        <f t="shared" si="685"/>
        <v>26</v>
      </c>
      <c r="Y1171" s="34">
        <f t="shared" si="685"/>
        <v>35</v>
      </c>
      <c r="Z1171" s="34">
        <f t="shared" si="685"/>
        <v>39</v>
      </c>
      <c r="AA1171" s="34">
        <f t="shared" si="685"/>
        <v>48</v>
      </c>
      <c r="AB1171" s="34">
        <f t="shared" si="685"/>
        <v>51</v>
      </c>
      <c r="AC1171" s="34">
        <f t="shared" si="685"/>
        <v>33</v>
      </c>
      <c r="AD1171" s="34">
        <f t="shared" si="685"/>
        <v>35</v>
      </c>
      <c r="AE1171" s="34">
        <f t="shared" si="685"/>
        <v>66</v>
      </c>
      <c r="AF1171" s="34">
        <f t="shared" si="685"/>
        <v>55</v>
      </c>
      <c r="AG1171" s="34">
        <f t="shared" si="685"/>
        <v>66</v>
      </c>
      <c r="AH1171" s="34">
        <f t="shared" si="685"/>
        <v>46</v>
      </c>
      <c r="AI1171" s="34">
        <f t="shared" si="685"/>
        <v>56</v>
      </c>
      <c r="AJ1171" s="34">
        <f t="shared" si="685"/>
        <v>58</v>
      </c>
      <c r="AK1171" s="34">
        <f t="shared" si="685"/>
        <v>64</v>
      </c>
      <c r="AL1171" s="34">
        <f t="shared" si="685"/>
        <v>50</v>
      </c>
      <c r="AM1171" s="34">
        <f t="shared" si="685"/>
        <v>32</v>
      </c>
      <c r="AN1171" s="34">
        <f t="shared" si="685"/>
        <v>47</v>
      </c>
      <c r="AO1171" s="34">
        <f t="shared" si="685"/>
        <v>58</v>
      </c>
      <c r="AP1171" s="34">
        <f t="shared" si="685"/>
        <v>59</v>
      </c>
      <c r="AQ1171" s="34">
        <f t="shared" si="685"/>
        <v>57</v>
      </c>
      <c r="AR1171" s="34">
        <f t="shared" si="685"/>
        <v>37</v>
      </c>
      <c r="AS1171" s="34">
        <f t="shared" si="685"/>
        <v>30</v>
      </c>
      <c r="AT1171" s="34">
        <f t="shared" si="685"/>
        <v>27</v>
      </c>
      <c r="AU1171" s="34">
        <f t="shared" si="685"/>
        <v>19</v>
      </c>
      <c r="AV1171" s="34">
        <f t="shared" si="685"/>
        <v>13</v>
      </c>
      <c r="AW1171" s="34">
        <f t="shared" si="685"/>
        <v>30</v>
      </c>
      <c r="AX1171" s="34">
        <f t="shared" si="685"/>
        <v>13</v>
      </c>
      <c r="AY1171" s="34">
        <f t="shared" si="685"/>
        <v>18</v>
      </c>
      <c r="AZ1171" s="34">
        <f t="shared" si="685"/>
        <v>11</v>
      </c>
      <c r="BA1171" s="34">
        <f t="shared" si="685"/>
        <v>0</v>
      </c>
      <c r="BB1171" s="34">
        <f t="shared" si="685"/>
        <v>0</v>
      </c>
      <c r="BC1171" s="34">
        <f t="shared" si="685"/>
        <v>0</v>
      </c>
      <c r="BD1171" s="34">
        <f t="shared" si="685"/>
        <v>0</v>
      </c>
      <c r="BE1171" s="34">
        <f t="shared" si="685"/>
        <v>0</v>
      </c>
      <c r="BF1171" s="34">
        <f t="shared" si="685"/>
        <v>0</v>
      </c>
      <c r="BG1171" s="35">
        <f>SUM(F1171:BF1171)</f>
        <v>1413</v>
      </c>
      <c r="BI1171" s="9"/>
      <c r="BJ1171" s="73"/>
    </row>
    <row r="1172" spans="1:62" ht="12.95" customHeight="1" x14ac:dyDescent="0.2">
      <c r="A1172" s="574"/>
      <c r="B1172" s="576"/>
      <c r="C1172" s="538"/>
      <c r="D1172" s="531"/>
      <c r="E1172" s="84" t="str">
        <f>Parameters!$B$15</f>
        <v>Fem.</v>
      </c>
      <c r="F1172" s="31">
        <v>1</v>
      </c>
      <c r="G1172" s="31">
        <v>7</v>
      </c>
      <c r="H1172" s="31">
        <v>1</v>
      </c>
      <c r="I1172" s="31">
        <v>1</v>
      </c>
      <c r="J1172" s="31">
        <v>1</v>
      </c>
      <c r="K1172" s="31">
        <v>3</v>
      </c>
      <c r="L1172" s="31">
        <v>3</v>
      </c>
      <c r="M1172" s="31">
        <v>9</v>
      </c>
      <c r="N1172" s="31">
        <v>3</v>
      </c>
      <c r="O1172" s="31">
        <v>14</v>
      </c>
      <c r="P1172" s="31">
        <v>6</v>
      </c>
      <c r="Q1172" s="31">
        <v>6</v>
      </c>
      <c r="R1172" s="31">
        <v>11</v>
      </c>
      <c r="S1172" s="31">
        <v>9</v>
      </c>
      <c r="T1172" s="31">
        <v>7</v>
      </c>
      <c r="U1172" s="31">
        <v>7</v>
      </c>
      <c r="V1172" s="31">
        <v>14</v>
      </c>
      <c r="W1172" s="31">
        <v>15</v>
      </c>
      <c r="X1172" s="31">
        <v>16</v>
      </c>
      <c r="Y1172" s="31">
        <v>17</v>
      </c>
      <c r="Z1172" s="31">
        <v>16</v>
      </c>
      <c r="AA1172" s="31">
        <v>20</v>
      </c>
      <c r="AB1172" s="31">
        <v>35</v>
      </c>
      <c r="AC1172" s="31">
        <v>22</v>
      </c>
      <c r="AD1172" s="31">
        <v>21</v>
      </c>
      <c r="AE1172" s="31">
        <v>40</v>
      </c>
      <c r="AF1172" s="31">
        <v>37</v>
      </c>
      <c r="AG1172" s="31">
        <v>39</v>
      </c>
      <c r="AH1172" s="31">
        <v>31</v>
      </c>
      <c r="AI1172" s="31">
        <v>33</v>
      </c>
      <c r="AJ1172" s="31">
        <v>34</v>
      </c>
      <c r="AK1172" s="31">
        <v>36</v>
      </c>
      <c r="AL1172" s="31">
        <v>32</v>
      </c>
      <c r="AM1172" s="31">
        <v>18</v>
      </c>
      <c r="AN1172" s="31">
        <v>23</v>
      </c>
      <c r="AO1172" s="31">
        <v>37</v>
      </c>
      <c r="AP1172" s="31">
        <v>35</v>
      </c>
      <c r="AQ1172" s="31">
        <v>37</v>
      </c>
      <c r="AR1172" s="31">
        <v>18</v>
      </c>
      <c r="AS1172" s="31">
        <v>21</v>
      </c>
      <c r="AT1172" s="31">
        <v>11</v>
      </c>
      <c r="AU1172" s="31">
        <v>11</v>
      </c>
      <c r="AV1172" s="31">
        <v>8</v>
      </c>
      <c r="AW1172" s="31">
        <v>12</v>
      </c>
      <c r="AX1172" s="31">
        <v>11</v>
      </c>
      <c r="AY1172" s="31">
        <v>10</v>
      </c>
      <c r="AZ1172" s="31">
        <v>4</v>
      </c>
      <c r="BA1172" s="31"/>
      <c r="BB1172" s="31"/>
      <c r="BC1172" s="31"/>
      <c r="BD1172" s="31"/>
      <c r="BE1172" s="31"/>
      <c r="BF1172" s="31"/>
      <c r="BG1172" s="32">
        <f t="shared" ref="BG1172:BG1181" si="686">SUM(F1172:BF1172)</f>
        <v>803</v>
      </c>
      <c r="BI1172" s="9"/>
      <c r="BJ1172" s="73"/>
    </row>
    <row r="1173" spans="1:62" ht="12.95" customHeight="1" x14ac:dyDescent="0.2">
      <c r="A1173" s="574"/>
      <c r="B1173" s="576"/>
      <c r="C1173" s="538"/>
      <c r="D1173" s="532"/>
      <c r="E1173" s="84" t="str">
        <f>Parameters!$B$16</f>
        <v>Masc.</v>
      </c>
      <c r="F1173" s="31">
        <v>5</v>
      </c>
      <c r="G1173" s="31">
        <v>6</v>
      </c>
      <c r="H1173" s="31">
        <v>1</v>
      </c>
      <c r="I1173" s="31">
        <v>0</v>
      </c>
      <c r="J1173" s="31">
        <v>4</v>
      </c>
      <c r="K1173" s="31">
        <v>4</v>
      </c>
      <c r="L1173" s="31">
        <v>5</v>
      </c>
      <c r="M1173" s="31">
        <v>3</v>
      </c>
      <c r="N1173" s="31">
        <v>4</v>
      </c>
      <c r="O1173" s="31">
        <v>6</v>
      </c>
      <c r="P1173" s="31">
        <v>7</v>
      </c>
      <c r="Q1173" s="31">
        <v>6</v>
      </c>
      <c r="R1173" s="31">
        <v>11</v>
      </c>
      <c r="S1173" s="31">
        <v>9</v>
      </c>
      <c r="T1173" s="31">
        <v>13</v>
      </c>
      <c r="U1173" s="31">
        <v>11</v>
      </c>
      <c r="V1173" s="31">
        <v>12</v>
      </c>
      <c r="W1173" s="31">
        <v>9</v>
      </c>
      <c r="X1173" s="31">
        <v>10</v>
      </c>
      <c r="Y1173" s="31">
        <v>18</v>
      </c>
      <c r="Z1173" s="31">
        <v>23</v>
      </c>
      <c r="AA1173" s="31">
        <v>28</v>
      </c>
      <c r="AB1173" s="31">
        <v>16</v>
      </c>
      <c r="AC1173" s="31">
        <v>11</v>
      </c>
      <c r="AD1173" s="31">
        <v>14</v>
      </c>
      <c r="AE1173" s="31">
        <v>26</v>
      </c>
      <c r="AF1173" s="31">
        <v>18</v>
      </c>
      <c r="AG1173" s="31">
        <v>27</v>
      </c>
      <c r="AH1173" s="31">
        <v>15</v>
      </c>
      <c r="AI1173" s="31">
        <v>23</v>
      </c>
      <c r="AJ1173" s="31">
        <v>24</v>
      </c>
      <c r="AK1173" s="31">
        <v>28</v>
      </c>
      <c r="AL1173" s="31">
        <v>18</v>
      </c>
      <c r="AM1173" s="31">
        <v>14</v>
      </c>
      <c r="AN1173" s="31">
        <v>24</v>
      </c>
      <c r="AO1173" s="31">
        <v>21</v>
      </c>
      <c r="AP1173" s="31">
        <v>24</v>
      </c>
      <c r="AQ1173" s="31">
        <v>20</v>
      </c>
      <c r="AR1173" s="31">
        <v>19</v>
      </c>
      <c r="AS1173" s="31">
        <v>9</v>
      </c>
      <c r="AT1173" s="31">
        <v>16</v>
      </c>
      <c r="AU1173" s="31">
        <v>8</v>
      </c>
      <c r="AV1173" s="31">
        <v>5</v>
      </c>
      <c r="AW1173" s="31">
        <v>18</v>
      </c>
      <c r="AX1173" s="31">
        <v>2</v>
      </c>
      <c r="AY1173" s="31">
        <v>8</v>
      </c>
      <c r="AZ1173" s="31">
        <v>7</v>
      </c>
      <c r="BA1173" s="31"/>
      <c r="BB1173" s="31"/>
      <c r="BC1173" s="31"/>
      <c r="BD1173" s="31"/>
      <c r="BE1173" s="31"/>
      <c r="BF1173" s="31"/>
      <c r="BG1173" s="32">
        <f t="shared" si="686"/>
        <v>610</v>
      </c>
      <c r="BI1173" s="9"/>
      <c r="BJ1173" s="73"/>
    </row>
    <row r="1174" spans="1:62" ht="12.95" customHeight="1" x14ac:dyDescent="0.2">
      <c r="A1174" s="574"/>
      <c r="B1174" s="576"/>
      <c r="C1174" s="539"/>
      <c r="D1174" s="541" t="str">
        <f>Parameters!$B$11</f>
        <v>Hosp.</v>
      </c>
      <c r="E1174" s="86" t="str">
        <f>Parameters!$B$14</f>
        <v>Total</v>
      </c>
      <c r="F1174" s="15">
        <f t="shared" ref="F1174:BF1174" si="687">F1175+F1176</f>
        <v>10</v>
      </c>
      <c r="G1174" s="15">
        <f t="shared" si="687"/>
        <v>10</v>
      </c>
      <c r="H1174" s="15">
        <f t="shared" si="687"/>
        <v>10</v>
      </c>
      <c r="I1174" s="15">
        <f t="shared" si="687"/>
        <v>1</v>
      </c>
      <c r="J1174" s="15">
        <f t="shared" si="687"/>
        <v>6</v>
      </c>
      <c r="K1174" s="15">
        <f t="shared" si="687"/>
        <v>7</v>
      </c>
      <c r="L1174" s="15">
        <f t="shared" si="687"/>
        <v>7</v>
      </c>
      <c r="M1174" s="15">
        <f t="shared" si="687"/>
        <v>12</v>
      </c>
      <c r="N1174" s="15">
        <f t="shared" si="687"/>
        <v>8</v>
      </c>
      <c r="O1174" s="15">
        <f t="shared" si="687"/>
        <v>16</v>
      </c>
      <c r="P1174" s="15">
        <f t="shared" si="687"/>
        <v>18</v>
      </c>
      <c r="Q1174" s="15">
        <f t="shared" si="687"/>
        <v>9</v>
      </c>
      <c r="R1174" s="15">
        <f t="shared" si="687"/>
        <v>20</v>
      </c>
      <c r="S1174" s="15">
        <f t="shared" si="687"/>
        <v>20</v>
      </c>
      <c r="T1174" s="15">
        <f t="shared" si="687"/>
        <v>18</v>
      </c>
      <c r="U1174" s="15">
        <f t="shared" si="687"/>
        <v>27</v>
      </c>
      <c r="V1174" s="15">
        <f t="shared" si="687"/>
        <v>30</v>
      </c>
      <c r="W1174" s="15">
        <f t="shared" si="687"/>
        <v>19</v>
      </c>
      <c r="X1174" s="15">
        <f t="shared" si="687"/>
        <v>29</v>
      </c>
      <c r="Y1174" s="15">
        <f t="shared" si="687"/>
        <v>32</v>
      </c>
      <c r="Z1174" s="15">
        <f t="shared" si="687"/>
        <v>37</v>
      </c>
      <c r="AA1174" s="15">
        <f t="shared" si="687"/>
        <v>47</v>
      </c>
      <c r="AB1174" s="15">
        <f t="shared" si="687"/>
        <v>63</v>
      </c>
      <c r="AC1174" s="15">
        <f t="shared" si="687"/>
        <v>36</v>
      </c>
      <c r="AD1174" s="15">
        <f t="shared" si="687"/>
        <v>30</v>
      </c>
      <c r="AE1174" s="15">
        <f t="shared" si="687"/>
        <v>60</v>
      </c>
      <c r="AF1174" s="15">
        <f t="shared" si="687"/>
        <v>61</v>
      </c>
      <c r="AG1174" s="15">
        <f t="shared" si="687"/>
        <v>63</v>
      </c>
      <c r="AH1174" s="15">
        <f t="shared" si="687"/>
        <v>49</v>
      </c>
      <c r="AI1174" s="15">
        <f t="shared" si="687"/>
        <v>73</v>
      </c>
      <c r="AJ1174" s="15">
        <f t="shared" si="687"/>
        <v>62</v>
      </c>
      <c r="AK1174" s="15">
        <f t="shared" si="687"/>
        <v>67</v>
      </c>
      <c r="AL1174" s="15">
        <f t="shared" si="687"/>
        <v>51</v>
      </c>
      <c r="AM1174" s="15">
        <f t="shared" si="687"/>
        <v>44</v>
      </c>
      <c r="AN1174" s="15">
        <f t="shared" si="687"/>
        <v>41</v>
      </c>
      <c r="AO1174" s="15">
        <f t="shared" si="687"/>
        <v>55</v>
      </c>
      <c r="AP1174" s="15">
        <f t="shared" si="687"/>
        <v>54</v>
      </c>
      <c r="AQ1174" s="15">
        <f t="shared" si="687"/>
        <v>64</v>
      </c>
      <c r="AR1174" s="15">
        <f t="shared" si="687"/>
        <v>48</v>
      </c>
      <c r="AS1174" s="15">
        <f t="shared" si="687"/>
        <v>38</v>
      </c>
      <c r="AT1174" s="15">
        <f t="shared" si="687"/>
        <v>27</v>
      </c>
      <c r="AU1174" s="15">
        <f t="shared" si="687"/>
        <v>18</v>
      </c>
      <c r="AV1174" s="15">
        <f t="shared" si="687"/>
        <v>19</v>
      </c>
      <c r="AW1174" s="15">
        <f t="shared" si="687"/>
        <v>27</v>
      </c>
      <c r="AX1174" s="15">
        <f t="shared" si="687"/>
        <v>16</v>
      </c>
      <c r="AY1174" s="15">
        <f t="shared" si="687"/>
        <v>16</v>
      </c>
      <c r="AZ1174" s="15">
        <f t="shared" si="687"/>
        <v>17</v>
      </c>
      <c r="BA1174" s="15">
        <f t="shared" si="687"/>
        <v>0</v>
      </c>
      <c r="BB1174" s="15">
        <f t="shared" si="687"/>
        <v>0</v>
      </c>
      <c r="BC1174" s="15">
        <f t="shared" si="687"/>
        <v>0</v>
      </c>
      <c r="BD1174" s="15">
        <f t="shared" si="687"/>
        <v>0</v>
      </c>
      <c r="BE1174" s="15">
        <f t="shared" si="687"/>
        <v>0</v>
      </c>
      <c r="BF1174" s="15">
        <f t="shared" si="687"/>
        <v>0</v>
      </c>
      <c r="BG1174" s="33">
        <f t="shared" si="686"/>
        <v>1492</v>
      </c>
      <c r="BI1174" s="9"/>
      <c r="BJ1174" s="73"/>
    </row>
    <row r="1175" spans="1:62" ht="12.95" customHeight="1" x14ac:dyDescent="0.2">
      <c r="A1175" s="574"/>
      <c r="B1175" s="576"/>
      <c r="C1175" s="539"/>
      <c r="D1175" s="534"/>
      <c r="E1175" s="48" t="str">
        <f>Parameters!$B$15</f>
        <v>Fem.</v>
      </c>
      <c r="F1175" s="11">
        <v>1</v>
      </c>
      <c r="G1175" s="11">
        <v>4</v>
      </c>
      <c r="H1175" s="11">
        <v>7</v>
      </c>
      <c r="I1175" s="11">
        <v>1</v>
      </c>
      <c r="J1175" s="11">
        <v>1</v>
      </c>
      <c r="K1175" s="11">
        <v>3</v>
      </c>
      <c r="L1175" s="11">
        <v>3</v>
      </c>
      <c r="M1175" s="11">
        <v>8</v>
      </c>
      <c r="N1175" s="11">
        <v>5</v>
      </c>
      <c r="O1175" s="11">
        <v>10</v>
      </c>
      <c r="P1175" s="11">
        <v>12</v>
      </c>
      <c r="Q1175" s="11">
        <v>5</v>
      </c>
      <c r="R1175" s="11">
        <v>8</v>
      </c>
      <c r="S1175" s="11">
        <v>11</v>
      </c>
      <c r="T1175" s="11">
        <v>6</v>
      </c>
      <c r="U1175" s="11">
        <v>11</v>
      </c>
      <c r="V1175" s="11">
        <v>15</v>
      </c>
      <c r="W1175" s="11">
        <v>11</v>
      </c>
      <c r="X1175" s="11">
        <v>16</v>
      </c>
      <c r="Y1175" s="11">
        <v>16</v>
      </c>
      <c r="Z1175" s="11">
        <v>16</v>
      </c>
      <c r="AA1175" s="11">
        <v>20</v>
      </c>
      <c r="AB1175" s="11">
        <v>39</v>
      </c>
      <c r="AC1175" s="11">
        <v>22</v>
      </c>
      <c r="AD1175" s="11">
        <v>17</v>
      </c>
      <c r="AE1175" s="11">
        <v>39</v>
      </c>
      <c r="AF1175" s="11">
        <v>41</v>
      </c>
      <c r="AG1175" s="11">
        <v>35</v>
      </c>
      <c r="AH1175" s="11">
        <v>34</v>
      </c>
      <c r="AI1175" s="11">
        <v>44</v>
      </c>
      <c r="AJ1175" s="11">
        <v>34</v>
      </c>
      <c r="AK1175" s="11">
        <v>40</v>
      </c>
      <c r="AL1175" s="11">
        <v>32</v>
      </c>
      <c r="AM1175" s="11">
        <v>27</v>
      </c>
      <c r="AN1175" s="11">
        <v>21</v>
      </c>
      <c r="AO1175" s="11">
        <v>32</v>
      </c>
      <c r="AP1175" s="11">
        <v>31</v>
      </c>
      <c r="AQ1175" s="11">
        <v>42</v>
      </c>
      <c r="AR1175" s="11">
        <v>27</v>
      </c>
      <c r="AS1175" s="11">
        <v>24</v>
      </c>
      <c r="AT1175" s="11">
        <v>12</v>
      </c>
      <c r="AU1175" s="11">
        <v>8</v>
      </c>
      <c r="AV1175" s="11">
        <v>11</v>
      </c>
      <c r="AW1175" s="11">
        <v>12</v>
      </c>
      <c r="AX1175" s="11">
        <v>13</v>
      </c>
      <c r="AY1175" s="11">
        <v>9</v>
      </c>
      <c r="AZ1175" s="11">
        <v>7</v>
      </c>
      <c r="BA1175" s="11"/>
      <c r="BB1175" s="11"/>
      <c r="BC1175" s="11"/>
      <c r="BD1175" s="11"/>
      <c r="BE1175" s="11"/>
      <c r="BF1175" s="11"/>
      <c r="BG1175" s="19">
        <f t="shared" si="686"/>
        <v>843</v>
      </c>
      <c r="BI1175" s="9"/>
      <c r="BJ1175" s="73"/>
    </row>
    <row r="1176" spans="1:62" ht="12.95" customHeight="1" x14ac:dyDescent="0.2">
      <c r="A1176" s="574"/>
      <c r="B1176" s="576"/>
      <c r="C1176" s="539"/>
      <c r="D1176" s="535"/>
      <c r="E1176" s="48" t="str">
        <f>Parameters!$B$16</f>
        <v>Masc.</v>
      </c>
      <c r="F1176" s="11">
        <v>9</v>
      </c>
      <c r="G1176" s="11">
        <v>6</v>
      </c>
      <c r="H1176" s="11">
        <v>3</v>
      </c>
      <c r="I1176" s="11">
        <v>0</v>
      </c>
      <c r="J1176" s="11">
        <v>5</v>
      </c>
      <c r="K1176" s="11">
        <v>4</v>
      </c>
      <c r="L1176" s="11">
        <v>4</v>
      </c>
      <c r="M1176" s="11">
        <v>4</v>
      </c>
      <c r="N1176" s="11">
        <v>3</v>
      </c>
      <c r="O1176" s="11">
        <v>6</v>
      </c>
      <c r="P1176" s="11">
        <v>6</v>
      </c>
      <c r="Q1176" s="11">
        <v>4</v>
      </c>
      <c r="R1176" s="11">
        <v>12</v>
      </c>
      <c r="S1176" s="11">
        <v>9</v>
      </c>
      <c r="T1176" s="11">
        <v>12</v>
      </c>
      <c r="U1176" s="11">
        <v>16</v>
      </c>
      <c r="V1176" s="11">
        <v>15</v>
      </c>
      <c r="W1176" s="11">
        <v>8</v>
      </c>
      <c r="X1176" s="11">
        <v>13</v>
      </c>
      <c r="Y1176" s="11">
        <v>16</v>
      </c>
      <c r="Z1176" s="11">
        <v>21</v>
      </c>
      <c r="AA1176" s="11">
        <v>27</v>
      </c>
      <c r="AB1176" s="11">
        <v>24</v>
      </c>
      <c r="AC1176" s="11">
        <v>14</v>
      </c>
      <c r="AD1176" s="11">
        <v>13</v>
      </c>
      <c r="AE1176" s="11">
        <v>21</v>
      </c>
      <c r="AF1176" s="11">
        <v>20</v>
      </c>
      <c r="AG1176" s="11">
        <v>28</v>
      </c>
      <c r="AH1176" s="11">
        <v>15</v>
      </c>
      <c r="AI1176" s="11">
        <v>29</v>
      </c>
      <c r="AJ1176" s="11">
        <v>28</v>
      </c>
      <c r="AK1176" s="11">
        <v>27</v>
      </c>
      <c r="AL1176" s="11">
        <v>19</v>
      </c>
      <c r="AM1176" s="11">
        <v>17</v>
      </c>
      <c r="AN1176" s="11">
        <v>20</v>
      </c>
      <c r="AO1176" s="11">
        <v>23</v>
      </c>
      <c r="AP1176" s="11">
        <v>23</v>
      </c>
      <c r="AQ1176" s="11">
        <v>22</v>
      </c>
      <c r="AR1176" s="11">
        <v>21</v>
      </c>
      <c r="AS1176" s="11">
        <v>14</v>
      </c>
      <c r="AT1176" s="11">
        <v>15</v>
      </c>
      <c r="AU1176" s="11">
        <v>10</v>
      </c>
      <c r="AV1176" s="11">
        <v>8</v>
      </c>
      <c r="AW1176" s="11">
        <v>15</v>
      </c>
      <c r="AX1176" s="11">
        <v>3</v>
      </c>
      <c r="AY1176" s="11">
        <v>7</v>
      </c>
      <c r="AZ1176" s="11">
        <v>10</v>
      </c>
      <c r="BA1176" s="11"/>
      <c r="BB1176" s="11"/>
      <c r="BC1176" s="11"/>
      <c r="BD1176" s="11"/>
      <c r="BE1176" s="11"/>
      <c r="BF1176" s="11"/>
      <c r="BG1176" s="19">
        <f t="shared" si="686"/>
        <v>649</v>
      </c>
      <c r="BI1176" s="9"/>
      <c r="BJ1176" s="73"/>
    </row>
    <row r="1177" spans="1:62" ht="12.95" customHeight="1" x14ac:dyDescent="0.2">
      <c r="A1177" s="574"/>
      <c r="B1177" s="576"/>
      <c r="C1177" s="539"/>
      <c r="D1177" s="533" t="str">
        <f>Parameters!$B$12</f>
        <v>UCI</v>
      </c>
      <c r="E1177" s="86" t="str">
        <f>Parameters!$B$14</f>
        <v>Total</v>
      </c>
      <c r="F1177" s="15">
        <f t="shared" ref="F1177:BF1177" si="688">F1178+F1179</f>
        <v>1</v>
      </c>
      <c r="G1177" s="15">
        <f t="shared" si="688"/>
        <v>0</v>
      </c>
      <c r="H1177" s="15">
        <f t="shared" si="688"/>
        <v>1</v>
      </c>
      <c r="I1177" s="15">
        <f t="shared" si="688"/>
        <v>0</v>
      </c>
      <c r="J1177" s="15">
        <f t="shared" si="688"/>
        <v>2</v>
      </c>
      <c r="K1177" s="15">
        <f t="shared" si="688"/>
        <v>1</v>
      </c>
      <c r="L1177" s="15">
        <f t="shared" si="688"/>
        <v>2</v>
      </c>
      <c r="M1177" s="15">
        <f t="shared" si="688"/>
        <v>0</v>
      </c>
      <c r="N1177" s="15">
        <f t="shared" si="688"/>
        <v>3</v>
      </c>
      <c r="O1177" s="15">
        <f t="shared" si="688"/>
        <v>3</v>
      </c>
      <c r="P1177" s="15">
        <f t="shared" si="688"/>
        <v>6</v>
      </c>
      <c r="Q1177" s="15">
        <f t="shared" si="688"/>
        <v>1</v>
      </c>
      <c r="R1177" s="15">
        <f t="shared" si="688"/>
        <v>4</v>
      </c>
      <c r="S1177" s="15">
        <f t="shared" si="688"/>
        <v>6</v>
      </c>
      <c r="T1177" s="15">
        <f t="shared" si="688"/>
        <v>3</v>
      </c>
      <c r="U1177" s="15">
        <f t="shared" si="688"/>
        <v>4</v>
      </c>
      <c r="V1177" s="15">
        <f t="shared" si="688"/>
        <v>4</v>
      </c>
      <c r="W1177" s="15">
        <f t="shared" si="688"/>
        <v>4</v>
      </c>
      <c r="X1177" s="15">
        <f t="shared" si="688"/>
        <v>1</v>
      </c>
      <c r="Y1177" s="15">
        <f t="shared" si="688"/>
        <v>3</v>
      </c>
      <c r="Z1177" s="15">
        <f t="shared" si="688"/>
        <v>4</v>
      </c>
      <c r="AA1177" s="15">
        <f t="shared" si="688"/>
        <v>5</v>
      </c>
      <c r="AB1177" s="15">
        <f t="shared" si="688"/>
        <v>9</v>
      </c>
      <c r="AC1177" s="15">
        <f t="shared" si="688"/>
        <v>5</v>
      </c>
      <c r="AD1177" s="15">
        <f t="shared" si="688"/>
        <v>3</v>
      </c>
      <c r="AE1177" s="15">
        <f t="shared" si="688"/>
        <v>4</v>
      </c>
      <c r="AF1177" s="15">
        <f t="shared" si="688"/>
        <v>6</v>
      </c>
      <c r="AG1177" s="15">
        <f t="shared" si="688"/>
        <v>7</v>
      </c>
      <c r="AH1177" s="15">
        <f t="shared" si="688"/>
        <v>6</v>
      </c>
      <c r="AI1177" s="15">
        <f t="shared" si="688"/>
        <v>6</v>
      </c>
      <c r="AJ1177" s="15">
        <f t="shared" si="688"/>
        <v>8</v>
      </c>
      <c r="AK1177" s="15">
        <f t="shared" si="688"/>
        <v>9</v>
      </c>
      <c r="AL1177" s="15">
        <f t="shared" si="688"/>
        <v>5</v>
      </c>
      <c r="AM1177" s="15">
        <f t="shared" si="688"/>
        <v>6</v>
      </c>
      <c r="AN1177" s="15">
        <f t="shared" si="688"/>
        <v>7</v>
      </c>
      <c r="AO1177" s="15">
        <f t="shared" si="688"/>
        <v>3</v>
      </c>
      <c r="AP1177" s="15">
        <f t="shared" si="688"/>
        <v>12</v>
      </c>
      <c r="AQ1177" s="15">
        <f t="shared" si="688"/>
        <v>10</v>
      </c>
      <c r="AR1177" s="15">
        <f t="shared" si="688"/>
        <v>9</v>
      </c>
      <c r="AS1177" s="15">
        <f t="shared" si="688"/>
        <v>10</v>
      </c>
      <c r="AT1177" s="15">
        <f t="shared" si="688"/>
        <v>2</v>
      </c>
      <c r="AU1177" s="15">
        <f t="shared" si="688"/>
        <v>2</v>
      </c>
      <c r="AV1177" s="15">
        <f t="shared" si="688"/>
        <v>2</v>
      </c>
      <c r="AW1177" s="15">
        <f t="shared" si="688"/>
        <v>4</v>
      </c>
      <c r="AX1177" s="15">
        <f t="shared" si="688"/>
        <v>1</v>
      </c>
      <c r="AY1177" s="15">
        <f t="shared" si="688"/>
        <v>3</v>
      </c>
      <c r="AZ1177" s="15">
        <f t="shared" si="688"/>
        <v>0</v>
      </c>
      <c r="BA1177" s="15">
        <f t="shared" si="688"/>
        <v>0</v>
      </c>
      <c r="BB1177" s="15">
        <f t="shared" si="688"/>
        <v>0</v>
      </c>
      <c r="BC1177" s="15">
        <f t="shared" si="688"/>
        <v>0</v>
      </c>
      <c r="BD1177" s="15">
        <f t="shared" si="688"/>
        <v>0</v>
      </c>
      <c r="BE1177" s="15">
        <f t="shared" si="688"/>
        <v>0</v>
      </c>
      <c r="BF1177" s="15">
        <f t="shared" si="688"/>
        <v>0</v>
      </c>
      <c r="BG1177" s="33">
        <f t="shared" si="686"/>
        <v>197</v>
      </c>
      <c r="BI1177" s="9"/>
      <c r="BJ1177" s="73"/>
    </row>
    <row r="1178" spans="1:62" ht="12.95" customHeight="1" x14ac:dyDescent="0.2">
      <c r="A1178" s="574"/>
      <c r="B1178" s="576"/>
      <c r="C1178" s="539"/>
      <c r="D1178" s="534"/>
      <c r="E1178" s="48" t="str">
        <f>Parameters!$B$15</f>
        <v>Fem.</v>
      </c>
      <c r="F1178" s="11">
        <v>0</v>
      </c>
      <c r="G1178" s="11">
        <v>0</v>
      </c>
      <c r="H1178" s="11">
        <v>1</v>
      </c>
      <c r="I1178" s="11">
        <v>0</v>
      </c>
      <c r="J1178" s="11">
        <v>0</v>
      </c>
      <c r="K1178" s="11">
        <v>0</v>
      </c>
      <c r="L1178" s="11">
        <v>1</v>
      </c>
      <c r="M1178" s="11">
        <v>0</v>
      </c>
      <c r="N1178" s="11">
        <v>2</v>
      </c>
      <c r="O1178" s="11">
        <v>2</v>
      </c>
      <c r="P1178" s="11">
        <v>4</v>
      </c>
      <c r="Q1178" s="11">
        <v>1</v>
      </c>
      <c r="R1178" s="11">
        <v>1</v>
      </c>
      <c r="S1178" s="11">
        <v>3</v>
      </c>
      <c r="T1178" s="11">
        <v>1</v>
      </c>
      <c r="U1178" s="11">
        <v>0</v>
      </c>
      <c r="V1178" s="11">
        <v>3</v>
      </c>
      <c r="W1178" s="11">
        <v>1</v>
      </c>
      <c r="X1178" s="11">
        <v>1</v>
      </c>
      <c r="Y1178" s="11">
        <v>1</v>
      </c>
      <c r="Z1178" s="11">
        <v>2</v>
      </c>
      <c r="AA1178" s="11">
        <v>1</v>
      </c>
      <c r="AB1178" s="11">
        <v>5</v>
      </c>
      <c r="AC1178" s="11">
        <v>4</v>
      </c>
      <c r="AD1178" s="11">
        <v>2</v>
      </c>
      <c r="AE1178" s="11">
        <v>3</v>
      </c>
      <c r="AF1178" s="11">
        <v>4</v>
      </c>
      <c r="AG1178" s="11">
        <v>4</v>
      </c>
      <c r="AH1178" s="11">
        <v>4</v>
      </c>
      <c r="AI1178" s="11">
        <v>1</v>
      </c>
      <c r="AJ1178" s="11">
        <v>4</v>
      </c>
      <c r="AK1178" s="11">
        <v>5</v>
      </c>
      <c r="AL1178" s="11">
        <v>3</v>
      </c>
      <c r="AM1178" s="11">
        <v>1</v>
      </c>
      <c r="AN1178" s="11">
        <v>5</v>
      </c>
      <c r="AO1178" s="11">
        <v>2</v>
      </c>
      <c r="AP1178" s="11">
        <v>6</v>
      </c>
      <c r="AQ1178" s="11">
        <v>8</v>
      </c>
      <c r="AR1178" s="11">
        <v>4</v>
      </c>
      <c r="AS1178" s="11">
        <v>5</v>
      </c>
      <c r="AT1178" s="11">
        <v>1</v>
      </c>
      <c r="AU1178" s="11">
        <v>1</v>
      </c>
      <c r="AV1178" s="11">
        <v>0</v>
      </c>
      <c r="AW1178" s="11">
        <v>3</v>
      </c>
      <c r="AX1178" s="11">
        <v>1</v>
      </c>
      <c r="AY1178" s="11">
        <v>1</v>
      </c>
      <c r="AZ1178" s="11">
        <v>0</v>
      </c>
      <c r="BA1178" s="11"/>
      <c r="BB1178" s="11"/>
      <c r="BC1178" s="11"/>
      <c r="BD1178" s="11"/>
      <c r="BE1178" s="11"/>
      <c r="BF1178" s="11"/>
      <c r="BG1178" s="19">
        <f t="shared" si="686"/>
        <v>102</v>
      </c>
      <c r="BI1178" s="9"/>
      <c r="BJ1178" s="73"/>
    </row>
    <row r="1179" spans="1:62" ht="12.95" customHeight="1" x14ac:dyDescent="0.2">
      <c r="A1179" s="574"/>
      <c r="B1179" s="576"/>
      <c r="C1179" s="539"/>
      <c r="D1179" s="535"/>
      <c r="E1179" s="48" t="str">
        <f>Parameters!$B$16</f>
        <v>Masc.</v>
      </c>
      <c r="F1179" s="11">
        <v>1</v>
      </c>
      <c r="G1179" s="11">
        <v>0</v>
      </c>
      <c r="H1179" s="11">
        <v>0</v>
      </c>
      <c r="I1179" s="11">
        <v>0</v>
      </c>
      <c r="J1179" s="11">
        <v>2</v>
      </c>
      <c r="K1179" s="11">
        <v>1</v>
      </c>
      <c r="L1179" s="11">
        <v>1</v>
      </c>
      <c r="M1179" s="11">
        <v>0</v>
      </c>
      <c r="N1179" s="11">
        <v>1</v>
      </c>
      <c r="O1179" s="11">
        <v>1</v>
      </c>
      <c r="P1179" s="11">
        <v>2</v>
      </c>
      <c r="Q1179" s="11">
        <v>0</v>
      </c>
      <c r="R1179" s="11">
        <v>3</v>
      </c>
      <c r="S1179" s="11">
        <v>3</v>
      </c>
      <c r="T1179" s="11">
        <v>2</v>
      </c>
      <c r="U1179" s="11">
        <v>4</v>
      </c>
      <c r="V1179" s="11">
        <v>1</v>
      </c>
      <c r="W1179" s="11">
        <v>3</v>
      </c>
      <c r="X1179" s="11">
        <v>0</v>
      </c>
      <c r="Y1179" s="11">
        <v>2</v>
      </c>
      <c r="Z1179" s="11">
        <v>2</v>
      </c>
      <c r="AA1179" s="11">
        <v>4</v>
      </c>
      <c r="AB1179" s="11">
        <v>4</v>
      </c>
      <c r="AC1179" s="11">
        <v>1</v>
      </c>
      <c r="AD1179" s="11">
        <v>1</v>
      </c>
      <c r="AE1179" s="11">
        <v>1</v>
      </c>
      <c r="AF1179" s="11">
        <v>2</v>
      </c>
      <c r="AG1179" s="11">
        <v>3</v>
      </c>
      <c r="AH1179" s="11">
        <v>2</v>
      </c>
      <c r="AI1179" s="11">
        <v>5</v>
      </c>
      <c r="AJ1179" s="11">
        <v>4</v>
      </c>
      <c r="AK1179" s="11">
        <v>4</v>
      </c>
      <c r="AL1179" s="11">
        <v>2</v>
      </c>
      <c r="AM1179" s="11">
        <v>5</v>
      </c>
      <c r="AN1179" s="11">
        <v>2</v>
      </c>
      <c r="AO1179" s="11">
        <v>1</v>
      </c>
      <c r="AP1179" s="11">
        <v>6</v>
      </c>
      <c r="AQ1179" s="11">
        <v>2</v>
      </c>
      <c r="AR1179" s="11">
        <v>5</v>
      </c>
      <c r="AS1179" s="11">
        <v>5</v>
      </c>
      <c r="AT1179" s="11">
        <v>1</v>
      </c>
      <c r="AU1179" s="11">
        <v>1</v>
      </c>
      <c r="AV1179" s="11">
        <v>2</v>
      </c>
      <c r="AW1179" s="11">
        <v>1</v>
      </c>
      <c r="AX1179" s="11">
        <v>0</v>
      </c>
      <c r="AY1179" s="11">
        <v>2</v>
      </c>
      <c r="AZ1179" s="11">
        <v>0</v>
      </c>
      <c r="BA1179" s="11"/>
      <c r="BB1179" s="11"/>
      <c r="BC1179" s="11"/>
      <c r="BD1179" s="11"/>
      <c r="BE1179" s="11"/>
      <c r="BF1179" s="11"/>
      <c r="BG1179" s="19">
        <f t="shared" si="686"/>
        <v>95</v>
      </c>
      <c r="BI1179" s="9"/>
      <c r="BJ1179" s="73"/>
    </row>
    <row r="1180" spans="1:62" ht="12.95" customHeight="1" x14ac:dyDescent="0.2">
      <c r="A1180" s="574"/>
      <c r="B1180" s="576"/>
      <c r="C1180" s="539"/>
      <c r="D1180" s="533" t="str">
        <f>Parameters!$B$13</f>
        <v>Def.</v>
      </c>
      <c r="E1180" s="86" t="str">
        <f>Parameters!$B$14</f>
        <v>Total</v>
      </c>
      <c r="F1180" s="15">
        <f t="shared" ref="F1180:BF1180" si="689">F1181+F1182</f>
        <v>2</v>
      </c>
      <c r="G1180" s="15">
        <f t="shared" si="689"/>
        <v>1</v>
      </c>
      <c r="H1180" s="15">
        <f t="shared" si="689"/>
        <v>2</v>
      </c>
      <c r="I1180" s="15">
        <f t="shared" si="689"/>
        <v>0</v>
      </c>
      <c r="J1180" s="15">
        <f t="shared" si="689"/>
        <v>0</v>
      </c>
      <c r="K1180" s="15">
        <f t="shared" si="689"/>
        <v>1</v>
      </c>
      <c r="L1180" s="15">
        <f t="shared" si="689"/>
        <v>0</v>
      </c>
      <c r="M1180" s="15">
        <f t="shared" si="689"/>
        <v>2</v>
      </c>
      <c r="N1180" s="15">
        <f t="shared" si="689"/>
        <v>0</v>
      </c>
      <c r="O1180" s="15">
        <f t="shared" si="689"/>
        <v>1</v>
      </c>
      <c r="P1180" s="15">
        <f t="shared" si="689"/>
        <v>1</v>
      </c>
      <c r="Q1180" s="15">
        <f t="shared" si="689"/>
        <v>3</v>
      </c>
      <c r="R1180" s="15">
        <f t="shared" si="689"/>
        <v>3</v>
      </c>
      <c r="S1180" s="15">
        <f t="shared" si="689"/>
        <v>2</v>
      </c>
      <c r="T1180" s="15">
        <f t="shared" si="689"/>
        <v>5</v>
      </c>
      <c r="U1180" s="15">
        <f t="shared" si="689"/>
        <v>3</v>
      </c>
      <c r="V1180" s="15">
        <f t="shared" si="689"/>
        <v>1</v>
      </c>
      <c r="W1180" s="15">
        <f t="shared" si="689"/>
        <v>1</v>
      </c>
      <c r="X1180" s="15">
        <f t="shared" si="689"/>
        <v>0</v>
      </c>
      <c r="Y1180" s="15">
        <f t="shared" si="689"/>
        <v>3</v>
      </c>
      <c r="Z1180" s="15">
        <f t="shared" si="689"/>
        <v>2</v>
      </c>
      <c r="AA1180" s="15">
        <f t="shared" si="689"/>
        <v>3</v>
      </c>
      <c r="AB1180" s="15">
        <f t="shared" si="689"/>
        <v>1</v>
      </c>
      <c r="AC1180" s="15">
        <f t="shared" si="689"/>
        <v>6</v>
      </c>
      <c r="AD1180" s="15">
        <f t="shared" si="689"/>
        <v>5</v>
      </c>
      <c r="AE1180" s="15">
        <f t="shared" si="689"/>
        <v>7</v>
      </c>
      <c r="AF1180" s="15">
        <f t="shared" si="689"/>
        <v>8</v>
      </c>
      <c r="AG1180" s="15">
        <f t="shared" si="689"/>
        <v>4</v>
      </c>
      <c r="AH1180" s="15">
        <f t="shared" si="689"/>
        <v>3</v>
      </c>
      <c r="AI1180" s="15">
        <f t="shared" si="689"/>
        <v>11</v>
      </c>
      <c r="AJ1180" s="15">
        <f t="shared" si="689"/>
        <v>10</v>
      </c>
      <c r="AK1180" s="15">
        <f t="shared" si="689"/>
        <v>6</v>
      </c>
      <c r="AL1180" s="15">
        <f t="shared" si="689"/>
        <v>2</v>
      </c>
      <c r="AM1180" s="15">
        <f t="shared" si="689"/>
        <v>7</v>
      </c>
      <c r="AN1180" s="15">
        <f t="shared" si="689"/>
        <v>6</v>
      </c>
      <c r="AO1180" s="15">
        <f t="shared" si="689"/>
        <v>7</v>
      </c>
      <c r="AP1180" s="15">
        <f t="shared" si="689"/>
        <v>10</v>
      </c>
      <c r="AQ1180" s="15">
        <f t="shared" si="689"/>
        <v>4</v>
      </c>
      <c r="AR1180" s="15">
        <f t="shared" si="689"/>
        <v>7</v>
      </c>
      <c r="AS1180" s="15">
        <f t="shared" si="689"/>
        <v>5</v>
      </c>
      <c r="AT1180" s="15">
        <f t="shared" si="689"/>
        <v>2</v>
      </c>
      <c r="AU1180" s="15">
        <f t="shared" si="689"/>
        <v>2</v>
      </c>
      <c r="AV1180" s="15">
        <f t="shared" si="689"/>
        <v>2</v>
      </c>
      <c r="AW1180" s="15">
        <f t="shared" si="689"/>
        <v>2</v>
      </c>
      <c r="AX1180" s="15">
        <f t="shared" si="689"/>
        <v>2</v>
      </c>
      <c r="AY1180" s="15">
        <f t="shared" si="689"/>
        <v>1</v>
      </c>
      <c r="AZ1180" s="15">
        <f t="shared" si="689"/>
        <v>0</v>
      </c>
      <c r="BA1180" s="15">
        <f t="shared" si="689"/>
        <v>0</v>
      </c>
      <c r="BB1180" s="15">
        <f t="shared" si="689"/>
        <v>0</v>
      </c>
      <c r="BC1180" s="15">
        <f t="shared" si="689"/>
        <v>0</v>
      </c>
      <c r="BD1180" s="15">
        <f t="shared" si="689"/>
        <v>0</v>
      </c>
      <c r="BE1180" s="15">
        <f t="shared" si="689"/>
        <v>0</v>
      </c>
      <c r="BF1180" s="15">
        <f t="shared" si="689"/>
        <v>0</v>
      </c>
      <c r="BG1180" s="33">
        <f t="shared" si="686"/>
        <v>156</v>
      </c>
    </row>
    <row r="1181" spans="1:62" ht="12.95" customHeight="1" x14ac:dyDescent="0.2">
      <c r="A1181" s="574"/>
      <c r="B1181" s="576"/>
      <c r="C1181" s="539"/>
      <c r="D1181" s="534"/>
      <c r="E1181" s="48" t="str">
        <f>Parameters!$B$15</f>
        <v>Fem.</v>
      </c>
      <c r="F1181" s="11">
        <v>1</v>
      </c>
      <c r="G1181" s="11">
        <v>0</v>
      </c>
      <c r="H1181" s="11">
        <v>0</v>
      </c>
      <c r="I1181" s="11">
        <v>0</v>
      </c>
      <c r="J1181" s="11">
        <v>0</v>
      </c>
      <c r="K1181" s="11">
        <v>0</v>
      </c>
      <c r="L1181" s="11">
        <v>0</v>
      </c>
      <c r="M1181" s="11">
        <v>1</v>
      </c>
      <c r="N1181" s="11">
        <v>0</v>
      </c>
      <c r="O1181" s="11">
        <v>1</v>
      </c>
      <c r="P1181" s="11">
        <v>0</v>
      </c>
      <c r="Q1181" s="11">
        <v>2</v>
      </c>
      <c r="R1181" s="11">
        <v>1</v>
      </c>
      <c r="S1181" s="11">
        <v>1</v>
      </c>
      <c r="T1181" s="11">
        <v>4</v>
      </c>
      <c r="U1181" s="11">
        <v>2</v>
      </c>
      <c r="V1181" s="11">
        <v>0</v>
      </c>
      <c r="W1181" s="11">
        <v>0</v>
      </c>
      <c r="X1181" s="11">
        <v>0</v>
      </c>
      <c r="Y1181" s="11">
        <v>1</v>
      </c>
      <c r="Z1181" s="11">
        <v>0</v>
      </c>
      <c r="AA1181" s="11">
        <v>1</v>
      </c>
      <c r="AB1181" s="11">
        <v>1</v>
      </c>
      <c r="AC1181" s="11">
        <v>4</v>
      </c>
      <c r="AD1181" s="11">
        <v>2</v>
      </c>
      <c r="AE1181" s="11">
        <v>3</v>
      </c>
      <c r="AF1181" s="11">
        <v>4</v>
      </c>
      <c r="AG1181" s="11">
        <v>2</v>
      </c>
      <c r="AH1181" s="11">
        <v>1</v>
      </c>
      <c r="AI1181" s="11">
        <v>5</v>
      </c>
      <c r="AJ1181" s="11">
        <v>3</v>
      </c>
      <c r="AK1181" s="11">
        <v>3</v>
      </c>
      <c r="AL1181" s="11">
        <v>0</v>
      </c>
      <c r="AM1181" s="11">
        <v>3</v>
      </c>
      <c r="AN1181" s="11">
        <v>4</v>
      </c>
      <c r="AO1181" s="11">
        <v>2</v>
      </c>
      <c r="AP1181" s="11">
        <v>5</v>
      </c>
      <c r="AQ1181" s="11">
        <v>2</v>
      </c>
      <c r="AR1181" s="11">
        <v>3</v>
      </c>
      <c r="AS1181" s="11">
        <v>2</v>
      </c>
      <c r="AT1181" s="11">
        <v>0</v>
      </c>
      <c r="AU1181" s="11">
        <v>0</v>
      </c>
      <c r="AV1181" s="11">
        <v>1</v>
      </c>
      <c r="AW1181" s="11">
        <v>1</v>
      </c>
      <c r="AX1181" s="11">
        <v>2</v>
      </c>
      <c r="AY1181" s="11">
        <v>0</v>
      </c>
      <c r="AZ1181" s="11">
        <v>0</v>
      </c>
      <c r="BA1181" s="11"/>
      <c r="BB1181" s="11"/>
      <c r="BC1181" s="11"/>
      <c r="BD1181" s="11"/>
      <c r="BE1181" s="11"/>
      <c r="BF1181" s="11"/>
      <c r="BG1181" s="19">
        <f t="shared" si="686"/>
        <v>68</v>
      </c>
    </row>
    <row r="1182" spans="1:62" ht="12.95" customHeight="1" thickBot="1" x14ac:dyDescent="0.25">
      <c r="A1182" s="577"/>
      <c r="B1182" s="578"/>
      <c r="C1182" s="540"/>
      <c r="D1182" s="536"/>
      <c r="E1182" s="48" t="str">
        <f>Parameters!$B$16</f>
        <v>Masc.</v>
      </c>
      <c r="F1182" s="36">
        <v>1</v>
      </c>
      <c r="G1182" s="36">
        <v>1</v>
      </c>
      <c r="H1182" s="36">
        <v>2</v>
      </c>
      <c r="I1182" s="36">
        <v>0</v>
      </c>
      <c r="J1182" s="36">
        <v>0</v>
      </c>
      <c r="K1182" s="36">
        <v>1</v>
      </c>
      <c r="L1182" s="36">
        <v>0</v>
      </c>
      <c r="M1182" s="36">
        <v>1</v>
      </c>
      <c r="N1182" s="36">
        <v>0</v>
      </c>
      <c r="O1182" s="36">
        <v>0</v>
      </c>
      <c r="P1182" s="36">
        <v>1</v>
      </c>
      <c r="Q1182" s="36">
        <v>1</v>
      </c>
      <c r="R1182" s="36">
        <v>2</v>
      </c>
      <c r="S1182" s="36">
        <v>1</v>
      </c>
      <c r="T1182" s="36">
        <v>1</v>
      </c>
      <c r="U1182" s="36">
        <v>1</v>
      </c>
      <c r="V1182" s="36">
        <v>1</v>
      </c>
      <c r="W1182" s="36">
        <v>1</v>
      </c>
      <c r="X1182" s="36">
        <v>0</v>
      </c>
      <c r="Y1182" s="36">
        <v>2</v>
      </c>
      <c r="Z1182" s="36">
        <v>2</v>
      </c>
      <c r="AA1182" s="36">
        <v>2</v>
      </c>
      <c r="AB1182" s="36">
        <v>0</v>
      </c>
      <c r="AC1182" s="36">
        <v>2</v>
      </c>
      <c r="AD1182" s="36">
        <v>3</v>
      </c>
      <c r="AE1182" s="36">
        <v>4</v>
      </c>
      <c r="AF1182" s="36">
        <v>4</v>
      </c>
      <c r="AG1182" s="36">
        <v>2</v>
      </c>
      <c r="AH1182" s="36">
        <v>2</v>
      </c>
      <c r="AI1182" s="36">
        <v>6</v>
      </c>
      <c r="AJ1182" s="36">
        <v>7</v>
      </c>
      <c r="AK1182" s="36">
        <v>3</v>
      </c>
      <c r="AL1182" s="36">
        <v>2</v>
      </c>
      <c r="AM1182" s="36">
        <v>4</v>
      </c>
      <c r="AN1182" s="36">
        <v>2</v>
      </c>
      <c r="AO1182" s="36">
        <v>5</v>
      </c>
      <c r="AP1182" s="36">
        <v>5</v>
      </c>
      <c r="AQ1182" s="36">
        <v>2</v>
      </c>
      <c r="AR1182" s="36">
        <v>4</v>
      </c>
      <c r="AS1182" s="36">
        <v>3</v>
      </c>
      <c r="AT1182" s="36">
        <v>2</v>
      </c>
      <c r="AU1182" s="36">
        <v>2</v>
      </c>
      <c r="AV1182" s="36">
        <v>1</v>
      </c>
      <c r="AW1182" s="36">
        <v>1</v>
      </c>
      <c r="AX1182" s="36">
        <v>0</v>
      </c>
      <c r="AY1182" s="36">
        <v>1</v>
      </c>
      <c r="AZ1182" s="36">
        <v>0</v>
      </c>
      <c r="BA1182" s="36"/>
      <c r="BB1182" s="36"/>
      <c r="BC1182" s="36"/>
      <c r="BD1182" s="36"/>
      <c r="BE1182" s="36"/>
      <c r="BF1182" s="36"/>
      <c r="BG1182" s="37">
        <f>SUM(F1182:BF1182)</f>
        <v>88</v>
      </c>
    </row>
    <row r="1183" spans="1:62" ht="12.95" customHeight="1" thickBot="1" x14ac:dyDescent="0.25">
      <c r="A1183" s="518" t="str">
        <f>Parameters!$B$31</f>
        <v># Muestras positivas</v>
      </c>
      <c r="B1183" s="579"/>
      <c r="C1183" s="588" t="str">
        <f>Parameters!$B$14</f>
        <v>Total</v>
      </c>
      <c r="D1183" s="588"/>
      <c r="E1183" s="67" t="str">
        <f>Parameters!$B$14</f>
        <v>Total</v>
      </c>
      <c r="F1183" s="60">
        <f>F1184+F1185</f>
        <v>4</v>
      </c>
      <c r="G1183" s="60">
        <f t="shared" ref="G1183:BF1183" si="690">G1184+G1185</f>
        <v>4</v>
      </c>
      <c r="H1183" s="60">
        <f t="shared" si="690"/>
        <v>2</v>
      </c>
      <c r="I1183" s="60">
        <f t="shared" si="690"/>
        <v>3</v>
      </c>
      <c r="J1183" s="60">
        <f t="shared" si="690"/>
        <v>4</v>
      </c>
      <c r="K1183" s="60">
        <f t="shared" si="690"/>
        <v>1</v>
      </c>
      <c r="L1183" s="60">
        <f t="shared" si="690"/>
        <v>6</v>
      </c>
      <c r="M1183" s="60">
        <f t="shared" si="690"/>
        <v>2</v>
      </c>
      <c r="N1183" s="60">
        <f t="shared" si="690"/>
        <v>3</v>
      </c>
      <c r="O1183" s="60">
        <f t="shared" si="690"/>
        <v>1</v>
      </c>
      <c r="P1183" s="60">
        <f t="shared" si="690"/>
        <v>5</v>
      </c>
      <c r="Q1183" s="60">
        <f t="shared" si="690"/>
        <v>3</v>
      </c>
      <c r="R1183" s="60">
        <f t="shared" si="690"/>
        <v>5</v>
      </c>
      <c r="S1183" s="60">
        <f t="shared" si="690"/>
        <v>4</v>
      </c>
      <c r="T1183" s="60">
        <f t="shared" si="690"/>
        <v>2</v>
      </c>
      <c r="U1183" s="60">
        <f t="shared" si="690"/>
        <v>4</v>
      </c>
      <c r="V1183" s="60">
        <f t="shared" si="690"/>
        <v>13</v>
      </c>
      <c r="W1183" s="60">
        <f t="shared" si="690"/>
        <v>13</v>
      </c>
      <c r="X1183" s="60">
        <f t="shared" si="690"/>
        <v>20</v>
      </c>
      <c r="Y1183" s="60">
        <f t="shared" si="690"/>
        <v>25</v>
      </c>
      <c r="Z1183" s="60">
        <f t="shared" si="690"/>
        <v>54</v>
      </c>
      <c r="AA1183" s="60">
        <f t="shared" si="690"/>
        <v>53</v>
      </c>
      <c r="AB1183" s="60">
        <f t="shared" si="690"/>
        <v>68</v>
      </c>
      <c r="AC1183" s="60">
        <f t="shared" si="690"/>
        <v>72</v>
      </c>
      <c r="AD1183" s="60">
        <f t="shared" si="690"/>
        <v>73</v>
      </c>
      <c r="AE1183" s="60">
        <f t="shared" si="690"/>
        <v>100</v>
      </c>
      <c r="AF1183" s="60">
        <f t="shared" si="690"/>
        <v>118</v>
      </c>
      <c r="AG1183" s="60">
        <f t="shared" si="690"/>
        <v>124</v>
      </c>
      <c r="AH1183" s="60">
        <f t="shared" si="690"/>
        <v>90</v>
      </c>
      <c r="AI1183" s="60">
        <f t="shared" si="690"/>
        <v>82</v>
      </c>
      <c r="AJ1183" s="60">
        <f t="shared" si="690"/>
        <v>72</v>
      </c>
      <c r="AK1183" s="60">
        <f t="shared" si="690"/>
        <v>80</v>
      </c>
      <c r="AL1183" s="60">
        <f t="shared" si="690"/>
        <v>59</v>
      </c>
      <c r="AM1183" s="60">
        <f t="shared" si="690"/>
        <v>31</v>
      </c>
      <c r="AN1183" s="60">
        <f t="shared" si="690"/>
        <v>60</v>
      </c>
      <c r="AO1183" s="60">
        <f t="shared" si="690"/>
        <v>51</v>
      </c>
      <c r="AP1183" s="60">
        <f t="shared" si="690"/>
        <v>35</v>
      </c>
      <c r="AQ1183" s="60">
        <f t="shared" si="690"/>
        <v>36</v>
      </c>
      <c r="AR1183" s="60">
        <f t="shared" si="690"/>
        <v>28</v>
      </c>
      <c r="AS1183" s="60">
        <f t="shared" si="690"/>
        <v>21</v>
      </c>
      <c r="AT1183" s="60">
        <f t="shared" si="690"/>
        <v>15</v>
      </c>
      <c r="AU1183" s="60">
        <f t="shared" si="690"/>
        <v>11</v>
      </c>
      <c r="AV1183" s="60">
        <f t="shared" si="690"/>
        <v>9</v>
      </c>
      <c r="AW1183" s="60">
        <f t="shared" si="690"/>
        <v>9</v>
      </c>
      <c r="AX1183" s="60">
        <f t="shared" si="690"/>
        <v>5</v>
      </c>
      <c r="AY1183" s="60">
        <f t="shared" si="690"/>
        <v>5</v>
      </c>
      <c r="AZ1183" s="60">
        <f t="shared" si="690"/>
        <v>1</v>
      </c>
      <c r="BA1183" s="60">
        <f t="shared" si="690"/>
        <v>0</v>
      </c>
      <c r="BB1183" s="60">
        <f t="shared" si="690"/>
        <v>0</v>
      </c>
      <c r="BC1183" s="60">
        <f t="shared" si="690"/>
        <v>0</v>
      </c>
      <c r="BD1183" s="60">
        <f t="shared" si="690"/>
        <v>0</v>
      </c>
      <c r="BE1183" s="60">
        <f t="shared" si="690"/>
        <v>0</v>
      </c>
      <c r="BF1183" s="60">
        <f t="shared" si="690"/>
        <v>0</v>
      </c>
      <c r="BG1183" s="61">
        <f>SUM(F1183:BF1183)</f>
        <v>1486</v>
      </c>
      <c r="BH1183" s="527" t="str">
        <f>$A1183</f>
        <v># Muestras positivas</v>
      </c>
      <c r="BI1183" s="528"/>
      <c r="BJ1183" s="529"/>
    </row>
    <row r="1184" spans="1:62" ht="12.95" customHeight="1" x14ac:dyDescent="0.2">
      <c r="A1184" s="519"/>
      <c r="B1184" s="580"/>
      <c r="C1184" s="588"/>
      <c r="D1184" s="589"/>
      <c r="E1184" s="62" t="str">
        <f>Parameters!$B$15</f>
        <v>Fem.</v>
      </c>
      <c r="F1184" s="63">
        <f>F1187+F1199+F1211+F1223+F1235+F1247</f>
        <v>0</v>
      </c>
      <c r="G1184" s="63">
        <f t="shared" ref="G1184:BF1184" si="691">G1187+G1199+G1211+G1223+G1235+G1247</f>
        <v>3</v>
      </c>
      <c r="H1184" s="63">
        <f t="shared" si="691"/>
        <v>0</v>
      </c>
      <c r="I1184" s="63">
        <f t="shared" si="691"/>
        <v>1</v>
      </c>
      <c r="J1184" s="63">
        <f t="shared" si="691"/>
        <v>3</v>
      </c>
      <c r="K1184" s="63">
        <f t="shared" si="691"/>
        <v>1</v>
      </c>
      <c r="L1184" s="63">
        <f t="shared" si="691"/>
        <v>3</v>
      </c>
      <c r="M1184" s="63">
        <f t="shared" si="691"/>
        <v>1</v>
      </c>
      <c r="N1184" s="63">
        <f t="shared" si="691"/>
        <v>2</v>
      </c>
      <c r="O1184" s="63">
        <f t="shared" si="691"/>
        <v>0</v>
      </c>
      <c r="P1184" s="63">
        <f t="shared" si="691"/>
        <v>1</v>
      </c>
      <c r="Q1184" s="63">
        <f t="shared" si="691"/>
        <v>1</v>
      </c>
      <c r="R1184" s="63">
        <f t="shared" si="691"/>
        <v>1</v>
      </c>
      <c r="S1184" s="63">
        <f t="shared" si="691"/>
        <v>3</v>
      </c>
      <c r="T1184" s="63">
        <f t="shared" si="691"/>
        <v>1</v>
      </c>
      <c r="U1184" s="63">
        <f t="shared" si="691"/>
        <v>1</v>
      </c>
      <c r="V1184" s="63">
        <f t="shared" si="691"/>
        <v>6</v>
      </c>
      <c r="W1184" s="63">
        <f t="shared" si="691"/>
        <v>8</v>
      </c>
      <c r="X1184" s="63">
        <f t="shared" si="691"/>
        <v>11</v>
      </c>
      <c r="Y1184" s="63">
        <f t="shared" si="691"/>
        <v>11</v>
      </c>
      <c r="Z1184" s="63">
        <f t="shared" si="691"/>
        <v>24</v>
      </c>
      <c r="AA1184" s="63">
        <f t="shared" si="691"/>
        <v>26</v>
      </c>
      <c r="AB1184" s="63">
        <f t="shared" si="691"/>
        <v>34</v>
      </c>
      <c r="AC1184" s="63">
        <f t="shared" si="691"/>
        <v>29</v>
      </c>
      <c r="AD1184" s="63">
        <f t="shared" si="691"/>
        <v>32</v>
      </c>
      <c r="AE1184" s="63">
        <f t="shared" si="691"/>
        <v>48</v>
      </c>
      <c r="AF1184" s="63">
        <f t="shared" si="691"/>
        <v>53</v>
      </c>
      <c r="AG1184" s="63">
        <f t="shared" si="691"/>
        <v>59</v>
      </c>
      <c r="AH1184" s="63">
        <f t="shared" si="691"/>
        <v>41</v>
      </c>
      <c r="AI1184" s="63">
        <f t="shared" si="691"/>
        <v>39</v>
      </c>
      <c r="AJ1184" s="63">
        <f t="shared" si="691"/>
        <v>30</v>
      </c>
      <c r="AK1184" s="63">
        <f t="shared" si="691"/>
        <v>42</v>
      </c>
      <c r="AL1184" s="63">
        <f t="shared" si="691"/>
        <v>30</v>
      </c>
      <c r="AM1184" s="63">
        <f t="shared" si="691"/>
        <v>15</v>
      </c>
      <c r="AN1184" s="63">
        <f t="shared" si="691"/>
        <v>30</v>
      </c>
      <c r="AO1184" s="63">
        <f t="shared" si="691"/>
        <v>27</v>
      </c>
      <c r="AP1184" s="63">
        <f t="shared" si="691"/>
        <v>18</v>
      </c>
      <c r="AQ1184" s="63">
        <f t="shared" si="691"/>
        <v>19</v>
      </c>
      <c r="AR1184" s="63">
        <f t="shared" si="691"/>
        <v>13</v>
      </c>
      <c r="AS1184" s="63">
        <f t="shared" si="691"/>
        <v>11</v>
      </c>
      <c r="AT1184" s="63">
        <f t="shared" si="691"/>
        <v>9</v>
      </c>
      <c r="AU1184" s="63">
        <f t="shared" si="691"/>
        <v>4</v>
      </c>
      <c r="AV1184" s="63">
        <f t="shared" si="691"/>
        <v>2</v>
      </c>
      <c r="AW1184" s="63">
        <f t="shared" si="691"/>
        <v>6</v>
      </c>
      <c r="AX1184" s="63">
        <f t="shared" si="691"/>
        <v>3</v>
      </c>
      <c r="AY1184" s="63">
        <f t="shared" si="691"/>
        <v>3</v>
      </c>
      <c r="AZ1184" s="63">
        <f t="shared" si="691"/>
        <v>0</v>
      </c>
      <c r="BA1184" s="63">
        <f t="shared" si="691"/>
        <v>0</v>
      </c>
      <c r="BB1184" s="63">
        <f t="shared" si="691"/>
        <v>0</v>
      </c>
      <c r="BC1184" s="63">
        <f t="shared" si="691"/>
        <v>0</v>
      </c>
      <c r="BD1184" s="63">
        <f t="shared" si="691"/>
        <v>0</v>
      </c>
      <c r="BE1184" s="63">
        <f t="shared" si="691"/>
        <v>0</v>
      </c>
      <c r="BF1184" s="63">
        <f t="shared" si="691"/>
        <v>0</v>
      </c>
      <c r="BG1184" s="40">
        <f>SUM(F1184:BF1184)</f>
        <v>705</v>
      </c>
      <c r="BH1184" s="370" t="str">
        <f>$D1186</f>
        <v>Fiebre</v>
      </c>
      <c r="BI1184" s="371" t="str">
        <f t="shared" ref="BI1184:BI1195" si="692">$E1186</f>
        <v>Total</v>
      </c>
      <c r="BJ1184" s="76">
        <f>BG1183</f>
        <v>1486</v>
      </c>
    </row>
    <row r="1185" spans="1:63" ht="12.95" customHeight="1" thickBot="1" x14ac:dyDescent="0.25">
      <c r="A1185" s="519"/>
      <c r="B1185" s="580"/>
      <c r="C1185" s="590"/>
      <c r="D1185" s="591"/>
      <c r="E1185" s="64" t="str">
        <f>Parameters!$B$16</f>
        <v>Masc.</v>
      </c>
      <c r="F1185" s="65">
        <f>F1188+F1200+F1212+F1224+F1236+F1248</f>
        <v>4</v>
      </c>
      <c r="G1185" s="65">
        <f t="shared" ref="G1185:BF1185" si="693">G1188+G1200+G1212+G1224+G1236+G1248</f>
        <v>1</v>
      </c>
      <c r="H1185" s="65">
        <f t="shared" si="693"/>
        <v>2</v>
      </c>
      <c r="I1185" s="65">
        <f t="shared" si="693"/>
        <v>2</v>
      </c>
      <c r="J1185" s="65">
        <f t="shared" si="693"/>
        <v>1</v>
      </c>
      <c r="K1185" s="65">
        <f t="shared" si="693"/>
        <v>0</v>
      </c>
      <c r="L1185" s="65">
        <f t="shared" si="693"/>
        <v>3</v>
      </c>
      <c r="M1185" s="65">
        <f t="shared" si="693"/>
        <v>1</v>
      </c>
      <c r="N1185" s="65">
        <f t="shared" si="693"/>
        <v>1</v>
      </c>
      <c r="O1185" s="65">
        <f t="shared" si="693"/>
        <v>1</v>
      </c>
      <c r="P1185" s="65">
        <f t="shared" si="693"/>
        <v>4</v>
      </c>
      <c r="Q1185" s="65">
        <f t="shared" si="693"/>
        <v>2</v>
      </c>
      <c r="R1185" s="65">
        <f t="shared" si="693"/>
        <v>4</v>
      </c>
      <c r="S1185" s="65">
        <f t="shared" si="693"/>
        <v>1</v>
      </c>
      <c r="T1185" s="65">
        <f t="shared" si="693"/>
        <v>1</v>
      </c>
      <c r="U1185" s="65">
        <f t="shared" si="693"/>
        <v>3</v>
      </c>
      <c r="V1185" s="65">
        <f t="shared" si="693"/>
        <v>7</v>
      </c>
      <c r="W1185" s="65">
        <f t="shared" si="693"/>
        <v>5</v>
      </c>
      <c r="X1185" s="65">
        <f t="shared" si="693"/>
        <v>9</v>
      </c>
      <c r="Y1185" s="65">
        <f t="shared" si="693"/>
        <v>14</v>
      </c>
      <c r="Z1185" s="65">
        <f t="shared" si="693"/>
        <v>30</v>
      </c>
      <c r="AA1185" s="65">
        <f t="shared" si="693"/>
        <v>27</v>
      </c>
      <c r="AB1185" s="65">
        <f t="shared" si="693"/>
        <v>34</v>
      </c>
      <c r="AC1185" s="65">
        <f t="shared" si="693"/>
        <v>43</v>
      </c>
      <c r="AD1185" s="65">
        <f t="shared" si="693"/>
        <v>41</v>
      </c>
      <c r="AE1185" s="65">
        <f t="shared" si="693"/>
        <v>52</v>
      </c>
      <c r="AF1185" s="65">
        <f t="shared" si="693"/>
        <v>65</v>
      </c>
      <c r="AG1185" s="65">
        <f t="shared" si="693"/>
        <v>65</v>
      </c>
      <c r="AH1185" s="65">
        <f t="shared" si="693"/>
        <v>49</v>
      </c>
      <c r="AI1185" s="65">
        <f t="shared" si="693"/>
        <v>43</v>
      </c>
      <c r="AJ1185" s="65">
        <f t="shared" si="693"/>
        <v>42</v>
      </c>
      <c r="AK1185" s="65">
        <f t="shared" si="693"/>
        <v>38</v>
      </c>
      <c r="AL1185" s="65">
        <f t="shared" si="693"/>
        <v>29</v>
      </c>
      <c r="AM1185" s="65">
        <f t="shared" si="693"/>
        <v>16</v>
      </c>
      <c r="AN1185" s="65">
        <f t="shared" si="693"/>
        <v>30</v>
      </c>
      <c r="AO1185" s="65">
        <f t="shared" si="693"/>
        <v>24</v>
      </c>
      <c r="AP1185" s="65">
        <f t="shared" si="693"/>
        <v>17</v>
      </c>
      <c r="AQ1185" s="65">
        <f t="shared" si="693"/>
        <v>17</v>
      </c>
      <c r="AR1185" s="65">
        <f t="shared" si="693"/>
        <v>15</v>
      </c>
      <c r="AS1185" s="65">
        <f t="shared" si="693"/>
        <v>10</v>
      </c>
      <c r="AT1185" s="65">
        <f t="shared" si="693"/>
        <v>6</v>
      </c>
      <c r="AU1185" s="65">
        <f t="shared" si="693"/>
        <v>7</v>
      </c>
      <c r="AV1185" s="65">
        <f t="shared" si="693"/>
        <v>7</v>
      </c>
      <c r="AW1185" s="65">
        <f t="shared" si="693"/>
        <v>3</v>
      </c>
      <c r="AX1185" s="65">
        <f t="shared" si="693"/>
        <v>2</v>
      </c>
      <c r="AY1185" s="65">
        <f t="shared" si="693"/>
        <v>2</v>
      </c>
      <c r="AZ1185" s="65">
        <f t="shared" si="693"/>
        <v>1</v>
      </c>
      <c r="BA1185" s="65">
        <f t="shared" si="693"/>
        <v>0</v>
      </c>
      <c r="BB1185" s="65">
        <f t="shared" si="693"/>
        <v>0</v>
      </c>
      <c r="BC1185" s="65">
        <f t="shared" si="693"/>
        <v>0</v>
      </c>
      <c r="BD1185" s="65">
        <f t="shared" si="693"/>
        <v>0</v>
      </c>
      <c r="BE1185" s="65">
        <f t="shared" si="693"/>
        <v>0</v>
      </c>
      <c r="BF1185" s="65">
        <f t="shared" si="693"/>
        <v>0</v>
      </c>
      <c r="BG1185" s="66">
        <f>SUM(F1185:BF1185)</f>
        <v>781</v>
      </c>
      <c r="BH1185" s="372"/>
      <c r="BI1185" s="62" t="str">
        <f t="shared" si="692"/>
        <v>Fem.</v>
      </c>
      <c r="BJ1185" s="70">
        <f>BG1184</f>
        <v>705</v>
      </c>
    </row>
    <row r="1186" spans="1:63" ht="12.95" customHeight="1" x14ac:dyDescent="0.2">
      <c r="A1186" s="519"/>
      <c r="B1186" s="581"/>
      <c r="C1186" s="538" t="str">
        <f>Parameters!$C$3</f>
        <v>&lt; 2</v>
      </c>
      <c r="D1186" s="530" t="str">
        <f>Parameters!$B$10</f>
        <v>Fiebre</v>
      </c>
      <c r="E1186" s="83" t="str">
        <f>Parameters!$B$14</f>
        <v>Total</v>
      </c>
      <c r="F1186" s="34">
        <f>F1187+F1188</f>
        <v>4</v>
      </c>
      <c r="G1186" s="34">
        <f t="shared" ref="G1186:BF1186" si="694">G1187+G1188</f>
        <v>3</v>
      </c>
      <c r="H1186" s="34">
        <f t="shared" si="694"/>
        <v>2</v>
      </c>
      <c r="I1186" s="34">
        <f t="shared" si="694"/>
        <v>1</v>
      </c>
      <c r="J1186" s="34">
        <f t="shared" si="694"/>
        <v>3</v>
      </c>
      <c r="K1186" s="34">
        <f t="shared" si="694"/>
        <v>0</v>
      </c>
      <c r="L1186" s="34">
        <f t="shared" si="694"/>
        <v>2</v>
      </c>
      <c r="M1186" s="34">
        <f t="shared" si="694"/>
        <v>2</v>
      </c>
      <c r="N1186" s="34">
        <f t="shared" si="694"/>
        <v>3</v>
      </c>
      <c r="O1186" s="34">
        <f t="shared" si="694"/>
        <v>1</v>
      </c>
      <c r="P1186" s="34">
        <f t="shared" si="694"/>
        <v>3</v>
      </c>
      <c r="Q1186" s="34">
        <f t="shared" si="694"/>
        <v>2</v>
      </c>
      <c r="R1186" s="34">
        <f t="shared" si="694"/>
        <v>2</v>
      </c>
      <c r="S1186" s="34">
        <f t="shared" si="694"/>
        <v>2</v>
      </c>
      <c r="T1186" s="34">
        <f t="shared" si="694"/>
        <v>2</v>
      </c>
      <c r="U1186" s="34">
        <f t="shared" si="694"/>
        <v>1</v>
      </c>
      <c r="V1186" s="34">
        <f t="shared" si="694"/>
        <v>9</v>
      </c>
      <c r="W1186" s="34">
        <f t="shared" si="694"/>
        <v>7</v>
      </c>
      <c r="X1186" s="34">
        <f t="shared" si="694"/>
        <v>8</v>
      </c>
      <c r="Y1186" s="34">
        <f t="shared" si="694"/>
        <v>13</v>
      </c>
      <c r="Z1186" s="34">
        <f t="shared" si="694"/>
        <v>37</v>
      </c>
      <c r="AA1186" s="34">
        <f t="shared" si="694"/>
        <v>36</v>
      </c>
      <c r="AB1186" s="34">
        <f t="shared" si="694"/>
        <v>46</v>
      </c>
      <c r="AC1186" s="34">
        <f t="shared" si="694"/>
        <v>43</v>
      </c>
      <c r="AD1186" s="34">
        <f t="shared" si="694"/>
        <v>50</v>
      </c>
      <c r="AE1186" s="34">
        <f t="shared" si="694"/>
        <v>51</v>
      </c>
      <c r="AF1186" s="34">
        <f t="shared" si="694"/>
        <v>66</v>
      </c>
      <c r="AG1186" s="34">
        <f t="shared" si="694"/>
        <v>63</v>
      </c>
      <c r="AH1186" s="34">
        <f t="shared" si="694"/>
        <v>42</v>
      </c>
      <c r="AI1186" s="34">
        <f t="shared" si="694"/>
        <v>46</v>
      </c>
      <c r="AJ1186" s="34">
        <f t="shared" si="694"/>
        <v>36</v>
      </c>
      <c r="AK1186" s="34">
        <f t="shared" si="694"/>
        <v>23</v>
      </c>
      <c r="AL1186" s="34">
        <f t="shared" si="694"/>
        <v>24</v>
      </c>
      <c r="AM1186" s="34">
        <f t="shared" si="694"/>
        <v>14</v>
      </c>
      <c r="AN1186" s="34">
        <f t="shared" si="694"/>
        <v>18</v>
      </c>
      <c r="AO1186" s="34">
        <f t="shared" si="694"/>
        <v>20</v>
      </c>
      <c r="AP1186" s="34">
        <f t="shared" si="694"/>
        <v>10</v>
      </c>
      <c r="AQ1186" s="34">
        <f t="shared" si="694"/>
        <v>11</v>
      </c>
      <c r="AR1186" s="34">
        <f t="shared" si="694"/>
        <v>15</v>
      </c>
      <c r="AS1186" s="34">
        <f t="shared" si="694"/>
        <v>8</v>
      </c>
      <c r="AT1186" s="34">
        <f t="shared" si="694"/>
        <v>8</v>
      </c>
      <c r="AU1186" s="34">
        <f t="shared" si="694"/>
        <v>4</v>
      </c>
      <c r="AV1186" s="34">
        <f t="shared" si="694"/>
        <v>4</v>
      </c>
      <c r="AW1186" s="34">
        <f t="shared" si="694"/>
        <v>3</v>
      </c>
      <c r="AX1186" s="34">
        <f t="shared" si="694"/>
        <v>3</v>
      </c>
      <c r="AY1186" s="34">
        <f t="shared" si="694"/>
        <v>2</v>
      </c>
      <c r="AZ1186" s="34">
        <f t="shared" si="694"/>
        <v>0</v>
      </c>
      <c r="BA1186" s="34">
        <f t="shared" si="694"/>
        <v>0</v>
      </c>
      <c r="BB1186" s="34">
        <f t="shared" si="694"/>
        <v>0</v>
      </c>
      <c r="BC1186" s="34">
        <f t="shared" si="694"/>
        <v>0</v>
      </c>
      <c r="BD1186" s="34">
        <f t="shared" si="694"/>
        <v>0</v>
      </c>
      <c r="BE1186" s="34">
        <f t="shared" si="694"/>
        <v>0</v>
      </c>
      <c r="BF1186" s="34">
        <f t="shared" si="694"/>
        <v>0</v>
      </c>
      <c r="BG1186" s="35">
        <f>SUM(F1186:BF1186)</f>
        <v>753</v>
      </c>
      <c r="BH1186" s="373"/>
      <c r="BI1186" s="64" t="str">
        <f t="shared" si="692"/>
        <v>Masc.</v>
      </c>
      <c r="BJ1186" s="70">
        <f>BG1185</f>
        <v>781</v>
      </c>
    </row>
    <row r="1187" spans="1:63" ht="12.95" customHeight="1" x14ac:dyDescent="0.2">
      <c r="A1187" s="519"/>
      <c r="B1187" s="581"/>
      <c r="C1187" s="538"/>
      <c r="D1187" s="531"/>
      <c r="E1187" s="84" t="str">
        <f>Parameters!$B$15</f>
        <v>Fem.</v>
      </c>
      <c r="F1187" s="31">
        <v>0</v>
      </c>
      <c r="G1187" s="31">
        <v>2</v>
      </c>
      <c r="H1187" s="31">
        <v>0</v>
      </c>
      <c r="I1187" s="31">
        <v>0</v>
      </c>
      <c r="J1187" s="31">
        <v>3</v>
      </c>
      <c r="K1187" s="31">
        <v>0</v>
      </c>
      <c r="L1187" s="31">
        <v>1</v>
      </c>
      <c r="M1187" s="31">
        <v>1</v>
      </c>
      <c r="N1187" s="31">
        <v>2</v>
      </c>
      <c r="O1187" s="31">
        <v>0</v>
      </c>
      <c r="P1187" s="31">
        <v>0</v>
      </c>
      <c r="Q1187" s="31">
        <v>1</v>
      </c>
      <c r="R1187" s="31">
        <v>0</v>
      </c>
      <c r="S1187" s="31">
        <v>2</v>
      </c>
      <c r="T1187" s="31">
        <v>1</v>
      </c>
      <c r="U1187" s="31">
        <v>0</v>
      </c>
      <c r="V1187" s="31">
        <v>4</v>
      </c>
      <c r="W1187" s="31">
        <v>4</v>
      </c>
      <c r="X1187" s="31">
        <v>5</v>
      </c>
      <c r="Y1187" s="31">
        <v>3</v>
      </c>
      <c r="Z1187" s="31">
        <v>15</v>
      </c>
      <c r="AA1187" s="31">
        <v>14</v>
      </c>
      <c r="AB1187" s="31">
        <v>21</v>
      </c>
      <c r="AC1187" s="31">
        <v>12</v>
      </c>
      <c r="AD1187" s="31">
        <v>19</v>
      </c>
      <c r="AE1187" s="31">
        <v>18</v>
      </c>
      <c r="AF1187" s="31">
        <v>27</v>
      </c>
      <c r="AG1187" s="31">
        <v>33</v>
      </c>
      <c r="AH1187" s="31">
        <v>12</v>
      </c>
      <c r="AI1187" s="31">
        <v>21</v>
      </c>
      <c r="AJ1187" s="31">
        <v>12</v>
      </c>
      <c r="AK1187" s="31">
        <v>13</v>
      </c>
      <c r="AL1187" s="31">
        <v>8</v>
      </c>
      <c r="AM1187" s="31">
        <v>4</v>
      </c>
      <c r="AN1187" s="31">
        <v>10</v>
      </c>
      <c r="AO1187" s="31">
        <v>9</v>
      </c>
      <c r="AP1187" s="31">
        <v>3</v>
      </c>
      <c r="AQ1187" s="31">
        <v>6</v>
      </c>
      <c r="AR1187" s="31">
        <v>5</v>
      </c>
      <c r="AS1187" s="31">
        <v>4</v>
      </c>
      <c r="AT1187" s="31">
        <v>5</v>
      </c>
      <c r="AU1187" s="31">
        <v>1</v>
      </c>
      <c r="AV1187" s="31">
        <v>1</v>
      </c>
      <c r="AW1187" s="31">
        <v>2</v>
      </c>
      <c r="AX1187" s="31">
        <v>2</v>
      </c>
      <c r="AY1187" s="31">
        <v>2</v>
      </c>
      <c r="AZ1187" s="31">
        <v>0</v>
      </c>
      <c r="BA1187" s="31"/>
      <c r="BB1187" s="31"/>
      <c r="BC1187" s="31"/>
      <c r="BD1187" s="31"/>
      <c r="BE1187" s="31"/>
      <c r="BF1187" s="31"/>
      <c r="BG1187" s="32">
        <f t="shared" ref="BG1187:BG1196" si="695">SUM(F1187:BF1187)</f>
        <v>308</v>
      </c>
      <c r="BH1187" s="336" t="str">
        <f>$D1189</f>
        <v>Hosp.</v>
      </c>
      <c r="BI1187" s="86" t="str">
        <f t="shared" si="692"/>
        <v>Total</v>
      </c>
      <c r="BJ1187" s="23">
        <f t="shared" ref="BJ1187:BJ1195" si="696">BG1189+BG1201+BG1213+BG1225+BG1237+BG1249</f>
        <v>1575</v>
      </c>
    </row>
    <row r="1188" spans="1:63" ht="12.95" customHeight="1" x14ac:dyDescent="0.2">
      <c r="A1188" s="519"/>
      <c r="B1188" s="581"/>
      <c r="C1188" s="538"/>
      <c r="D1188" s="532"/>
      <c r="E1188" s="84" t="str">
        <f>Parameters!$B$16</f>
        <v>Masc.</v>
      </c>
      <c r="F1188" s="31">
        <v>4</v>
      </c>
      <c r="G1188" s="31">
        <v>1</v>
      </c>
      <c r="H1188" s="31">
        <v>2</v>
      </c>
      <c r="I1188" s="31">
        <v>1</v>
      </c>
      <c r="J1188" s="31">
        <v>0</v>
      </c>
      <c r="K1188" s="31">
        <v>0</v>
      </c>
      <c r="L1188" s="31">
        <v>1</v>
      </c>
      <c r="M1188" s="31">
        <v>1</v>
      </c>
      <c r="N1188" s="31">
        <v>1</v>
      </c>
      <c r="O1188" s="31">
        <v>1</v>
      </c>
      <c r="P1188" s="31">
        <v>3</v>
      </c>
      <c r="Q1188" s="31">
        <v>1</v>
      </c>
      <c r="R1188" s="31">
        <v>2</v>
      </c>
      <c r="S1188" s="31">
        <v>0</v>
      </c>
      <c r="T1188" s="31">
        <v>1</v>
      </c>
      <c r="U1188" s="31">
        <v>1</v>
      </c>
      <c r="V1188" s="31">
        <v>5</v>
      </c>
      <c r="W1188" s="31">
        <v>3</v>
      </c>
      <c r="X1188" s="31">
        <v>3</v>
      </c>
      <c r="Y1188" s="31">
        <v>10</v>
      </c>
      <c r="Z1188" s="31">
        <v>22</v>
      </c>
      <c r="AA1188" s="31">
        <v>22</v>
      </c>
      <c r="AB1188" s="31">
        <v>25</v>
      </c>
      <c r="AC1188" s="31">
        <v>31</v>
      </c>
      <c r="AD1188" s="31">
        <v>31</v>
      </c>
      <c r="AE1188" s="31">
        <v>33</v>
      </c>
      <c r="AF1188" s="31">
        <v>39</v>
      </c>
      <c r="AG1188" s="31">
        <v>30</v>
      </c>
      <c r="AH1188" s="31">
        <v>30</v>
      </c>
      <c r="AI1188" s="31">
        <v>25</v>
      </c>
      <c r="AJ1188" s="31">
        <v>24</v>
      </c>
      <c r="AK1188" s="31">
        <v>10</v>
      </c>
      <c r="AL1188" s="31">
        <v>16</v>
      </c>
      <c r="AM1188" s="31">
        <v>10</v>
      </c>
      <c r="AN1188" s="31">
        <v>8</v>
      </c>
      <c r="AO1188" s="31">
        <v>11</v>
      </c>
      <c r="AP1188" s="31">
        <v>7</v>
      </c>
      <c r="AQ1188" s="31">
        <v>5</v>
      </c>
      <c r="AR1188" s="31">
        <v>10</v>
      </c>
      <c r="AS1188" s="31">
        <v>4</v>
      </c>
      <c r="AT1188" s="31">
        <v>3</v>
      </c>
      <c r="AU1188" s="31">
        <v>3</v>
      </c>
      <c r="AV1188" s="31">
        <v>3</v>
      </c>
      <c r="AW1188" s="31">
        <v>1</v>
      </c>
      <c r="AX1188" s="31">
        <v>1</v>
      </c>
      <c r="AY1188" s="31">
        <v>0</v>
      </c>
      <c r="AZ1188" s="31">
        <v>0</v>
      </c>
      <c r="BA1188" s="31"/>
      <c r="BB1188" s="31"/>
      <c r="BC1188" s="31"/>
      <c r="BD1188" s="31"/>
      <c r="BE1188" s="31"/>
      <c r="BF1188" s="31"/>
      <c r="BG1188" s="32">
        <f t="shared" si="695"/>
        <v>445</v>
      </c>
      <c r="BH1188" s="337"/>
      <c r="BI1188" s="48" t="str">
        <f t="shared" si="692"/>
        <v>Fem.</v>
      </c>
      <c r="BJ1188" s="41">
        <f t="shared" si="696"/>
        <v>744</v>
      </c>
    </row>
    <row r="1189" spans="1:63" ht="12.95" customHeight="1" x14ac:dyDescent="0.2">
      <c r="A1189" s="519"/>
      <c r="B1189" s="581"/>
      <c r="C1189" s="539"/>
      <c r="D1189" s="541" t="str">
        <f>Parameters!$B$11</f>
        <v>Hosp.</v>
      </c>
      <c r="E1189" s="86" t="str">
        <f>Parameters!$B$14</f>
        <v>Total</v>
      </c>
      <c r="F1189" s="15">
        <f>F1190+F1191</f>
        <v>5</v>
      </c>
      <c r="G1189" s="15">
        <f t="shared" ref="G1189:BF1189" si="697">G1190+G1191</f>
        <v>3</v>
      </c>
      <c r="H1189" s="15">
        <f t="shared" si="697"/>
        <v>1</v>
      </c>
      <c r="I1189" s="15">
        <f t="shared" si="697"/>
        <v>2</v>
      </c>
      <c r="J1189" s="15">
        <f t="shared" si="697"/>
        <v>2</v>
      </c>
      <c r="K1189" s="15">
        <f t="shared" si="697"/>
        <v>1</v>
      </c>
      <c r="L1189" s="15">
        <f t="shared" si="697"/>
        <v>2</v>
      </c>
      <c r="M1189" s="15">
        <f t="shared" si="697"/>
        <v>2</v>
      </c>
      <c r="N1189" s="15">
        <f t="shared" si="697"/>
        <v>2</v>
      </c>
      <c r="O1189" s="15">
        <f t="shared" si="697"/>
        <v>1</v>
      </c>
      <c r="P1189" s="15">
        <f t="shared" si="697"/>
        <v>4</v>
      </c>
      <c r="Q1189" s="15">
        <f t="shared" si="697"/>
        <v>1</v>
      </c>
      <c r="R1189" s="15">
        <f t="shared" si="697"/>
        <v>2</v>
      </c>
      <c r="S1189" s="15">
        <f t="shared" si="697"/>
        <v>2</v>
      </c>
      <c r="T1189" s="15">
        <f t="shared" si="697"/>
        <v>3</v>
      </c>
      <c r="U1189" s="15">
        <f t="shared" si="697"/>
        <v>1</v>
      </c>
      <c r="V1189" s="15">
        <f t="shared" si="697"/>
        <v>8</v>
      </c>
      <c r="W1189" s="15">
        <f t="shared" si="697"/>
        <v>7</v>
      </c>
      <c r="X1189" s="15">
        <f t="shared" si="697"/>
        <v>9</v>
      </c>
      <c r="Y1189" s="15">
        <f t="shared" si="697"/>
        <v>9</v>
      </c>
      <c r="Z1189" s="15">
        <f t="shared" si="697"/>
        <v>27</v>
      </c>
      <c r="AA1189" s="15">
        <f t="shared" si="697"/>
        <v>42</v>
      </c>
      <c r="AB1189" s="15">
        <f t="shared" si="697"/>
        <v>46</v>
      </c>
      <c r="AC1189" s="15">
        <f t="shared" si="697"/>
        <v>46</v>
      </c>
      <c r="AD1189" s="15">
        <f t="shared" si="697"/>
        <v>49</v>
      </c>
      <c r="AE1189" s="15">
        <f t="shared" si="697"/>
        <v>55</v>
      </c>
      <c r="AF1189" s="15">
        <f t="shared" si="697"/>
        <v>58</v>
      </c>
      <c r="AG1189" s="15">
        <f t="shared" si="697"/>
        <v>71</v>
      </c>
      <c r="AH1189" s="15">
        <f t="shared" si="697"/>
        <v>53</v>
      </c>
      <c r="AI1189" s="15">
        <f t="shared" si="697"/>
        <v>49</v>
      </c>
      <c r="AJ1189" s="15">
        <f t="shared" si="697"/>
        <v>38</v>
      </c>
      <c r="AK1189" s="15">
        <f t="shared" si="697"/>
        <v>22</v>
      </c>
      <c r="AL1189" s="15">
        <f t="shared" si="697"/>
        <v>28</v>
      </c>
      <c r="AM1189" s="15">
        <f t="shared" si="697"/>
        <v>16</v>
      </c>
      <c r="AN1189" s="15">
        <f t="shared" si="697"/>
        <v>19</v>
      </c>
      <c r="AO1189" s="15">
        <f t="shared" si="697"/>
        <v>24</v>
      </c>
      <c r="AP1189" s="15">
        <f t="shared" si="697"/>
        <v>14</v>
      </c>
      <c r="AQ1189" s="15">
        <f t="shared" si="697"/>
        <v>8</v>
      </c>
      <c r="AR1189" s="15">
        <f t="shared" si="697"/>
        <v>15</v>
      </c>
      <c r="AS1189" s="15">
        <f t="shared" si="697"/>
        <v>12</v>
      </c>
      <c r="AT1189" s="15">
        <f t="shared" si="697"/>
        <v>8</v>
      </c>
      <c r="AU1189" s="15">
        <f t="shared" si="697"/>
        <v>5</v>
      </c>
      <c r="AV1189" s="15">
        <f t="shared" si="697"/>
        <v>6</v>
      </c>
      <c r="AW1189" s="15">
        <f t="shared" si="697"/>
        <v>2</v>
      </c>
      <c r="AX1189" s="15">
        <f t="shared" si="697"/>
        <v>4</v>
      </c>
      <c r="AY1189" s="15">
        <f t="shared" si="697"/>
        <v>3</v>
      </c>
      <c r="AZ1189" s="15">
        <f t="shared" si="697"/>
        <v>0</v>
      </c>
      <c r="BA1189" s="15">
        <f t="shared" si="697"/>
        <v>0</v>
      </c>
      <c r="BB1189" s="15">
        <f t="shared" si="697"/>
        <v>0</v>
      </c>
      <c r="BC1189" s="15">
        <f t="shared" si="697"/>
        <v>0</v>
      </c>
      <c r="BD1189" s="15">
        <f t="shared" si="697"/>
        <v>0</v>
      </c>
      <c r="BE1189" s="15">
        <f t="shared" si="697"/>
        <v>0</v>
      </c>
      <c r="BF1189" s="15">
        <f t="shared" si="697"/>
        <v>0</v>
      </c>
      <c r="BG1189" s="33">
        <f t="shared" si="695"/>
        <v>787</v>
      </c>
      <c r="BH1189" s="338"/>
      <c r="BI1189" s="48" t="str">
        <f t="shared" si="692"/>
        <v>Masc.</v>
      </c>
      <c r="BJ1189" s="41">
        <f t="shared" si="696"/>
        <v>831</v>
      </c>
    </row>
    <row r="1190" spans="1:63" ht="12.95" customHeight="1" x14ac:dyDescent="0.2">
      <c r="A1190" s="519"/>
      <c r="B1190" s="581"/>
      <c r="C1190" s="539"/>
      <c r="D1190" s="534"/>
      <c r="E1190" s="48" t="str">
        <f>Parameters!$B$15</f>
        <v>Fem.</v>
      </c>
      <c r="F1190" s="11">
        <v>1</v>
      </c>
      <c r="G1190" s="11">
        <v>2</v>
      </c>
      <c r="H1190" s="11">
        <v>0</v>
      </c>
      <c r="I1190" s="11">
        <v>0</v>
      </c>
      <c r="J1190" s="11">
        <v>2</v>
      </c>
      <c r="K1190" s="11">
        <v>1</v>
      </c>
      <c r="L1190" s="11">
        <v>1</v>
      </c>
      <c r="M1190" s="11">
        <v>1</v>
      </c>
      <c r="N1190" s="11">
        <v>1</v>
      </c>
      <c r="O1190" s="11">
        <v>1</v>
      </c>
      <c r="P1190" s="11">
        <v>0</v>
      </c>
      <c r="Q1190" s="11">
        <v>1</v>
      </c>
      <c r="R1190" s="11">
        <v>0</v>
      </c>
      <c r="S1190" s="11">
        <v>1</v>
      </c>
      <c r="T1190" s="11">
        <v>2</v>
      </c>
      <c r="U1190" s="11">
        <v>0</v>
      </c>
      <c r="V1190" s="11">
        <v>4</v>
      </c>
      <c r="W1190" s="11">
        <v>2</v>
      </c>
      <c r="X1190" s="11">
        <v>6</v>
      </c>
      <c r="Y1190" s="11">
        <v>3</v>
      </c>
      <c r="Z1190" s="11">
        <v>9</v>
      </c>
      <c r="AA1190" s="11">
        <v>18</v>
      </c>
      <c r="AB1190" s="11">
        <v>22</v>
      </c>
      <c r="AC1190" s="11">
        <v>11</v>
      </c>
      <c r="AD1190" s="11">
        <v>18</v>
      </c>
      <c r="AE1190" s="11">
        <v>21</v>
      </c>
      <c r="AF1190" s="11">
        <v>26</v>
      </c>
      <c r="AG1190" s="11">
        <v>28</v>
      </c>
      <c r="AH1190" s="11">
        <v>23</v>
      </c>
      <c r="AI1190" s="11">
        <v>18</v>
      </c>
      <c r="AJ1190" s="11">
        <v>16</v>
      </c>
      <c r="AK1190" s="11">
        <v>11</v>
      </c>
      <c r="AL1190" s="11">
        <v>11</v>
      </c>
      <c r="AM1190" s="11">
        <v>6</v>
      </c>
      <c r="AN1190" s="11">
        <v>6</v>
      </c>
      <c r="AO1190" s="11">
        <v>13</v>
      </c>
      <c r="AP1190" s="11">
        <v>5</v>
      </c>
      <c r="AQ1190" s="11">
        <v>3</v>
      </c>
      <c r="AR1190" s="11">
        <v>7</v>
      </c>
      <c r="AS1190" s="11">
        <v>5</v>
      </c>
      <c r="AT1190" s="11">
        <v>4</v>
      </c>
      <c r="AU1190" s="11">
        <v>3</v>
      </c>
      <c r="AV1190" s="11">
        <v>2</v>
      </c>
      <c r="AW1190" s="11">
        <v>0</v>
      </c>
      <c r="AX1190" s="11">
        <v>3</v>
      </c>
      <c r="AY1190" s="11">
        <v>3</v>
      </c>
      <c r="AZ1190" s="11">
        <v>0</v>
      </c>
      <c r="BA1190" s="11"/>
      <c r="BB1190" s="11"/>
      <c r="BC1190" s="11"/>
      <c r="BD1190" s="11"/>
      <c r="BE1190" s="11"/>
      <c r="BF1190" s="11"/>
      <c r="BG1190" s="19">
        <f t="shared" si="695"/>
        <v>321</v>
      </c>
      <c r="BH1190" s="336" t="str">
        <f>$D1192</f>
        <v>UCI</v>
      </c>
      <c r="BI1190" s="86" t="str">
        <f t="shared" si="692"/>
        <v>Total</v>
      </c>
      <c r="BJ1190" s="23">
        <f t="shared" si="696"/>
        <v>237</v>
      </c>
    </row>
    <row r="1191" spans="1:63" ht="12.95" customHeight="1" x14ac:dyDescent="0.2">
      <c r="A1191" s="519"/>
      <c r="B1191" s="581"/>
      <c r="C1191" s="539"/>
      <c r="D1191" s="535"/>
      <c r="E1191" s="48" t="str">
        <f>Parameters!$B$16</f>
        <v>Masc.</v>
      </c>
      <c r="F1191" s="11">
        <v>4</v>
      </c>
      <c r="G1191" s="11">
        <v>1</v>
      </c>
      <c r="H1191" s="11">
        <v>1</v>
      </c>
      <c r="I1191" s="11">
        <v>2</v>
      </c>
      <c r="J1191" s="11">
        <v>0</v>
      </c>
      <c r="K1191" s="11">
        <v>0</v>
      </c>
      <c r="L1191" s="11">
        <v>1</v>
      </c>
      <c r="M1191" s="11">
        <v>1</v>
      </c>
      <c r="N1191" s="11">
        <v>1</v>
      </c>
      <c r="O1191" s="11">
        <v>0</v>
      </c>
      <c r="P1191" s="11">
        <v>4</v>
      </c>
      <c r="Q1191" s="11">
        <v>0</v>
      </c>
      <c r="R1191" s="11">
        <v>2</v>
      </c>
      <c r="S1191" s="11">
        <v>1</v>
      </c>
      <c r="T1191" s="11">
        <v>1</v>
      </c>
      <c r="U1191" s="11">
        <v>1</v>
      </c>
      <c r="V1191" s="11">
        <v>4</v>
      </c>
      <c r="W1191" s="11">
        <v>5</v>
      </c>
      <c r="X1191" s="11">
        <v>3</v>
      </c>
      <c r="Y1191" s="11">
        <v>6</v>
      </c>
      <c r="Z1191" s="11">
        <v>18</v>
      </c>
      <c r="AA1191" s="11">
        <v>24</v>
      </c>
      <c r="AB1191" s="11">
        <v>24</v>
      </c>
      <c r="AC1191" s="11">
        <v>35</v>
      </c>
      <c r="AD1191" s="11">
        <v>31</v>
      </c>
      <c r="AE1191" s="11">
        <v>34</v>
      </c>
      <c r="AF1191" s="11">
        <v>32</v>
      </c>
      <c r="AG1191" s="11">
        <v>43</v>
      </c>
      <c r="AH1191" s="11">
        <v>30</v>
      </c>
      <c r="AI1191" s="11">
        <v>31</v>
      </c>
      <c r="AJ1191" s="11">
        <v>22</v>
      </c>
      <c r="AK1191" s="11">
        <v>11</v>
      </c>
      <c r="AL1191" s="11">
        <v>17</v>
      </c>
      <c r="AM1191" s="11">
        <v>10</v>
      </c>
      <c r="AN1191" s="11">
        <v>13</v>
      </c>
      <c r="AO1191" s="11">
        <v>11</v>
      </c>
      <c r="AP1191" s="11">
        <v>9</v>
      </c>
      <c r="AQ1191" s="11">
        <v>5</v>
      </c>
      <c r="AR1191" s="11">
        <v>8</v>
      </c>
      <c r="AS1191" s="11">
        <v>7</v>
      </c>
      <c r="AT1191" s="11">
        <v>4</v>
      </c>
      <c r="AU1191" s="11">
        <v>2</v>
      </c>
      <c r="AV1191" s="11">
        <v>4</v>
      </c>
      <c r="AW1191" s="11">
        <v>2</v>
      </c>
      <c r="AX1191" s="11">
        <v>1</v>
      </c>
      <c r="AY1191" s="11">
        <v>0</v>
      </c>
      <c r="AZ1191" s="11">
        <v>0</v>
      </c>
      <c r="BA1191" s="11"/>
      <c r="BB1191" s="11"/>
      <c r="BC1191" s="11"/>
      <c r="BD1191" s="11"/>
      <c r="BE1191" s="11"/>
      <c r="BF1191" s="11"/>
      <c r="BG1191" s="19">
        <f t="shared" si="695"/>
        <v>466</v>
      </c>
      <c r="BH1191" s="337"/>
      <c r="BI1191" s="48" t="str">
        <f t="shared" si="692"/>
        <v>Fem.</v>
      </c>
      <c r="BJ1191" s="41">
        <f t="shared" si="696"/>
        <v>106</v>
      </c>
    </row>
    <row r="1192" spans="1:63" ht="12.95" customHeight="1" x14ac:dyDescent="0.2">
      <c r="A1192" s="519"/>
      <c r="B1192" s="581"/>
      <c r="C1192" s="539"/>
      <c r="D1192" s="533" t="str">
        <f>Parameters!$B$12</f>
        <v>UCI</v>
      </c>
      <c r="E1192" s="86" t="str">
        <f>Parameters!$B$14</f>
        <v>Total</v>
      </c>
      <c r="F1192" s="15">
        <f>F1193+F1194</f>
        <v>0</v>
      </c>
      <c r="G1192" s="15">
        <f t="shared" ref="G1192:BF1192" si="698">G1193+G1194</f>
        <v>0</v>
      </c>
      <c r="H1192" s="15">
        <f t="shared" si="698"/>
        <v>0</v>
      </c>
      <c r="I1192" s="15">
        <f t="shared" si="698"/>
        <v>1</v>
      </c>
      <c r="J1192" s="15">
        <f t="shared" si="698"/>
        <v>0</v>
      </c>
      <c r="K1192" s="15">
        <f t="shared" si="698"/>
        <v>0</v>
      </c>
      <c r="L1192" s="15">
        <f t="shared" si="698"/>
        <v>0</v>
      </c>
      <c r="M1192" s="15">
        <f t="shared" si="698"/>
        <v>0</v>
      </c>
      <c r="N1192" s="15">
        <f t="shared" si="698"/>
        <v>0</v>
      </c>
      <c r="O1192" s="15">
        <f t="shared" si="698"/>
        <v>0</v>
      </c>
      <c r="P1192" s="15">
        <f t="shared" si="698"/>
        <v>0</v>
      </c>
      <c r="Q1192" s="15">
        <f t="shared" si="698"/>
        <v>0</v>
      </c>
      <c r="R1192" s="15">
        <f t="shared" si="698"/>
        <v>0</v>
      </c>
      <c r="S1192" s="15">
        <f t="shared" si="698"/>
        <v>0</v>
      </c>
      <c r="T1192" s="15">
        <f t="shared" si="698"/>
        <v>0</v>
      </c>
      <c r="U1192" s="15">
        <f t="shared" si="698"/>
        <v>0</v>
      </c>
      <c r="V1192" s="15">
        <f t="shared" si="698"/>
        <v>2</v>
      </c>
      <c r="W1192" s="15">
        <f t="shared" si="698"/>
        <v>1</v>
      </c>
      <c r="X1192" s="15">
        <f t="shared" si="698"/>
        <v>1</v>
      </c>
      <c r="Y1192" s="15">
        <f t="shared" si="698"/>
        <v>1</v>
      </c>
      <c r="Z1192" s="15">
        <f t="shared" si="698"/>
        <v>4</v>
      </c>
      <c r="AA1192" s="15">
        <f t="shared" si="698"/>
        <v>4</v>
      </c>
      <c r="AB1192" s="15">
        <f t="shared" si="698"/>
        <v>10</v>
      </c>
      <c r="AC1192" s="15">
        <f t="shared" si="698"/>
        <v>6</v>
      </c>
      <c r="AD1192" s="15">
        <f t="shared" si="698"/>
        <v>6</v>
      </c>
      <c r="AE1192" s="15">
        <f t="shared" si="698"/>
        <v>8</v>
      </c>
      <c r="AF1192" s="15">
        <f t="shared" si="698"/>
        <v>10</v>
      </c>
      <c r="AG1192" s="15">
        <f t="shared" si="698"/>
        <v>9</v>
      </c>
      <c r="AH1192" s="15">
        <f t="shared" si="698"/>
        <v>13</v>
      </c>
      <c r="AI1192" s="15">
        <f t="shared" si="698"/>
        <v>1</v>
      </c>
      <c r="AJ1192" s="15">
        <f t="shared" si="698"/>
        <v>5</v>
      </c>
      <c r="AK1192" s="15">
        <f t="shared" si="698"/>
        <v>2</v>
      </c>
      <c r="AL1192" s="15">
        <f t="shared" si="698"/>
        <v>5</v>
      </c>
      <c r="AM1192" s="15">
        <f t="shared" si="698"/>
        <v>2</v>
      </c>
      <c r="AN1192" s="15">
        <f t="shared" si="698"/>
        <v>1</v>
      </c>
      <c r="AO1192" s="15">
        <f t="shared" si="698"/>
        <v>0</v>
      </c>
      <c r="AP1192" s="15">
        <f t="shared" si="698"/>
        <v>4</v>
      </c>
      <c r="AQ1192" s="15">
        <f t="shared" si="698"/>
        <v>1</v>
      </c>
      <c r="AR1192" s="15">
        <f t="shared" si="698"/>
        <v>1</v>
      </c>
      <c r="AS1192" s="15">
        <f t="shared" si="698"/>
        <v>1</v>
      </c>
      <c r="AT1192" s="15">
        <f t="shared" si="698"/>
        <v>1</v>
      </c>
      <c r="AU1192" s="15">
        <f t="shared" si="698"/>
        <v>1</v>
      </c>
      <c r="AV1192" s="15">
        <f t="shared" si="698"/>
        <v>1</v>
      </c>
      <c r="AW1192" s="15">
        <f t="shared" si="698"/>
        <v>0</v>
      </c>
      <c r="AX1192" s="15">
        <f t="shared" si="698"/>
        <v>1</v>
      </c>
      <c r="AY1192" s="15">
        <f t="shared" si="698"/>
        <v>0</v>
      </c>
      <c r="AZ1192" s="15">
        <f t="shared" si="698"/>
        <v>0</v>
      </c>
      <c r="BA1192" s="15">
        <f t="shared" si="698"/>
        <v>0</v>
      </c>
      <c r="BB1192" s="15">
        <f t="shared" si="698"/>
        <v>0</v>
      </c>
      <c r="BC1192" s="15">
        <f t="shared" si="698"/>
        <v>0</v>
      </c>
      <c r="BD1192" s="15">
        <f t="shared" si="698"/>
        <v>0</v>
      </c>
      <c r="BE1192" s="15">
        <f t="shared" si="698"/>
        <v>0</v>
      </c>
      <c r="BF1192" s="15">
        <f t="shared" si="698"/>
        <v>0</v>
      </c>
      <c r="BG1192" s="33">
        <f t="shared" si="695"/>
        <v>103</v>
      </c>
      <c r="BH1192" s="338"/>
      <c r="BI1192" s="48" t="str">
        <f t="shared" si="692"/>
        <v>Masc.</v>
      </c>
      <c r="BJ1192" s="41">
        <f t="shared" si="696"/>
        <v>131</v>
      </c>
    </row>
    <row r="1193" spans="1:63" ht="12.95" customHeight="1" x14ac:dyDescent="0.2">
      <c r="A1193" s="519"/>
      <c r="B1193" s="581"/>
      <c r="C1193" s="539"/>
      <c r="D1193" s="534"/>
      <c r="E1193" s="48" t="str">
        <f>Parameters!$B$15</f>
        <v>Fem.</v>
      </c>
      <c r="F1193" s="11">
        <v>0</v>
      </c>
      <c r="G1193" s="11">
        <v>0</v>
      </c>
      <c r="H1193" s="11">
        <v>0</v>
      </c>
      <c r="I1193" s="11">
        <v>0</v>
      </c>
      <c r="J1193" s="11">
        <v>0</v>
      </c>
      <c r="K1193" s="11">
        <v>0</v>
      </c>
      <c r="L1193" s="11">
        <v>0</v>
      </c>
      <c r="M1193" s="11">
        <v>0</v>
      </c>
      <c r="N1193" s="11">
        <v>0</v>
      </c>
      <c r="O1193" s="11">
        <v>0</v>
      </c>
      <c r="P1193" s="11">
        <v>0</v>
      </c>
      <c r="Q1193" s="11">
        <v>0</v>
      </c>
      <c r="R1193" s="11">
        <v>0</v>
      </c>
      <c r="S1193" s="11">
        <v>0</v>
      </c>
      <c r="T1193" s="11">
        <v>0</v>
      </c>
      <c r="U1193" s="11">
        <v>0</v>
      </c>
      <c r="V1193" s="11">
        <v>0</v>
      </c>
      <c r="W1193" s="11">
        <v>0</v>
      </c>
      <c r="X1193" s="11">
        <v>0</v>
      </c>
      <c r="Y1193" s="11">
        <v>0</v>
      </c>
      <c r="Z1193" s="11">
        <v>1</v>
      </c>
      <c r="AA1193" s="11">
        <v>2</v>
      </c>
      <c r="AB1193" s="11">
        <v>4</v>
      </c>
      <c r="AC1193" s="11">
        <v>3</v>
      </c>
      <c r="AD1193" s="11">
        <v>0</v>
      </c>
      <c r="AE1193" s="11">
        <v>5</v>
      </c>
      <c r="AF1193" s="11">
        <v>4</v>
      </c>
      <c r="AG1193" s="11">
        <v>3</v>
      </c>
      <c r="AH1193" s="11">
        <v>6</v>
      </c>
      <c r="AI1193" s="11">
        <v>0</v>
      </c>
      <c r="AJ1193" s="11">
        <v>1</v>
      </c>
      <c r="AK1193" s="11">
        <v>1</v>
      </c>
      <c r="AL1193" s="11">
        <v>3</v>
      </c>
      <c r="AM1193" s="11">
        <v>1</v>
      </c>
      <c r="AN1193" s="11">
        <v>0</v>
      </c>
      <c r="AO1193" s="11">
        <v>0</v>
      </c>
      <c r="AP1193" s="11">
        <v>1</v>
      </c>
      <c r="AQ1193" s="11">
        <v>0</v>
      </c>
      <c r="AR1193" s="11">
        <v>0</v>
      </c>
      <c r="AS1193" s="11">
        <v>0</v>
      </c>
      <c r="AT1193" s="11">
        <v>0</v>
      </c>
      <c r="AU1193" s="11">
        <v>1</v>
      </c>
      <c r="AV1193" s="11">
        <v>1</v>
      </c>
      <c r="AW1193" s="11">
        <v>0</v>
      </c>
      <c r="AX1193" s="11">
        <v>1</v>
      </c>
      <c r="AY1193" s="11">
        <v>0</v>
      </c>
      <c r="AZ1193" s="11">
        <v>0</v>
      </c>
      <c r="BA1193" s="11"/>
      <c r="BB1193" s="11"/>
      <c r="BC1193" s="11"/>
      <c r="BD1193" s="11"/>
      <c r="BE1193" s="11"/>
      <c r="BF1193" s="11"/>
      <c r="BG1193" s="19">
        <f t="shared" si="695"/>
        <v>38</v>
      </c>
      <c r="BH1193" s="339" t="str">
        <f>$D1195</f>
        <v>Def.</v>
      </c>
      <c r="BI1193" s="86" t="str">
        <f t="shared" si="692"/>
        <v>Total</v>
      </c>
      <c r="BJ1193" s="23">
        <f t="shared" si="696"/>
        <v>58</v>
      </c>
    </row>
    <row r="1194" spans="1:63" ht="12.95" customHeight="1" x14ac:dyDescent="0.2">
      <c r="A1194" s="519"/>
      <c r="B1194" s="581"/>
      <c r="C1194" s="539"/>
      <c r="D1194" s="535"/>
      <c r="E1194" s="48" t="str">
        <f>Parameters!$B$16</f>
        <v>Masc.</v>
      </c>
      <c r="F1194" s="11">
        <v>0</v>
      </c>
      <c r="G1194" s="11">
        <v>0</v>
      </c>
      <c r="H1194" s="11">
        <v>0</v>
      </c>
      <c r="I1194" s="11">
        <v>1</v>
      </c>
      <c r="J1194" s="11">
        <v>0</v>
      </c>
      <c r="K1194" s="11">
        <v>0</v>
      </c>
      <c r="L1194" s="11">
        <v>0</v>
      </c>
      <c r="M1194" s="11">
        <v>0</v>
      </c>
      <c r="N1194" s="11">
        <v>0</v>
      </c>
      <c r="O1194" s="11">
        <v>0</v>
      </c>
      <c r="P1194" s="11">
        <v>0</v>
      </c>
      <c r="Q1194" s="11">
        <v>0</v>
      </c>
      <c r="R1194" s="11">
        <v>0</v>
      </c>
      <c r="S1194" s="11">
        <v>0</v>
      </c>
      <c r="T1194" s="11">
        <v>0</v>
      </c>
      <c r="U1194" s="11">
        <v>0</v>
      </c>
      <c r="V1194" s="11">
        <v>2</v>
      </c>
      <c r="W1194" s="11">
        <v>1</v>
      </c>
      <c r="X1194" s="11">
        <v>1</v>
      </c>
      <c r="Y1194" s="11">
        <v>1</v>
      </c>
      <c r="Z1194" s="11">
        <v>3</v>
      </c>
      <c r="AA1194" s="11">
        <v>2</v>
      </c>
      <c r="AB1194" s="11">
        <v>6</v>
      </c>
      <c r="AC1194" s="11">
        <v>3</v>
      </c>
      <c r="AD1194" s="11">
        <v>6</v>
      </c>
      <c r="AE1194" s="11">
        <v>3</v>
      </c>
      <c r="AF1194" s="11">
        <v>6</v>
      </c>
      <c r="AG1194" s="11">
        <v>6</v>
      </c>
      <c r="AH1194" s="11">
        <v>7</v>
      </c>
      <c r="AI1194" s="11">
        <v>1</v>
      </c>
      <c r="AJ1194" s="11">
        <v>4</v>
      </c>
      <c r="AK1194" s="11">
        <v>1</v>
      </c>
      <c r="AL1194" s="11">
        <v>2</v>
      </c>
      <c r="AM1194" s="11">
        <v>1</v>
      </c>
      <c r="AN1194" s="11">
        <v>1</v>
      </c>
      <c r="AO1194" s="11">
        <v>0</v>
      </c>
      <c r="AP1194" s="11">
        <v>3</v>
      </c>
      <c r="AQ1194" s="11">
        <v>1</v>
      </c>
      <c r="AR1194" s="11">
        <v>1</v>
      </c>
      <c r="AS1194" s="11">
        <v>1</v>
      </c>
      <c r="AT1194" s="11">
        <v>1</v>
      </c>
      <c r="AU1194" s="11">
        <v>0</v>
      </c>
      <c r="AV1194" s="11">
        <v>0</v>
      </c>
      <c r="AW1194" s="11">
        <v>0</v>
      </c>
      <c r="AX1194" s="11">
        <v>0</v>
      </c>
      <c r="AY1194" s="11">
        <v>0</v>
      </c>
      <c r="AZ1194" s="11">
        <v>0</v>
      </c>
      <c r="BA1194" s="11"/>
      <c r="BB1194" s="11"/>
      <c r="BC1194" s="11"/>
      <c r="BD1194" s="11"/>
      <c r="BE1194" s="11"/>
      <c r="BF1194" s="11"/>
      <c r="BG1194" s="19">
        <f t="shared" si="695"/>
        <v>65</v>
      </c>
      <c r="BH1194" s="337"/>
      <c r="BI1194" s="48" t="str">
        <f t="shared" si="692"/>
        <v>Fem.</v>
      </c>
      <c r="BJ1194" s="41">
        <f t="shared" si="696"/>
        <v>27</v>
      </c>
    </row>
    <row r="1195" spans="1:63" ht="12.95" customHeight="1" thickBot="1" x14ac:dyDescent="0.25">
      <c r="A1195" s="519"/>
      <c r="B1195" s="581"/>
      <c r="C1195" s="539"/>
      <c r="D1195" s="533" t="str">
        <f>Parameters!$B$13</f>
        <v>Def.</v>
      </c>
      <c r="E1195" s="86" t="str">
        <f>Parameters!$B$14</f>
        <v>Total</v>
      </c>
      <c r="F1195" s="15">
        <f>F1196+F1197</f>
        <v>0</v>
      </c>
      <c r="G1195" s="15">
        <f t="shared" ref="G1195:BF1195" si="699">G1196+G1197</f>
        <v>0</v>
      </c>
      <c r="H1195" s="15">
        <f t="shared" si="699"/>
        <v>0</v>
      </c>
      <c r="I1195" s="15">
        <f t="shared" si="699"/>
        <v>0</v>
      </c>
      <c r="J1195" s="15">
        <f t="shared" si="699"/>
        <v>0</v>
      </c>
      <c r="K1195" s="15">
        <f t="shared" si="699"/>
        <v>0</v>
      </c>
      <c r="L1195" s="15">
        <f t="shared" si="699"/>
        <v>0</v>
      </c>
      <c r="M1195" s="15">
        <f t="shared" si="699"/>
        <v>0</v>
      </c>
      <c r="N1195" s="15">
        <f t="shared" si="699"/>
        <v>0</v>
      </c>
      <c r="O1195" s="15">
        <f t="shared" si="699"/>
        <v>0</v>
      </c>
      <c r="P1195" s="15">
        <f t="shared" si="699"/>
        <v>0</v>
      </c>
      <c r="Q1195" s="15">
        <f t="shared" si="699"/>
        <v>0</v>
      </c>
      <c r="R1195" s="15">
        <f t="shared" si="699"/>
        <v>0</v>
      </c>
      <c r="S1195" s="15">
        <f t="shared" si="699"/>
        <v>0</v>
      </c>
      <c r="T1195" s="15">
        <f t="shared" si="699"/>
        <v>0</v>
      </c>
      <c r="U1195" s="15">
        <f t="shared" si="699"/>
        <v>0</v>
      </c>
      <c r="V1195" s="15">
        <f t="shared" si="699"/>
        <v>0</v>
      </c>
      <c r="W1195" s="15">
        <f t="shared" si="699"/>
        <v>0</v>
      </c>
      <c r="X1195" s="15">
        <f t="shared" si="699"/>
        <v>1</v>
      </c>
      <c r="Y1195" s="15">
        <f t="shared" si="699"/>
        <v>0</v>
      </c>
      <c r="Z1195" s="15">
        <f t="shared" si="699"/>
        <v>0</v>
      </c>
      <c r="AA1195" s="15">
        <f t="shared" si="699"/>
        <v>0</v>
      </c>
      <c r="AB1195" s="15">
        <f t="shared" si="699"/>
        <v>0</v>
      </c>
      <c r="AC1195" s="15">
        <f t="shared" si="699"/>
        <v>0</v>
      </c>
      <c r="AD1195" s="15">
        <f t="shared" si="699"/>
        <v>0</v>
      </c>
      <c r="AE1195" s="15">
        <f t="shared" si="699"/>
        <v>0</v>
      </c>
      <c r="AF1195" s="15">
        <f t="shared" si="699"/>
        <v>0</v>
      </c>
      <c r="AG1195" s="15">
        <f t="shared" si="699"/>
        <v>0</v>
      </c>
      <c r="AH1195" s="15">
        <f t="shared" si="699"/>
        <v>0</v>
      </c>
      <c r="AI1195" s="15">
        <f t="shared" si="699"/>
        <v>0</v>
      </c>
      <c r="AJ1195" s="15">
        <f t="shared" si="699"/>
        <v>0</v>
      </c>
      <c r="AK1195" s="15">
        <f t="shared" si="699"/>
        <v>0</v>
      </c>
      <c r="AL1195" s="15">
        <f t="shared" si="699"/>
        <v>0</v>
      </c>
      <c r="AM1195" s="15">
        <f t="shared" si="699"/>
        <v>0</v>
      </c>
      <c r="AN1195" s="15">
        <f t="shared" si="699"/>
        <v>0</v>
      </c>
      <c r="AO1195" s="15">
        <f t="shared" si="699"/>
        <v>0</v>
      </c>
      <c r="AP1195" s="15">
        <f t="shared" si="699"/>
        <v>0</v>
      </c>
      <c r="AQ1195" s="15">
        <f t="shared" si="699"/>
        <v>1</v>
      </c>
      <c r="AR1195" s="15">
        <f t="shared" si="699"/>
        <v>0</v>
      </c>
      <c r="AS1195" s="15">
        <f t="shared" si="699"/>
        <v>0</v>
      </c>
      <c r="AT1195" s="15">
        <f t="shared" si="699"/>
        <v>0</v>
      </c>
      <c r="AU1195" s="15">
        <f t="shared" si="699"/>
        <v>0</v>
      </c>
      <c r="AV1195" s="15">
        <f t="shared" si="699"/>
        <v>0</v>
      </c>
      <c r="AW1195" s="15">
        <f t="shared" si="699"/>
        <v>0</v>
      </c>
      <c r="AX1195" s="15">
        <f t="shared" si="699"/>
        <v>0</v>
      </c>
      <c r="AY1195" s="15">
        <f t="shared" si="699"/>
        <v>0</v>
      </c>
      <c r="AZ1195" s="15">
        <f t="shared" si="699"/>
        <v>0</v>
      </c>
      <c r="BA1195" s="15">
        <f t="shared" si="699"/>
        <v>0</v>
      </c>
      <c r="BB1195" s="15">
        <f t="shared" si="699"/>
        <v>0</v>
      </c>
      <c r="BC1195" s="15">
        <f t="shared" si="699"/>
        <v>0</v>
      </c>
      <c r="BD1195" s="15">
        <f t="shared" si="699"/>
        <v>0</v>
      </c>
      <c r="BE1195" s="15">
        <f t="shared" si="699"/>
        <v>0</v>
      </c>
      <c r="BF1195" s="15">
        <f t="shared" si="699"/>
        <v>0</v>
      </c>
      <c r="BG1195" s="33">
        <f t="shared" si="695"/>
        <v>2</v>
      </c>
      <c r="BH1195" s="340"/>
      <c r="BI1195" s="333" t="str">
        <f t="shared" si="692"/>
        <v>Masc.</v>
      </c>
      <c r="BJ1195" s="42">
        <f t="shared" si="696"/>
        <v>31</v>
      </c>
    </row>
    <row r="1196" spans="1:63" ht="12.95" customHeight="1" x14ac:dyDescent="0.2">
      <c r="A1196" s="519"/>
      <c r="B1196" s="581"/>
      <c r="C1196" s="539"/>
      <c r="D1196" s="534"/>
      <c r="E1196" s="48" t="str">
        <f>Parameters!$B$15</f>
        <v>Fem.</v>
      </c>
      <c r="F1196" s="11">
        <v>0</v>
      </c>
      <c r="G1196" s="11">
        <v>0</v>
      </c>
      <c r="H1196" s="11">
        <v>0</v>
      </c>
      <c r="I1196" s="11">
        <v>0</v>
      </c>
      <c r="J1196" s="11">
        <v>0</v>
      </c>
      <c r="K1196" s="11">
        <v>0</v>
      </c>
      <c r="L1196" s="11">
        <v>0</v>
      </c>
      <c r="M1196" s="11">
        <v>0</v>
      </c>
      <c r="N1196" s="11">
        <v>0</v>
      </c>
      <c r="O1196" s="11">
        <v>0</v>
      </c>
      <c r="P1196" s="11">
        <v>0</v>
      </c>
      <c r="Q1196" s="11">
        <v>0</v>
      </c>
      <c r="R1196" s="11">
        <v>0</v>
      </c>
      <c r="S1196" s="11">
        <v>0</v>
      </c>
      <c r="T1196" s="11">
        <v>0</v>
      </c>
      <c r="U1196" s="11">
        <v>0</v>
      </c>
      <c r="V1196" s="11">
        <v>0</v>
      </c>
      <c r="W1196" s="11">
        <v>0</v>
      </c>
      <c r="X1196" s="11">
        <v>0</v>
      </c>
      <c r="Y1196" s="11">
        <v>0</v>
      </c>
      <c r="Z1196" s="11">
        <v>0</v>
      </c>
      <c r="AA1196" s="11">
        <v>0</v>
      </c>
      <c r="AB1196" s="11">
        <v>0</v>
      </c>
      <c r="AC1196" s="11">
        <v>0</v>
      </c>
      <c r="AD1196" s="11">
        <v>0</v>
      </c>
      <c r="AE1196" s="11">
        <v>0</v>
      </c>
      <c r="AF1196" s="11">
        <v>0</v>
      </c>
      <c r="AG1196" s="11">
        <v>0</v>
      </c>
      <c r="AH1196" s="11">
        <v>0</v>
      </c>
      <c r="AI1196" s="11">
        <v>0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1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 s="11">
        <v>0</v>
      </c>
      <c r="AY1196" s="11">
        <v>0</v>
      </c>
      <c r="AZ1196" s="11">
        <v>0</v>
      </c>
      <c r="BA1196" s="11"/>
      <c r="BB1196" s="11"/>
      <c r="BC1196" s="11"/>
      <c r="BD1196" s="11"/>
      <c r="BE1196" s="11"/>
      <c r="BF1196" s="11"/>
      <c r="BG1196" s="19">
        <f t="shared" si="695"/>
        <v>1</v>
      </c>
    </row>
    <row r="1197" spans="1:63" ht="12.95" customHeight="1" thickBot="1" x14ac:dyDescent="0.25">
      <c r="A1197" s="519"/>
      <c r="B1197" s="581"/>
      <c r="C1197" s="540"/>
      <c r="D1197" s="536"/>
      <c r="E1197" s="48" t="str">
        <f>Parameters!$B$16</f>
        <v>Masc.</v>
      </c>
      <c r="F1197" s="11">
        <v>0</v>
      </c>
      <c r="G1197" s="11">
        <v>0</v>
      </c>
      <c r="H1197" s="11">
        <v>0</v>
      </c>
      <c r="I1197" s="11">
        <v>0</v>
      </c>
      <c r="J1197" s="11">
        <v>0</v>
      </c>
      <c r="K1197" s="11">
        <v>0</v>
      </c>
      <c r="L1197" s="11">
        <v>0</v>
      </c>
      <c r="M1197" s="11">
        <v>0</v>
      </c>
      <c r="N1197" s="11">
        <v>0</v>
      </c>
      <c r="O1197" s="11">
        <v>0</v>
      </c>
      <c r="P1197" s="11">
        <v>0</v>
      </c>
      <c r="Q1197" s="11">
        <v>0</v>
      </c>
      <c r="R1197" s="11">
        <v>0</v>
      </c>
      <c r="S1197" s="11">
        <v>0</v>
      </c>
      <c r="T1197" s="11">
        <v>0</v>
      </c>
      <c r="U1197" s="11">
        <v>0</v>
      </c>
      <c r="V1197" s="11">
        <v>0</v>
      </c>
      <c r="W1197" s="11">
        <v>0</v>
      </c>
      <c r="X1197" s="11">
        <v>1</v>
      </c>
      <c r="Y1197" s="11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0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11">
        <v>0</v>
      </c>
      <c r="AK1197" s="11">
        <v>0</v>
      </c>
      <c r="AL1197" s="11">
        <v>0</v>
      </c>
      <c r="AM1197" s="11">
        <v>0</v>
      </c>
      <c r="AN1197" s="11">
        <v>0</v>
      </c>
      <c r="AO1197" s="11">
        <v>0</v>
      </c>
      <c r="AP1197" s="11">
        <v>0</v>
      </c>
      <c r="AQ1197" s="11">
        <v>0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 s="11">
        <v>0</v>
      </c>
      <c r="AY1197" s="11">
        <v>0</v>
      </c>
      <c r="AZ1197" s="11">
        <v>0</v>
      </c>
      <c r="BA1197" s="11"/>
      <c r="BB1197" s="11"/>
      <c r="BC1197" s="11"/>
      <c r="BD1197" s="11"/>
      <c r="BE1197" s="11"/>
      <c r="BF1197" s="11"/>
      <c r="BG1197" s="37">
        <f>SUM(F1197:BF1197)</f>
        <v>1</v>
      </c>
      <c r="BI1197" s="348"/>
      <c r="BJ1197" s="348"/>
      <c r="BK1197" s="348"/>
    </row>
    <row r="1198" spans="1:63" ht="12.95" customHeight="1" x14ac:dyDescent="0.2">
      <c r="A1198" s="519"/>
      <c r="B1198" s="581"/>
      <c r="C1198" s="542" t="str">
        <f>Parameters!$C$4</f>
        <v>2 a 4</v>
      </c>
      <c r="D1198" s="530" t="str">
        <f>Parameters!$B$10</f>
        <v>Fiebre</v>
      </c>
      <c r="E1198" s="83" t="str">
        <f>Parameters!$B$14</f>
        <v>Total</v>
      </c>
      <c r="F1198" s="34">
        <f>F1199+F1200</f>
        <v>0</v>
      </c>
      <c r="G1198" s="34">
        <f t="shared" ref="G1198:BF1198" si="700">G1199+G1200</f>
        <v>0</v>
      </c>
      <c r="H1198" s="34">
        <f t="shared" si="700"/>
        <v>0</v>
      </c>
      <c r="I1198" s="34">
        <f t="shared" si="700"/>
        <v>2</v>
      </c>
      <c r="J1198" s="34">
        <f t="shared" si="700"/>
        <v>1</v>
      </c>
      <c r="K1198" s="34">
        <f t="shared" si="700"/>
        <v>0</v>
      </c>
      <c r="L1198" s="34">
        <f t="shared" si="700"/>
        <v>2</v>
      </c>
      <c r="M1198" s="34">
        <f t="shared" si="700"/>
        <v>0</v>
      </c>
      <c r="N1198" s="34">
        <f t="shared" si="700"/>
        <v>0</v>
      </c>
      <c r="O1198" s="34">
        <f t="shared" si="700"/>
        <v>0</v>
      </c>
      <c r="P1198" s="34">
        <f t="shared" si="700"/>
        <v>2</v>
      </c>
      <c r="Q1198" s="34">
        <f t="shared" si="700"/>
        <v>1</v>
      </c>
      <c r="R1198" s="34">
        <f t="shared" si="700"/>
        <v>1</v>
      </c>
      <c r="S1198" s="34">
        <f t="shared" si="700"/>
        <v>1</v>
      </c>
      <c r="T1198" s="34">
        <f t="shared" si="700"/>
        <v>0</v>
      </c>
      <c r="U1198" s="34">
        <f t="shared" si="700"/>
        <v>1</v>
      </c>
      <c r="V1198" s="34">
        <f t="shared" si="700"/>
        <v>1</v>
      </c>
      <c r="W1198" s="34">
        <f t="shared" si="700"/>
        <v>3</v>
      </c>
      <c r="X1198" s="34">
        <f t="shared" si="700"/>
        <v>1</v>
      </c>
      <c r="Y1198" s="34">
        <f t="shared" si="700"/>
        <v>5</v>
      </c>
      <c r="Z1198" s="34">
        <f t="shared" si="700"/>
        <v>8</v>
      </c>
      <c r="AA1198" s="34">
        <f t="shared" si="700"/>
        <v>8</v>
      </c>
      <c r="AB1198" s="34">
        <f t="shared" si="700"/>
        <v>5</v>
      </c>
      <c r="AC1198" s="34">
        <f t="shared" si="700"/>
        <v>11</v>
      </c>
      <c r="AD1198" s="34">
        <f t="shared" si="700"/>
        <v>5</v>
      </c>
      <c r="AE1198" s="34">
        <f t="shared" si="700"/>
        <v>8</v>
      </c>
      <c r="AF1198" s="34">
        <f t="shared" si="700"/>
        <v>11</v>
      </c>
      <c r="AG1198" s="34">
        <f t="shared" si="700"/>
        <v>11</v>
      </c>
      <c r="AH1198" s="34">
        <f t="shared" si="700"/>
        <v>9</v>
      </c>
      <c r="AI1198" s="34">
        <f t="shared" si="700"/>
        <v>4</v>
      </c>
      <c r="AJ1198" s="34">
        <f t="shared" si="700"/>
        <v>5</v>
      </c>
      <c r="AK1198" s="34">
        <f t="shared" si="700"/>
        <v>10</v>
      </c>
      <c r="AL1198" s="34">
        <f t="shared" si="700"/>
        <v>3</v>
      </c>
      <c r="AM1198" s="34">
        <f t="shared" si="700"/>
        <v>1</v>
      </c>
      <c r="AN1198" s="34">
        <f t="shared" si="700"/>
        <v>8</v>
      </c>
      <c r="AO1198" s="34">
        <f t="shared" si="700"/>
        <v>1</v>
      </c>
      <c r="AP1198" s="34">
        <f t="shared" si="700"/>
        <v>3</v>
      </c>
      <c r="AQ1198" s="34">
        <f t="shared" si="700"/>
        <v>3</v>
      </c>
      <c r="AR1198" s="34">
        <f t="shared" si="700"/>
        <v>1</v>
      </c>
      <c r="AS1198" s="34">
        <f t="shared" si="700"/>
        <v>2</v>
      </c>
      <c r="AT1198" s="34">
        <f t="shared" si="700"/>
        <v>2</v>
      </c>
      <c r="AU1198" s="34">
        <f t="shared" si="700"/>
        <v>0</v>
      </c>
      <c r="AV1198" s="34">
        <f t="shared" si="700"/>
        <v>1</v>
      </c>
      <c r="AW1198" s="34">
        <f t="shared" si="700"/>
        <v>0</v>
      </c>
      <c r="AX1198" s="34">
        <f t="shared" si="700"/>
        <v>1</v>
      </c>
      <c r="AY1198" s="34">
        <f t="shared" si="700"/>
        <v>0</v>
      </c>
      <c r="AZ1198" s="34">
        <f t="shared" si="700"/>
        <v>0</v>
      </c>
      <c r="BA1198" s="34">
        <f t="shared" si="700"/>
        <v>0</v>
      </c>
      <c r="BB1198" s="34">
        <f t="shared" si="700"/>
        <v>0</v>
      </c>
      <c r="BC1198" s="34">
        <f t="shared" si="700"/>
        <v>0</v>
      </c>
      <c r="BD1198" s="34">
        <f t="shared" si="700"/>
        <v>0</v>
      </c>
      <c r="BE1198" s="34">
        <f t="shared" si="700"/>
        <v>0</v>
      </c>
      <c r="BF1198" s="34">
        <f t="shared" si="700"/>
        <v>0</v>
      </c>
      <c r="BG1198" s="35">
        <f>SUM(F1198:BF1198)</f>
        <v>142</v>
      </c>
    </row>
    <row r="1199" spans="1:63" ht="12.95" customHeight="1" x14ac:dyDescent="0.2">
      <c r="A1199" s="519"/>
      <c r="B1199" s="581"/>
      <c r="C1199" s="539"/>
      <c r="D1199" s="531"/>
      <c r="E1199" s="84" t="str">
        <f>Parameters!$B$15</f>
        <v>Fem.</v>
      </c>
      <c r="F1199" s="31">
        <v>0</v>
      </c>
      <c r="G1199" s="31">
        <v>0</v>
      </c>
      <c r="H1199" s="31">
        <v>0</v>
      </c>
      <c r="I1199" s="31">
        <v>1</v>
      </c>
      <c r="J1199" s="31">
        <v>0</v>
      </c>
      <c r="K1199" s="31">
        <v>0</v>
      </c>
      <c r="L1199" s="31">
        <v>0</v>
      </c>
      <c r="M1199" s="31">
        <v>0</v>
      </c>
      <c r="N1199" s="31">
        <v>0</v>
      </c>
      <c r="O1199" s="31">
        <v>0</v>
      </c>
      <c r="P1199" s="31">
        <v>1</v>
      </c>
      <c r="Q1199" s="31">
        <v>0</v>
      </c>
      <c r="R1199" s="31">
        <v>1</v>
      </c>
      <c r="S1199" s="31">
        <v>0</v>
      </c>
      <c r="T1199" s="31">
        <v>0</v>
      </c>
      <c r="U1199" s="31">
        <v>1</v>
      </c>
      <c r="V1199" s="31">
        <v>0</v>
      </c>
      <c r="W1199" s="31">
        <v>2</v>
      </c>
      <c r="X1199" s="31">
        <v>1</v>
      </c>
      <c r="Y1199" s="31">
        <v>3</v>
      </c>
      <c r="Z1199" s="31">
        <v>5</v>
      </c>
      <c r="AA1199" s="31">
        <v>5</v>
      </c>
      <c r="AB1199" s="31">
        <v>2</v>
      </c>
      <c r="AC1199" s="31">
        <v>5</v>
      </c>
      <c r="AD1199" s="31">
        <v>1</v>
      </c>
      <c r="AE1199" s="31">
        <v>3</v>
      </c>
      <c r="AF1199" s="31">
        <v>5</v>
      </c>
      <c r="AG1199" s="31">
        <v>4</v>
      </c>
      <c r="AH1199" s="31">
        <v>4</v>
      </c>
      <c r="AI1199" s="31">
        <v>1</v>
      </c>
      <c r="AJ1199" s="31">
        <v>3</v>
      </c>
      <c r="AK1199" s="31">
        <v>6</v>
      </c>
      <c r="AL1199" s="31">
        <v>2</v>
      </c>
      <c r="AM1199" s="31">
        <v>1</v>
      </c>
      <c r="AN1199" s="31">
        <v>5</v>
      </c>
      <c r="AO1199" s="31">
        <v>0</v>
      </c>
      <c r="AP1199" s="31">
        <v>2</v>
      </c>
      <c r="AQ1199" s="31">
        <v>1</v>
      </c>
      <c r="AR1199" s="31">
        <v>1</v>
      </c>
      <c r="AS1199" s="31">
        <v>1</v>
      </c>
      <c r="AT1199" s="31">
        <v>1</v>
      </c>
      <c r="AU1199" s="31">
        <v>0</v>
      </c>
      <c r="AV1199" s="31">
        <v>0</v>
      </c>
      <c r="AW1199" s="31">
        <v>0</v>
      </c>
      <c r="AX1199" s="31">
        <v>1</v>
      </c>
      <c r="AY1199" s="31">
        <v>0</v>
      </c>
      <c r="AZ1199" s="31">
        <v>0</v>
      </c>
      <c r="BA1199" s="31"/>
      <c r="BB1199" s="31"/>
      <c r="BC1199" s="31"/>
      <c r="BD1199" s="31"/>
      <c r="BE1199" s="31"/>
      <c r="BF1199" s="31"/>
      <c r="BG1199" s="32">
        <f t="shared" ref="BG1199:BG1208" si="701">SUM(F1199:BF1199)</f>
        <v>69</v>
      </c>
    </row>
    <row r="1200" spans="1:63" ht="12.95" customHeight="1" x14ac:dyDescent="0.2">
      <c r="A1200" s="519"/>
      <c r="B1200" s="581"/>
      <c r="C1200" s="539"/>
      <c r="D1200" s="532"/>
      <c r="E1200" s="84" t="str">
        <f>Parameters!$B$16</f>
        <v>Masc.</v>
      </c>
      <c r="F1200" s="31">
        <v>0</v>
      </c>
      <c r="G1200" s="31">
        <v>0</v>
      </c>
      <c r="H1200" s="31">
        <v>0</v>
      </c>
      <c r="I1200" s="31">
        <v>1</v>
      </c>
      <c r="J1200" s="31">
        <v>1</v>
      </c>
      <c r="K1200" s="31">
        <v>0</v>
      </c>
      <c r="L1200" s="31">
        <v>2</v>
      </c>
      <c r="M1200" s="31">
        <v>0</v>
      </c>
      <c r="N1200" s="31">
        <v>0</v>
      </c>
      <c r="O1200" s="31">
        <v>0</v>
      </c>
      <c r="P1200" s="31">
        <v>1</v>
      </c>
      <c r="Q1200" s="31">
        <v>1</v>
      </c>
      <c r="R1200" s="31">
        <v>0</v>
      </c>
      <c r="S1200" s="31">
        <v>1</v>
      </c>
      <c r="T1200" s="31">
        <v>0</v>
      </c>
      <c r="U1200" s="31">
        <v>0</v>
      </c>
      <c r="V1200" s="31">
        <v>1</v>
      </c>
      <c r="W1200" s="31">
        <v>1</v>
      </c>
      <c r="X1200" s="31">
        <v>0</v>
      </c>
      <c r="Y1200" s="31">
        <v>2</v>
      </c>
      <c r="Z1200" s="31">
        <v>3</v>
      </c>
      <c r="AA1200" s="31">
        <v>3</v>
      </c>
      <c r="AB1200" s="31">
        <v>3</v>
      </c>
      <c r="AC1200" s="31">
        <v>6</v>
      </c>
      <c r="AD1200" s="31">
        <v>4</v>
      </c>
      <c r="AE1200" s="31">
        <v>5</v>
      </c>
      <c r="AF1200" s="31">
        <v>6</v>
      </c>
      <c r="AG1200" s="31">
        <v>7</v>
      </c>
      <c r="AH1200" s="31">
        <v>5</v>
      </c>
      <c r="AI1200" s="31">
        <v>3</v>
      </c>
      <c r="AJ1200" s="31">
        <v>2</v>
      </c>
      <c r="AK1200" s="31">
        <v>4</v>
      </c>
      <c r="AL1200" s="31">
        <v>1</v>
      </c>
      <c r="AM1200" s="31">
        <v>0</v>
      </c>
      <c r="AN1200" s="31">
        <v>3</v>
      </c>
      <c r="AO1200" s="31">
        <v>1</v>
      </c>
      <c r="AP1200" s="31">
        <v>1</v>
      </c>
      <c r="AQ1200" s="31">
        <v>2</v>
      </c>
      <c r="AR1200" s="31">
        <v>0</v>
      </c>
      <c r="AS1200" s="31">
        <v>1</v>
      </c>
      <c r="AT1200" s="31">
        <v>1</v>
      </c>
      <c r="AU1200" s="31">
        <v>0</v>
      </c>
      <c r="AV1200" s="31">
        <v>1</v>
      </c>
      <c r="AW1200" s="31">
        <v>0</v>
      </c>
      <c r="AX1200" s="31">
        <v>0</v>
      </c>
      <c r="AY1200" s="31">
        <v>0</v>
      </c>
      <c r="AZ1200" s="31">
        <v>0</v>
      </c>
      <c r="BA1200" s="31"/>
      <c r="BB1200" s="31"/>
      <c r="BC1200" s="31"/>
      <c r="BD1200" s="31"/>
      <c r="BE1200" s="31"/>
      <c r="BF1200" s="31"/>
      <c r="BG1200" s="32">
        <f t="shared" si="701"/>
        <v>73</v>
      </c>
    </row>
    <row r="1201" spans="1:59" ht="12.95" customHeight="1" x14ac:dyDescent="0.2">
      <c r="A1201" s="519"/>
      <c r="B1201" s="581"/>
      <c r="C1201" s="539"/>
      <c r="D1201" s="541" t="str">
        <f>Parameters!$B$11</f>
        <v>Hosp.</v>
      </c>
      <c r="E1201" s="86" t="str">
        <f>Parameters!$B$14</f>
        <v>Total</v>
      </c>
      <c r="F1201" s="15">
        <f>F1202+F1203</f>
        <v>0</v>
      </c>
      <c r="G1201" s="15">
        <f t="shared" ref="G1201:BF1201" si="702">G1202+G1203</f>
        <v>0</v>
      </c>
      <c r="H1201" s="15">
        <f t="shared" si="702"/>
        <v>0</v>
      </c>
      <c r="I1201" s="15">
        <f t="shared" si="702"/>
        <v>2</v>
      </c>
      <c r="J1201" s="15">
        <f t="shared" si="702"/>
        <v>1</v>
      </c>
      <c r="K1201" s="15">
        <f t="shared" si="702"/>
        <v>0</v>
      </c>
      <c r="L1201" s="15">
        <f t="shared" si="702"/>
        <v>1</v>
      </c>
      <c r="M1201" s="15">
        <f t="shared" si="702"/>
        <v>1</v>
      </c>
      <c r="N1201" s="15">
        <f t="shared" si="702"/>
        <v>0</v>
      </c>
      <c r="O1201" s="15">
        <f t="shared" si="702"/>
        <v>0</v>
      </c>
      <c r="P1201" s="15">
        <f t="shared" si="702"/>
        <v>2</v>
      </c>
      <c r="Q1201" s="15">
        <f t="shared" si="702"/>
        <v>1</v>
      </c>
      <c r="R1201" s="15">
        <f t="shared" si="702"/>
        <v>1</v>
      </c>
      <c r="S1201" s="15">
        <f t="shared" si="702"/>
        <v>1</v>
      </c>
      <c r="T1201" s="15">
        <f t="shared" si="702"/>
        <v>0</v>
      </c>
      <c r="U1201" s="15">
        <f t="shared" si="702"/>
        <v>0</v>
      </c>
      <c r="V1201" s="15">
        <f t="shared" si="702"/>
        <v>2</v>
      </c>
      <c r="W1201" s="15">
        <f t="shared" si="702"/>
        <v>4</v>
      </c>
      <c r="X1201" s="15">
        <f t="shared" si="702"/>
        <v>1</v>
      </c>
      <c r="Y1201" s="15">
        <f t="shared" si="702"/>
        <v>3</v>
      </c>
      <c r="Z1201" s="15">
        <f t="shared" si="702"/>
        <v>8</v>
      </c>
      <c r="AA1201" s="15">
        <f t="shared" si="702"/>
        <v>8</v>
      </c>
      <c r="AB1201" s="15">
        <f t="shared" si="702"/>
        <v>7</v>
      </c>
      <c r="AC1201" s="15">
        <f t="shared" si="702"/>
        <v>9</v>
      </c>
      <c r="AD1201" s="15">
        <f t="shared" si="702"/>
        <v>9</v>
      </c>
      <c r="AE1201" s="15">
        <f t="shared" si="702"/>
        <v>9</v>
      </c>
      <c r="AF1201" s="15">
        <f t="shared" si="702"/>
        <v>12</v>
      </c>
      <c r="AG1201" s="15">
        <f t="shared" si="702"/>
        <v>10</v>
      </c>
      <c r="AH1201" s="15">
        <f t="shared" si="702"/>
        <v>7</v>
      </c>
      <c r="AI1201" s="15">
        <f t="shared" si="702"/>
        <v>7</v>
      </c>
      <c r="AJ1201" s="15">
        <f t="shared" si="702"/>
        <v>5</v>
      </c>
      <c r="AK1201" s="15">
        <f t="shared" si="702"/>
        <v>6</v>
      </c>
      <c r="AL1201" s="15">
        <f t="shared" si="702"/>
        <v>8</v>
      </c>
      <c r="AM1201" s="15">
        <f t="shared" si="702"/>
        <v>3</v>
      </c>
      <c r="AN1201" s="15">
        <f t="shared" si="702"/>
        <v>6</v>
      </c>
      <c r="AO1201" s="15">
        <f t="shared" si="702"/>
        <v>2</v>
      </c>
      <c r="AP1201" s="15">
        <f t="shared" si="702"/>
        <v>3</v>
      </c>
      <c r="AQ1201" s="15">
        <f t="shared" si="702"/>
        <v>2</v>
      </c>
      <c r="AR1201" s="15">
        <f t="shared" si="702"/>
        <v>3</v>
      </c>
      <c r="AS1201" s="15">
        <f t="shared" si="702"/>
        <v>1</v>
      </c>
      <c r="AT1201" s="15">
        <f t="shared" si="702"/>
        <v>2</v>
      </c>
      <c r="AU1201" s="15">
        <f t="shared" si="702"/>
        <v>1</v>
      </c>
      <c r="AV1201" s="15">
        <f t="shared" si="702"/>
        <v>1</v>
      </c>
      <c r="AW1201" s="15">
        <f t="shared" si="702"/>
        <v>0</v>
      </c>
      <c r="AX1201" s="15">
        <f t="shared" si="702"/>
        <v>1</v>
      </c>
      <c r="AY1201" s="15">
        <f t="shared" si="702"/>
        <v>0</v>
      </c>
      <c r="AZ1201" s="15">
        <f t="shared" si="702"/>
        <v>0</v>
      </c>
      <c r="BA1201" s="15">
        <f t="shared" si="702"/>
        <v>0</v>
      </c>
      <c r="BB1201" s="15">
        <f t="shared" si="702"/>
        <v>0</v>
      </c>
      <c r="BC1201" s="15">
        <f t="shared" si="702"/>
        <v>0</v>
      </c>
      <c r="BD1201" s="15">
        <f t="shared" si="702"/>
        <v>0</v>
      </c>
      <c r="BE1201" s="15">
        <f t="shared" si="702"/>
        <v>0</v>
      </c>
      <c r="BF1201" s="15">
        <f t="shared" si="702"/>
        <v>0</v>
      </c>
      <c r="BG1201" s="33">
        <f t="shared" si="701"/>
        <v>150</v>
      </c>
    </row>
    <row r="1202" spans="1:59" ht="12.95" customHeight="1" x14ac:dyDescent="0.2">
      <c r="A1202" s="519"/>
      <c r="B1202" s="581"/>
      <c r="C1202" s="539"/>
      <c r="D1202" s="534"/>
      <c r="E1202" s="48" t="str">
        <f>Parameters!$B$15</f>
        <v>Fem.</v>
      </c>
      <c r="F1202" s="11">
        <v>0</v>
      </c>
      <c r="G1202" s="11">
        <v>0</v>
      </c>
      <c r="H1202" s="11">
        <v>0</v>
      </c>
      <c r="I1202" s="11">
        <v>1</v>
      </c>
      <c r="J1202" s="11">
        <v>0</v>
      </c>
      <c r="K1202" s="11">
        <v>0</v>
      </c>
      <c r="L1202" s="11">
        <v>0</v>
      </c>
      <c r="M1202" s="11">
        <v>0</v>
      </c>
      <c r="N1202" s="11">
        <v>0</v>
      </c>
      <c r="O1202" s="11">
        <v>0</v>
      </c>
      <c r="P1202" s="11">
        <v>1</v>
      </c>
      <c r="Q1202" s="11">
        <v>0</v>
      </c>
      <c r="R1202" s="11">
        <v>1</v>
      </c>
      <c r="S1202" s="11">
        <v>0</v>
      </c>
      <c r="T1202" s="11">
        <v>0</v>
      </c>
      <c r="U1202" s="11">
        <v>0</v>
      </c>
      <c r="V1202" s="11">
        <v>1</v>
      </c>
      <c r="W1202" s="11">
        <v>2</v>
      </c>
      <c r="X1202" s="11">
        <v>1</v>
      </c>
      <c r="Y1202" s="11">
        <v>1</v>
      </c>
      <c r="Z1202" s="11">
        <v>5</v>
      </c>
      <c r="AA1202" s="11">
        <v>5</v>
      </c>
      <c r="AB1202" s="11">
        <v>3</v>
      </c>
      <c r="AC1202" s="11">
        <v>5</v>
      </c>
      <c r="AD1202" s="11">
        <v>4</v>
      </c>
      <c r="AE1202" s="11">
        <v>3</v>
      </c>
      <c r="AF1202" s="11">
        <v>7</v>
      </c>
      <c r="AG1202" s="11">
        <v>3</v>
      </c>
      <c r="AH1202" s="11">
        <v>1</v>
      </c>
      <c r="AI1202" s="11">
        <v>5</v>
      </c>
      <c r="AJ1202" s="11">
        <v>0</v>
      </c>
      <c r="AK1202" s="11">
        <v>3</v>
      </c>
      <c r="AL1202" s="11">
        <v>7</v>
      </c>
      <c r="AM1202" s="11">
        <v>2</v>
      </c>
      <c r="AN1202" s="11">
        <v>4</v>
      </c>
      <c r="AO1202" s="11">
        <v>0</v>
      </c>
      <c r="AP1202" s="11">
        <v>3</v>
      </c>
      <c r="AQ1202" s="11">
        <v>0</v>
      </c>
      <c r="AR1202" s="11">
        <v>2</v>
      </c>
      <c r="AS1202" s="11">
        <v>0</v>
      </c>
      <c r="AT1202" s="11">
        <v>1</v>
      </c>
      <c r="AU1202" s="11">
        <v>1</v>
      </c>
      <c r="AV1202" s="11">
        <v>0</v>
      </c>
      <c r="AW1202" s="11">
        <v>0</v>
      </c>
      <c r="AX1202" s="11">
        <v>1</v>
      </c>
      <c r="AY1202" s="11">
        <v>0</v>
      </c>
      <c r="AZ1202" s="11">
        <v>0</v>
      </c>
      <c r="BA1202" s="11"/>
      <c r="BB1202" s="11"/>
      <c r="BC1202" s="11"/>
      <c r="BD1202" s="11"/>
      <c r="BE1202" s="11"/>
      <c r="BF1202" s="11"/>
      <c r="BG1202" s="19">
        <f t="shared" si="701"/>
        <v>73</v>
      </c>
    </row>
    <row r="1203" spans="1:59" ht="12.95" customHeight="1" x14ac:dyDescent="0.2">
      <c r="A1203" s="519"/>
      <c r="B1203" s="581"/>
      <c r="C1203" s="539"/>
      <c r="D1203" s="535"/>
      <c r="E1203" s="48" t="str">
        <f>Parameters!$B$16</f>
        <v>Masc.</v>
      </c>
      <c r="F1203" s="11">
        <v>0</v>
      </c>
      <c r="G1203" s="11">
        <v>0</v>
      </c>
      <c r="H1203" s="11">
        <v>0</v>
      </c>
      <c r="I1203" s="11">
        <v>1</v>
      </c>
      <c r="J1203" s="11">
        <v>1</v>
      </c>
      <c r="K1203" s="11">
        <v>0</v>
      </c>
      <c r="L1203" s="11">
        <v>1</v>
      </c>
      <c r="M1203" s="11">
        <v>1</v>
      </c>
      <c r="N1203" s="11">
        <v>0</v>
      </c>
      <c r="O1203" s="11">
        <v>0</v>
      </c>
      <c r="P1203" s="11">
        <v>1</v>
      </c>
      <c r="Q1203" s="11">
        <v>1</v>
      </c>
      <c r="R1203" s="11">
        <v>0</v>
      </c>
      <c r="S1203" s="11">
        <v>1</v>
      </c>
      <c r="T1203" s="11">
        <v>0</v>
      </c>
      <c r="U1203" s="11">
        <v>0</v>
      </c>
      <c r="V1203" s="11">
        <v>1</v>
      </c>
      <c r="W1203" s="11">
        <v>2</v>
      </c>
      <c r="X1203" s="11">
        <v>0</v>
      </c>
      <c r="Y1203" s="11">
        <v>2</v>
      </c>
      <c r="Z1203" s="11">
        <v>3</v>
      </c>
      <c r="AA1203" s="11">
        <v>3</v>
      </c>
      <c r="AB1203" s="11">
        <v>4</v>
      </c>
      <c r="AC1203" s="11">
        <v>4</v>
      </c>
      <c r="AD1203" s="11">
        <v>5</v>
      </c>
      <c r="AE1203" s="11">
        <v>6</v>
      </c>
      <c r="AF1203" s="11">
        <v>5</v>
      </c>
      <c r="AG1203" s="11">
        <v>7</v>
      </c>
      <c r="AH1203" s="11">
        <v>6</v>
      </c>
      <c r="AI1203" s="11">
        <v>2</v>
      </c>
      <c r="AJ1203" s="11">
        <v>5</v>
      </c>
      <c r="AK1203" s="11">
        <v>3</v>
      </c>
      <c r="AL1203" s="11">
        <v>1</v>
      </c>
      <c r="AM1203" s="11">
        <v>1</v>
      </c>
      <c r="AN1203" s="11">
        <v>2</v>
      </c>
      <c r="AO1203" s="11">
        <v>2</v>
      </c>
      <c r="AP1203" s="11">
        <v>0</v>
      </c>
      <c r="AQ1203" s="11">
        <v>2</v>
      </c>
      <c r="AR1203" s="11">
        <v>1</v>
      </c>
      <c r="AS1203" s="11">
        <v>1</v>
      </c>
      <c r="AT1203" s="11">
        <v>1</v>
      </c>
      <c r="AU1203" s="11">
        <v>0</v>
      </c>
      <c r="AV1203" s="11">
        <v>1</v>
      </c>
      <c r="AW1203" s="11">
        <v>0</v>
      </c>
      <c r="AX1203" s="11">
        <v>0</v>
      </c>
      <c r="AY1203" s="11">
        <v>0</v>
      </c>
      <c r="AZ1203" s="11">
        <v>0</v>
      </c>
      <c r="BA1203" s="11"/>
      <c r="BB1203" s="11"/>
      <c r="BC1203" s="11"/>
      <c r="BD1203" s="11"/>
      <c r="BE1203" s="11"/>
      <c r="BF1203" s="11"/>
      <c r="BG1203" s="19">
        <f t="shared" si="701"/>
        <v>77</v>
      </c>
    </row>
    <row r="1204" spans="1:59" ht="12.95" customHeight="1" x14ac:dyDescent="0.2">
      <c r="A1204" s="519"/>
      <c r="B1204" s="581"/>
      <c r="C1204" s="539"/>
      <c r="D1204" s="533" t="str">
        <f>Parameters!$B$12</f>
        <v>UCI</v>
      </c>
      <c r="E1204" s="86" t="str">
        <f>Parameters!$B$14</f>
        <v>Total</v>
      </c>
      <c r="F1204" s="15">
        <f>F1205+F1206</f>
        <v>0</v>
      </c>
      <c r="G1204" s="15">
        <f t="shared" ref="G1204:BF1204" si="703">G1205+G1206</f>
        <v>0</v>
      </c>
      <c r="H1204" s="15">
        <f t="shared" si="703"/>
        <v>0</v>
      </c>
      <c r="I1204" s="15">
        <f t="shared" si="703"/>
        <v>0</v>
      </c>
      <c r="J1204" s="15">
        <f t="shared" si="703"/>
        <v>0</v>
      </c>
      <c r="K1204" s="15">
        <f t="shared" si="703"/>
        <v>0</v>
      </c>
      <c r="L1204" s="15">
        <f t="shared" si="703"/>
        <v>0</v>
      </c>
      <c r="M1204" s="15">
        <f t="shared" si="703"/>
        <v>0</v>
      </c>
      <c r="N1204" s="15">
        <f t="shared" si="703"/>
        <v>0</v>
      </c>
      <c r="O1204" s="15">
        <f t="shared" si="703"/>
        <v>0</v>
      </c>
      <c r="P1204" s="15">
        <f t="shared" si="703"/>
        <v>0</v>
      </c>
      <c r="Q1204" s="15">
        <f t="shared" si="703"/>
        <v>0</v>
      </c>
      <c r="R1204" s="15">
        <f t="shared" si="703"/>
        <v>0</v>
      </c>
      <c r="S1204" s="15">
        <f t="shared" si="703"/>
        <v>0</v>
      </c>
      <c r="T1204" s="15">
        <f t="shared" si="703"/>
        <v>0</v>
      </c>
      <c r="U1204" s="15">
        <f t="shared" si="703"/>
        <v>0</v>
      </c>
      <c r="V1204" s="15">
        <f t="shared" si="703"/>
        <v>0</v>
      </c>
      <c r="W1204" s="15">
        <f t="shared" si="703"/>
        <v>0</v>
      </c>
      <c r="X1204" s="15">
        <f t="shared" si="703"/>
        <v>0</v>
      </c>
      <c r="Y1204" s="15">
        <f t="shared" si="703"/>
        <v>1</v>
      </c>
      <c r="Z1204" s="15">
        <f t="shared" si="703"/>
        <v>1</v>
      </c>
      <c r="AA1204" s="15">
        <f t="shared" si="703"/>
        <v>1</v>
      </c>
      <c r="AB1204" s="15">
        <f t="shared" si="703"/>
        <v>1</v>
      </c>
      <c r="AC1204" s="15">
        <f t="shared" si="703"/>
        <v>0</v>
      </c>
      <c r="AD1204" s="15">
        <f t="shared" si="703"/>
        <v>0</v>
      </c>
      <c r="AE1204" s="15">
        <f t="shared" si="703"/>
        <v>0</v>
      </c>
      <c r="AF1204" s="15">
        <f t="shared" si="703"/>
        <v>2</v>
      </c>
      <c r="AG1204" s="15">
        <f t="shared" si="703"/>
        <v>1</v>
      </c>
      <c r="AH1204" s="15">
        <f t="shared" si="703"/>
        <v>1</v>
      </c>
      <c r="AI1204" s="15">
        <f t="shared" si="703"/>
        <v>0</v>
      </c>
      <c r="AJ1204" s="15">
        <f t="shared" si="703"/>
        <v>1</v>
      </c>
      <c r="AK1204" s="15">
        <f t="shared" si="703"/>
        <v>1</v>
      </c>
      <c r="AL1204" s="15">
        <f t="shared" si="703"/>
        <v>2</v>
      </c>
      <c r="AM1204" s="15">
        <f t="shared" si="703"/>
        <v>0</v>
      </c>
      <c r="AN1204" s="15">
        <f t="shared" si="703"/>
        <v>2</v>
      </c>
      <c r="AO1204" s="15">
        <f t="shared" si="703"/>
        <v>0</v>
      </c>
      <c r="AP1204" s="15">
        <f t="shared" si="703"/>
        <v>0</v>
      </c>
      <c r="AQ1204" s="15">
        <f t="shared" si="703"/>
        <v>1</v>
      </c>
      <c r="AR1204" s="15">
        <f t="shared" si="703"/>
        <v>0</v>
      </c>
      <c r="AS1204" s="15">
        <f t="shared" si="703"/>
        <v>0</v>
      </c>
      <c r="AT1204" s="15">
        <f t="shared" si="703"/>
        <v>0</v>
      </c>
      <c r="AU1204" s="15">
        <f t="shared" si="703"/>
        <v>0</v>
      </c>
      <c r="AV1204" s="15">
        <f t="shared" si="703"/>
        <v>0</v>
      </c>
      <c r="AW1204" s="15">
        <f t="shared" si="703"/>
        <v>0</v>
      </c>
      <c r="AX1204" s="15">
        <f t="shared" si="703"/>
        <v>0</v>
      </c>
      <c r="AY1204" s="15">
        <f t="shared" si="703"/>
        <v>0</v>
      </c>
      <c r="AZ1204" s="15">
        <f t="shared" si="703"/>
        <v>0</v>
      </c>
      <c r="BA1204" s="15">
        <f t="shared" si="703"/>
        <v>0</v>
      </c>
      <c r="BB1204" s="15">
        <f t="shared" si="703"/>
        <v>0</v>
      </c>
      <c r="BC1204" s="15">
        <f t="shared" si="703"/>
        <v>0</v>
      </c>
      <c r="BD1204" s="15">
        <f t="shared" si="703"/>
        <v>0</v>
      </c>
      <c r="BE1204" s="15">
        <f t="shared" si="703"/>
        <v>0</v>
      </c>
      <c r="BF1204" s="15">
        <f t="shared" si="703"/>
        <v>0</v>
      </c>
      <c r="BG1204" s="33">
        <f t="shared" si="701"/>
        <v>15</v>
      </c>
    </row>
    <row r="1205" spans="1:59" ht="12.95" customHeight="1" x14ac:dyDescent="0.2">
      <c r="A1205" s="519"/>
      <c r="B1205" s="581"/>
      <c r="C1205" s="539"/>
      <c r="D1205" s="534"/>
      <c r="E1205" s="48" t="str">
        <f>Parameters!$B$15</f>
        <v>Fem.</v>
      </c>
      <c r="F1205" s="11">
        <v>0</v>
      </c>
      <c r="G1205" s="11">
        <v>0</v>
      </c>
      <c r="H1205" s="11">
        <v>0</v>
      </c>
      <c r="I1205" s="11">
        <v>0</v>
      </c>
      <c r="J1205" s="11">
        <v>0</v>
      </c>
      <c r="K1205" s="11">
        <v>0</v>
      </c>
      <c r="L1205" s="11">
        <v>0</v>
      </c>
      <c r="M1205" s="11">
        <v>0</v>
      </c>
      <c r="N1205" s="11">
        <v>0</v>
      </c>
      <c r="O1205" s="11">
        <v>0</v>
      </c>
      <c r="P1205" s="11">
        <v>0</v>
      </c>
      <c r="Q1205" s="11">
        <v>0</v>
      </c>
      <c r="R1205" s="11">
        <v>0</v>
      </c>
      <c r="S1205" s="11">
        <v>0</v>
      </c>
      <c r="T1205" s="11">
        <v>0</v>
      </c>
      <c r="U1205" s="11">
        <v>0</v>
      </c>
      <c r="V1205" s="11">
        <v>0</v>
      </c>
      <c r="W1205" s="11">
        <v>0</v>
      </c>
      <c r="X1205" s="11">
        <v>0</v>
      </c>
      <c r="Y1205" s="11">
        <v>0</v>
      </c>
      <c r="Z1205" s="11">
        <v>1</v>
      </c>
      <c r="AA1205" s="11">
        <v>1</v>
      </c>
      <c r="AB1205" s="11">
        <v>1</v>
      </c>
      <c r="AC1205" s="11">
        <v>0</v>
      </c>
      <c r="AD1205" s="11">
        <v>0</v>
      </c>
      <c r="AE1205" s="11">
        <v>0</v>
      </c>
      <c r="AF1205" s="11">
        <v>2</v>
      </c>
      <c r="AG1205" s="11">
        <v>1</v>
      </c>
      <c r="AH1205" s="11">
        <v>1</v>
      </c>
      <c r="AI1205" s="11">
        <v>0</v>
      </c>
      <c r="AJ1205" s="11">
        <v>0</v>
      </c>
      <c r="AK1205" s="11">
        <v>1</v>
      </c>
      <c r="AL1205" s="11">
        <v>2</v>
      </c>
      <c r="AM1205" s="11">
        <v>0</v>
      </c>
      <c r="AN1205" s="11">
        <v>2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 s="11">
        <v>0</v>
      </c>
      <c r="AY1205" s="11">
        <v>0</v>
      </c>
      <c r="AZ1205" s="11">
        <v>0</v>
      </c>
      <c r="BA1205" s="11"/>
      <c r="BB1205" s="11"/>
      <c r="BC1205" s="11"/>
      <c r="BD1205" s="11"/>
      <c r="BE1205" s="11"/>
      <c r="BF1205" s="11"/>
      <c r="BG1205" s="19">
        <f t="shared" si="701"/>
        <v>12</v>
      </c>
    </row>
    <row r="1206" spans="1:59" ht="12.95" customHeight="1" x14ac:dyDescent="0.2">
      <c r="A1206" s="519"/>
      <c r="B1206" s="581"/>
      <c r="C1206" s="539"/>
      <c r="D1206" s="535"/>
      <c r="E1206" s="48" t="str">
        <f>Parameters!$B$16</f>
        <v>Masc.</v>
      </c>
      <c r="F1206" s="11">
        <v>0</v>
      </c>
      <c r="G1206" s="11">
        <v>0</v>
      </c>
      <c r="H1206" s="11">
        <v>0</v>
      </c>
      <c r="I1206" s="11">
        <v>0</v>
      </c>
      <c r="J1206" s="11">
        <v>0</v>
      </c>
      <c r="K1206" s="11">
        <v>0</v>
      </c>
      <c r="L1206" s="11">
        <v>0</v>
      </c>
      <c r="M1206" s="11">
        <v>0</v>
      </c>
      <c r="N1206" s="11">
        <v>0</v>
      </c>
      <c r="O1206" s="11">
        <v>0</v>
      </c>
      <c r="P1206" s="11">
        <v>0</v>
      </c>
      <c r="Q1206" s="11">
        <v>0</v>
      </c>
      <c r="R1206" s="11">
        <v>0</v>
      </c>
      <c r="S1206" s="11">
        <v>0</v>
      </c>
      <c r="T1206" s="11">
        <v>0</v>
      </c>
      <c r="U1206" s="11">
        <v>0</v>
      </c>
      <c r="V1206" s="11">
        <v>0</v>
      </c>
      <c r="W1206" s="11">
        <v>0</v>
      </c>
      <c r="X1206" s="11">
        <v>0</v>
      </c>
      <c r="Y1206" s="11">
        <v>1</v>
      </c>
      <c r="Z1206" s="11">
        <v>0</v>
      </c>
      <c r="AA1206" s="11">
        <v>0</v>
      </c>
      <c r="AB1206" s="11">
        <v>0</v>
      </c>
      <c r="AC1206" s="11">
        <v>0</v>
      </c>
      <c r="AD1206" s="11">
        <v>0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11">
        <v>1</v>
      </c>
      <c r="AK1206" s="11">
        <v>0</v>
      </c>
      <c r="AL1206" s="11">
        <v>0</v>
      </c>
      <c r="AM1206" s="11">
        <v>0</v>
      </c>
      <c r="AN1206" s="11">
        <v>0</v>
      </c>
      <c r="AO1206" s="11">
        <v>0</v>
      </c>
      <c r="AP1206" s="11">
        <v>0</v>
      </c>
      <c r="AQ1206" s="11">
        <v>1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 s="11">
        <v>0</v>
      </c>
      <c r="AY1206" s="11">
        <v>0</v>
      </c>
      <c r="AZ1206" s="11">
        <v>0</v>
      </c>
      <c r="BA1206" s="11"/>
      <c r="BB1206" s="11"/>
      <c r="BC1206" s="11"/>
      <c r="BD1206" s="11"/>
      <c r="BE1206" s="11"/>
      <c r="BF1206" s="11"/>
      <c r="BG1206" s="19">
        <f t="shared" si="701"/>
        <v>3</v>
      </c>
    </row>
    <row r="1207" spans="1:59" ht="12.95" customHeight="1" x14ac:dyDescent="0.2">
      <c r="A1207" s="519"/>
      <c r="B1207" s="581"/>
      <c r="C1207" s="539"/>
      <c r="D1207" s="533" t="str">
        <f>Parameters!$B$13</f>
        <v>Def.</v>
      </c>
      <c r="E1207" s="86" t="str">
        <f>Parameters!$B$14</f>
        <v>Total</v>
      </c>
      <c r="F1207" s="15">
        <f>F1208+F1209</f>
        <v>0</v>
      </c>
      <c r="G1207" s="15">
        <f t="shared" ref="G1207:BF1207" si="704">G1208+G1209</f>
        <v>0</v>
      </c>
      <c r="H1207" s="15">
        <f t="shared" si="704"/>
        <v>0</v>
      </c>
      <c r="I1207" s="15">
        <f t="shared" si="704"/>
        <v>0</v>
      </c>
      <c r="J1207" s="15">
        <f t="shared" si="704"/>
        <v>0</v>
      </c>
      <c r="K1207" s="15">
        <f t="shared" si="704"/>
        <v>0</v>
      </c>
      <c r="L1207" s="15">
        <f t="shared" si="704"/>
        <v>0</v>
      </c>
      <c r="M1207" s="15">
        <f t="shared" si="704"/>
        <v>0</v>
      </c>
      <c r="N1207" s="15">
        <f t="shared" si="704"/>
        <v>0</v>
      </c>
      <c r="O1207" s="15">
        <f t="shared" si="704"/>
        <v>0</v>
      </c>
      <c r="P1207" s="15">
        <f t="shared" si="704"/>
        <v>0</v>
      </c>
      <c r="Q1207" s="15">
        <f t="shared" si="704"/>
        <v>0</v>
      </c>
      <c r="R1207" s="15">
        <f t="shared" si="704"/>
        <v>0</v>
      </c>
      <c r="S1207" s="15">
        <f t="shared" si="704"/>
        <v>0</v>
      </c>
      <c r="T1207" s="15">
        <f t="shared" si="704"/>
        <v>0</v>
      </c>
      <c r="U1207" s="15">
        <f t="shared" si="704"/>
        <v>0</v>
      </c>
      <c r="V1207" s="15">
        <f t="shared" si="704"/>
        <v>0</v>
      </c>
      <c r="W1207" s="15">
        <f t="shared" si="704"/>
        <v>0</v>
      </c>
      <c r="X1207" s="15">
        <f t="shared" si="704"/>
        <v>0</v>
      </c>
      <c r="Y1207" s="15">
        <f t="shared" si="704"/>
        <v>0</v>
      </c>
      <c r="Z1207" s="15">
        <f t="shared" si="704"/>
        <v>0</v>
      </c>
      <c r="AA1207" s="15">
        <f t="shared" si="704"/>
        <v>0</v>
      </c>
      <c r="AB1207" s="15">
        <f t="shared" si="704"/>
        <v>0</v>
      </c>
      <c r="AC1207" s="15">
        <f t="shared" si="704"/>
        <v>0</v>
      </c>
      <c r="AD1207" s="15">
        <f t="shared" si="704"/>
        <v>0</v>
      </c>
      <c r="AE1207" s="15">
        <f t="shared" si="704"/>
        <v>0</v>
      </c>
      <c r="AF1207" s="15">
        <f t="shared" si="704"/>
        <v>0</v>
      </c>
      <c r="AG1207" s="15">
        <f t="shared" si="704"/>
        <v>0</v>
      </c>
      <c r="AH1207" s="15">
        <f t="shared" si="704"/>
        <v>0</v>
      </c>
      <c r="AI1207" s="15">
        <f t="shared" si="704"/>
        <v>0</v>
      </c>
      <c r="AJ1207" s="15">
        <f t="shared" si="704"/>
        <v>0</v>
      </c>
      <c r="AK1207" s="15">
        <f t="shared" si="704"/>
        <v>0</v>
      </c>
      <c r="AL1207" s="15">
        <f t="shared" si="704"/>
        <v>0</v>
      </c>
      <c r="AM1207" s="15">
        <f t="shared" si="704"/>
        <v>0</v>
      </c>
      <c r="AN1207" s="15">
        <f t="shared" si="704"/>
        <v>0</v>
      </c>
      <c r="AO1207" s="15">
        <f t="shared" si="704"/>
        <v>0</v>
      </c>
      <c r="AP1207" s="15">
        <f t="shared" si="704"/>
        <v>0</v>
      </c>
      <c r="AQ1207" s="15">
        <f t="shared" si="704"/>
        <v>0</v>
      </c>
      <c r="AR1207" s="15">
        <f t="shared" si="704"/>
        <v>0</v>
      </c>
      <c r="AS1207" s="15">
        <f t="shared" si="704"/>
        <v>0</v>
      </c>
      <c r="AT1207" s="15">
        <f t="shared" si="704"/>
        <v>0</v>
      </c>
      <c r="AU1207" s="15">
        <f t="shared" si="704"/>
        <v>0</v>
      </c>
      <c r="AV1207" s="15">
        <f t="shared" si="704"/>
        <v>0</v>
      </c>
      <c r="AW1207" s="15">
        <f t="shared" si="704"/>
        <v>0</v>
      </c>
      <c r="AX1207" s="15">
        <f t="shared" si="704"/>
        <v>0</v>
      </c>
      <c r="AY1207" s="15">
        <f t="shared" si="704"/>
        <v>0</v>
      </c>
      <c r="AZ1207" s="15">
        <f t="shared" si="704"/>
        <v>0</v>
      </c>
      <c r="BA1207" s="15">
        <f t="shared" si="704"/>
        <v>0</v>
      </c>
      <c r="BB1207" s="15">
        <f t="shared" si="704"/>
        <v>0</v>
      </c>
      <c r="BC1207" s="15">
        <f t="shared" si="704"/>
        <v>0</v>
      </c>
      <c r="BD1207" s="15">
        <f t="shared" si="704"/>
        <v>0</v>
      </c>
      <c r="BE1207" s="15">
        <f t="shared" si="704"/>
        <v>0</v>
      </c>
      <c r="BF1207" s="15">
        <f t="shared" si="704"/>
        <v>0</v>
      </c>
      <c r="BG1207" s="33">
        <f t="shared" si="701"/>
        <v>0</v>
      </c>
    </row>
    <row r="1208" spans="1:59" ht="12.95" customHeight="1" x14ac:dyDescent="0.2">
      <c r="A1208" s="519"/>
      <c r="B1208" s="581"/>
      <c r="C1208" s="539"/>
      <c r="D1208" s="534"/>
      <c r="E1208" s="48" t="str">
        <f>Parameters!$B$15</f>
        <v>Fem.</v>
      </c>
      <c r="F1208" s="11">
        <v>0</v>
      </c>
      <c r="G1208" s="11">
        <v>0</v>
      </c>
      <c r="H1208" s="11">
        <v>0</v>
      </c>
      <c r="I1208" s="11">
        <v>0</v>
      </c>
      <c r="J1208" s="11">
        <v>0</v>
      </c>
      <c r="K1208" s="11">
        <v>0</v>
      </c>
      <c r="L1208" s="11">
        <v>0</v>
      </c>
      <c r="M1208" s="11">
        <v>0</v>
      </c>
      <c r="N1208" s="11">
        <v>0</v>
      </c>
      <c r="O1208" s="11">
        <v>0</v>
      </c>
      <c r="P1208" s="11">
        <v>0</v>
      </c>
      <c r="Q1208" s="11">
        <v>0</v>
      </c>
      <c r="R1208" s="11">
        <v>0</v>
      </c>
      <c r="S1208" s="11">
        <v>0</v>
      </c>
      <c r="T1208" s="11">
        <v>0</v>
      </c>
      <c r="U1208" s="11">
        <v>0</v>
      </c>
      <c r="V1208" s="11">
        <v>0</v>
      </c>
      <c r="W1208" s="11">
        <v>0</v>
      </c>
      <c r="X1208" s="11">
        <v>0</v>
      </c>
      <c r="Y1208" s="11">
        <v>0</v>
      </c>
      <c r="Z1208" s="11">
        <v>0</v>
      </c>
      <c r="AA1208" s="11">
        <v>0</v>
      </c>
      <c r="AB1208" s="11">
        <v>0</v>
      </c>
      <c r="AC1208" s="11">
        <v>0</v>
      </c>
      <c r="AD1208" s="11">
        <v>0</v>
      </c>
      <c r="AE1208" s="11">
        <v>0</v>
      </c>
      <c r="AF1208" s="11">
        <v>0</v>
      </c>
      <c r="AG1208" s="11">
        <v>0</v>
      </c>
      <c r="AH1208" s="11">
        <v>0</v>
      </c>
      <c r="AI1208" s="11">
        <v>0</v>
      </c>
      <c r="AJ1208" s="11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 s="11">
        <v>0</v>
      </c>
      <c r="AY1208" s="11">
        <v>0</v>
      </c>
      <c r="AZ1208" s="11">
        <v>0</v>
      </c>
      <c r="BA1208" s="11"/>
      <c r="BB1208" s="11"/>
      <c r="BC1208" s="11"/>
      <c r="BD1208" s="11"/>
      <c r="BE1208" s="11"/>
      <c r="BF1208" s="11"/>
      <c r="BG1208" s="19">
        <f t="shared" si="701"/>
        <v>0</v>
      </c>
    </row>
    <row r="1209" spans="1:59" ht="12.95" customHeight="1" thickBot="1" x14ac:dyDescent="0.25">
      <c r="A1209" s="519"/>
      <c r="B1209" s="581"/>
      <c r="C1209" s="540"/>
      <c r="D1209" s="536"/>
      <c r="E1209" s="48" t="str">
        <f>Parameters!$B$16</f>
        <v>Masc.</v>
      </c>
      <c r="F1209" s="11">
        <v>0</v>
      </c>
      <c r="G1209" s="11">
        <v>0</v>
      </c>
      <c r="H1209" s="11">
        <v>0</v>
      </c>
      <c r="I1209" s="11">
        <v>0</v>
      </c>
      <c r="J1209" s="11">
        <v>0</v>
      </c>
      <c r="K1209" s="11">
        <v>0</v>
      </c>
      <c r="L1209" s="11">
        <v>0</v>
      </c>
      <c r="M1209" s="11">
        <v>0</v>
      </c>
      <c r="N1209" s="11">
        <v>0</v>
      </c>
      <c r="O1209" s="11">
        <v>0</v>
      </c>
      <c r="P1209" s="11">
        <v>0</v>
      </c>
      <c r="Q1209" s="11">
        <v>0</v>
      </c>
      <c r="R1209" s="11">
        <v>0</v>
      </c>
      <c r="S1209" s="11">
        <v>0</v>
      </c>
      <c r="T1209" s="11">
        <v>0</v>
      </c>
      <c r="U1209" s="11">
        <v>0</v>
      </c>
      <c r="V1209" s="11">
        <v>0</v>
      </c>
      <c r="W1209" s="11">
        <v>0</v>
      </c>
      <c r="X1209" s="11">
        <v>0</v>
      </c>
      <c r="Y1209" s="11">
        <v>0</v>
      </c>
      <c r="Z1209" s="11">
        <v>0</v>
      </c>
      <c r="AA1209" s="11">
        <v>0</v>
      </c>
      <c r="AB1209" s="11">
        <v>0</v>
      </c>
      <c r="AC1209" s="11">
        <v>0</v>
      </c>
      <c r="AD1209" s="11">
        <v>0</v>
      </c>
      <c r="AE1209" s="11">
        <v>0</v>
      </c>
      <c r="AF1209" s="11">
        <v>0</v>
      </c>
      <c r="AG1209" s="11">
        <v>0</v>
      </c>
      <c r="AH1209" s="11">
        <v>0</v>
      </c>
      <c r="AI1209" s="11">
        <v>0</v>
      </c>
      <c r="AJ1209" s="11">
        <v>0</v>
      </c>
      <c r="AK1209" s="11">
        <v>0</v>
      </c>
      <c r="AL1209" s="11">
        <v>0</v>
      </c>
      <c r="AM1209" s="11">
        <v>0</v>
      </c>
      <c r="AN1209" s="11">
        <v>0</v>
      </c>
      <c r="AO1209" s="11">
        <v>0</v>
      </c>
      <c r="AP1209" s="11">
        <v>0</v>
      </c>
      <c r="AQ1209" s="11">
        <v>0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 s="11">
        <v>0</v>
      </c>
      <c r="AY1209" s="11">
        <v>0</v>
      </c>
      <c r="AZ1209" s="11">
        <v>0</v>
      </c>
      <c r="BA1209" s="11"/>
      <c r="BB1209" s="11"/>
      <c r="BC1209" s="11"/>
      <c r="BD1209" s="11"/>
      <c r="BE1209" s="11"/>
      <c r="BF1209" s="11"/>
      <c r="BG1209" s="37">
        <f>SUM(F1209:BF1209)</f>
        <v>0</v>
      </c>
    </row>
    <row r="1210" spans="1:59" ht="12.95" customHeight="1" x14ac:dyDescent="0.2">
      <c r="A1210" s="519"/>
      <c r="B1210" s="581"/>
      <c r="C1210" s="537" t="str">
        <f>Parameters!$C$5</f>
        <v>5 a 19</v>
      </c>
      <c r="D1210" s="530" t="str">
        <f>Parameters!$B$10</f>
        <v>Fiebre</v>
      </c>
      <c r="E1210" s="83" t="str">
        <f>Parameters!$B$14</f>
        <v>Total</v>
      </c>
      <c r="F1210" s="34">
        <f>F1211+F1212</f>
        <v>0</v>
      </c>
      <c r="G1210" s="34">
        <f t="shared" ref="G1210:BF1210" si="705">G1211+G1212</f>
        <v>1</v>
      </c>
      <c r="H1210" s="34">
        <f t="shared" si="705"/>
        <v>0</v>
      </c>
      <c r="I1210" s="34">
        <f t="shared" si="705"/>
        <v>0</v>
      </c>
      <c r="J1210" s="34">
        <f t="shared" si="705"/>
        <v>0</v>
      </c>
      <c r="K1210" s="34">
        <f t="shared" si="705"/>
        <v>0</v>
      </c>
      <c r="L1210" s="34">
        <f t="shared" si="705"/>
        <v>0</v>
      </c>
      <c r="M1210" s="34">
        <f t="shared" si="705"/>
        <v>0</v>
      </c>
      <c r="N1210" s="34">
        <f t="shared" si="705"/>
        <v>0</v>
      </c>
      <c r="O1210" s="34">
        <f t="shared" si="705"/>
        <v>0</v>
      </c>
      <c r="P1210" s="34">
        <f t="shared" si="705"/>
        <v>0</v>
      </c>
      <c r="Q1210" s="34">
        <f t="shared" si="705"/>
        <v>0</v>
      </c>
      <c r="R1210" s="34">
        <f t="shared" si="705"/>
        <v>1</v>
      </c>
      <c r="S1210" s="34">
        <f t="shared" si="705"/>
        <v>0</v>
      </c>
      <c r="T1210" s="34">
        <f t="shared" si="705"/>
        <v>0</v>
      </c>
      <c r="U1210" s="34">
        <f t="shared" si="705"/>
        <v>0</v>
      </c>
      <c r="V1210" s="34">
        <f t="shared" si="705"/>
        <v>1</v>
      </c>
      <c r="W1210" s="34">
        <f t="shared" si="705"/>
        <v>2</v>
      </c>
      <c r="X1210" s="34">
        <f t="shared" si="705"/>
        <v>2</v>
      </c>
      <c r="Y1210" s="34">
        <f t="shared" si="705"/>
        <v>2</v>
      </c>
      <c r="Z1210" s="34">
        <f t="shared" si="705"/>
        <v>2</v>
      </c>
      <c r="AA1210" s="34">
        <f t="shared" si="705"/>
        <v>1</v>
      </c>
      <c r="AB1210" s="34">
        <f t="shared" si="705"/>
        <v>2</v>
      </c>
      <c r="AC1210" s="34">
        <f t="shared" si="705"/>
        <v>2</v>
      </c>
      <c r="AD1210" s="34">
        <f t="shared" si="705"/>
        <v>4</v>
      </c>
      <c r="AE1210" s="34">
        <f t="shared" si="705"/>
        <v>3</v>
      </c>
      <c r="AF1210" s="34">
        <f t="shared" si="705"/>
        <v>7</v>
      </c>
      <c r="AG1210" s="34">
        <f t="shared" si="705"/>
        <v>9</v>
      </c>
      <c r="AH1210" s="34">
        <f t="shared" si="705"/>
        <v>6</v>
      </c>
      <c r="AI1210" s="34">
        <f t="shared" si="705"/>
        <v>3</v>
      </c>
      <c r="AJ1210" s="34">
        <f t="shared" si="705"/>
        <v>2</v>
      </c>
      <c r="AK1210" s="34">
        <f t="shared" si="705"/>
        <v>7</v>
      </c>
      <c r="AL1210" s="34">
        <f t="shared" si="705"/>
        <v>3</v>
      </c>
      <c r="AM1210" s="34">
        <f t="shared" si="705"/>
        <v>2</v>
      </c>
      <c r="AN1210" s="34">
        <f t="shared" si="705"/>
        <v>2</v>
      </c>
      <c r="AO1210" s="34">
        <f t="shared" si="705"/>
        <v>1</v>
      </c>
      <c r="AP1210" s="34">
        <f t="shared" si="705"/>
        <v>2</v>
      </c>
      <c r="AQ1210" s="34">
        <f t="shared" si="705"/>
        <v>1</v>
      </c>
      <c r="AR1210" s="34">
        <f t="shared" si="705"/>
        <v>2</v>
      </c>
      <c r="AS1210" s="34">
        <f t="shared" si="705"/>
        <v>0</v>
      </c>
      <c r="AT1210" s="34">
        <f t="shared" si="705"/>
        <v>1</v>
      </c>
      <c r="AU1210" s="34">
        <f t="shared" si="705"/>
        <v>0</v>
      </c>
      <c r="AV1210" s="34">
        <f t="shared" si="705"/>
        <v>2</v>
      </c>
      <c r="AW1210" s="34">
        <f t="shared" si="705"/>
        <v>1</v>
      </c>
      <c r="AX1210" s="34">
        <f t="shared" si="705"/>
        <v>0</v>
      </c>
      <c r="AY1210" s="34">
        <f t="shared" si="705"/>
        <v>0</v>
      </c>
      <c r="AZ1210" s="34">
        <f t="shared" si="705"/>
        <v>0</v>
      </c>
      <c r="BA1210" s="34">
        <f t="shared" si="705"/>
        <v>0</v>
      </c>
      <c r="BB1210" s="34">
        <f t="shared" si="705"/>
        <v>0</v>
      </c>
      <c r="BC1210" s="34">
        <f t="shared" si="705"/>
        <v>0</v>
      </c>
      <c r="BD1210" s="34">
        <f t="shared" si="705"/>
        <v>0</v>
      </c>
      <c r="BE1210" s="34">
        <f t="shared" si="705"/>
        <v>0</v>
      </c>
      <c r="BF1210" s="34">
        <f t="shared" si="705"/>
        <v>0</v>
      </c>
      <c r="BG1210" s="35">
        <f>SUM(F1210:BF1210)</f>
        <v>74</v>
      </c>
    </row>
    <row r="1211" spans="1:59" ht="12.95" customHeight="1" x14ac:dyDescent="0.2">
      <c r="A1211" s="519"/>
      <c r="B1211" s="581"/>
      <c r="C1211" s="538"/>
      <c r="D1211" s="531"/>
      <c r="E1211" s="84" t="str">
        <f>Parameters!$B$15</f>
        <v>Fem.</v>
      </c>
      <c r="F1211" s="31">
        <v>0</v>
      </c>
      <c r="G1211" s="31">
        <v>1</v>
      </c>
      <c r="H1211" s="31">
        <v>0</v>
      </c>
      <c r="I1211" s="31">
        <v>0</v>
      </c>
      <c r="J1211" s="31">
        <v>0</v>
      </c>
      <c r="K1211" s="31">
        <v>0</v>
      </c>
      <c r="L1211" s="31">
        <v>0</v>
      </c>
      <c r="M1211" s="31">
        <v>0</v>
      </c>
      <c r="N1211" s="31">
        <v>0</v>
      </c>
      <c r="O1211" s="31">
        <v>0</v>
      </c>
      <c r="P1211" s="31">
        <v>0</v>
      </c>
      <c r="Q1211" s="31">
        <v>0</v>
      </c>
      <c r="R1211" s="31">
        <v>0</v>
      </c>
      <c r="S1211" s="31">
        <v>0</v>
      </c>
      <c r="T1211" s="31">
        <v>0</v>
      </c>
      <c r="U1211" s="31">
        <v>0</v>
      </c>
      <c r="V1211" s="31">
        <v>1</v>
      </c>
      <c r="W1211" s="31">
        <v>1</v>
      </c>
      <c r="X1211" s="31">
        <v>0</v>
      </c>
      <c r="Y1211" s="31">
        <v>2</v>
      </c>
      <c r="Z1211" s="31">
        <v>1</v>
      </c>
      <c r="AA1211" s="31">
        <v>1</v>
      </c>
      <c r="AB1211" s="31">
        <v>0</v>
      </c>
      <c r="AC1211" s="31">
        <v>0</v>
      </c>
      <c r="AD1211" s="31">
        <v>3</v>
      </c>
      <c r="AE1211" s="31">
        <v>2</v>
      </c>
      <c r="AF1211" s="31">
        <v>2</v>
      </c>
      <c r="AG1211" s="31">
        <v>2</v>
      </c>
      <c r="AH1211" s="31">
        <v>4</v>
      </c>
      <c r="AI1211" s="31">
        <v>1</v>
      </c>
      <c r="AJ1211" s="31">
        <v>1</v>
      </c>
      <c r="AK1211" s="31">
        <v>5</v>
      </c>
      <c r="AL1211" s="31">
        <v>3</v>
      </c>
      <c r="AM1211" s="31">
        <v>1</v>
      </c>
      <c r="AN1211" s="31">
        <v>0</v>
      </c>
      <c r="AO1211" s="31">
        <v>0</v>
      </c>
      <c r="AP1211" s="31">
        <v>1</v>
      </c>
      <c r="AQ1211" s="31">
        <v>0</v>
      </c>
      <c r="AR1211" s="31">
        <v>1</v>
      </c>
      <c r="AS1211" s="31">
        <v>0</v>
      </c>
      <c r="AT1211" s="31">
        <v>0</v>
      </c>
      <c r="AU1211" s="31">
        <v>0</v>
      </c>
      <c r="AV1211" s="31">
        <v>0</v>
      </c>
      <c r="AW1211" s="31">
        <v>1</v>
      </c>
      <c r="AX1211" s="31">
        <v>0</v>
      </c>
      <c r="AY1211" s="31">
        <v>0</v>
      </c>
      <c r="AZ1211" s="31">
        <v>0</v>
      </c>
      <c r="BA1211" s="31"/>
      <c r="BB1211" s="31"/>
      <c r="BC1211" s="31"/>
      <c r="BD1211" s="31"/>
      <c r="BE1211" s="31"/>
      <c r="BF1211" s="31"/>
      <c r="BG1211" s="32">
        <f t="shared" ref="BG1211:BG1220" si="706">SUM(F1211:BF1211)</f>
        <v>34</v>
      </c>
    </row>
    <row r="1212" spans="1:59" ht="12.95" customHeight="1" x14ac:dyDescent="0.2">
      <c r="A1212" s="519"/>
      <c r="B1212" s="581"/>
      <c r="C1212" s="538"/>
      <c r="D1212" s="532"/>
      <c r="E1212" s="84" t="str">
        <f>Parameters!$B$16</f>
        <v>Masc.</v>
      </c>
      <c r="F1212" s="31">
        <v>0</v>
      </c>
      <c r="G1212" s="31">
        <v>0</v>
      </c>
      <c r="H1212" s="31">
        <v>0</v>
      </c>
      <c r="I1212" s="31">
        <v>0</v>
      </c>
      <c r="J1212" s="31">
        <v>0</v>
      </c>
      <c r="K1212" s="31">
        <v>0</v>
      </c>
      <c r="L1212" s="31">
        <v>0</v>
      </c>
      <c r="M1212" s="31">
        <v>0</v>
      </c>
      <c r="N1212" s="31">
        <v>0</v>
      </c>
      <c r="O1212" s="31">
        <v>0</v>
      </c>
      <c r="P1212" s="31">
        <v>0</v>
      </c>
      <c r="Q1212" s="31">
        <v>0</v>
      </c>
      <c r="R1212" s="31">
        <v>1</v>
      </c>
      <c r="S1212" s="31">
        <v>0</v>
      </c>
      <c r="T1212" s="31">
        <v>0</v>
      </c>
      <c r="U1212" s="31">
        <v>0</v>
      </c>
      <c r="V1212" s="31">
        <v>0</v>
      </c>
      <c r="W1212" s="31">
        <v>1</v>
      </c>
      <c r="X1212" s="31">
        <v>2</v>
      </c>
      <c r="Y1212" s="31">
        <v>0</v>
      </c>
      <c r="Z1212" s="31">
        <v>1</v>
      </c>
      <c r="AA1212" s="31">
        <v>0</v>
      </c>
      <c r="AB1212" s="31">
        <v>2</v>
      </c>
      <c r="AC1212" s="31">
        <v>2</v>
      </c>
      <c r="AD1212" s="31">
        <v>1</v>
      </c>
      <c r="AE1212" s="31">
        <v>1</v>
      </c>
      <c r="AF1212" s="31">
        <v>5</v>
      </c>
      <c r="AG1212" s="31">
        <v>7</v>
      </c>
      <c r="AH1212" s="31">
        <v>2</v>
      </c>
      <c r="AI1212" s="31">
        <v>2</v>
      </c>
      <c r="AJ1212" s="31">
        <v>1</v>
      </c>
      <c r="AK1212" s="31">
        <v>2</v>
      </c>
      <c r="AL1212" s="31">
        <v>0</v>
      </c>
      <c r="AM1212" s="31">
        <v>1</v>
      </c>
      <c r="AN1212" s="31">
        <v>2</v>
      </c>
      <c r="AO1212" s="31">
        <v>1</v>
      </c>
      <c r="AP1212" s="31">
        <v>1</v>
      </c>
      <c r="AQ1212" s="31">
        <v>1</v>
      </c>
      <c r="AR1212" s="31">
        <v>1</v>
      </c>
      <c r="AS1212" s="31">
        <v>0</v>
      </c>
      <c r="AT1212" s="31">
        <v>1</v>
      </c>
      <c r="AU1212" s="31">
        <v>0</v>
      </c>
      <c r="AV1212" s="31">
        <v>2</v>
      </c>
      <c r="AW1212" s="31">
        <v>0</v>
      </c>
      <c r="AX1212" s="31">
        <v>0</v>
      </c>
      <c r="AY1212" s="31">
        <v>0</v>
      </c>
      <c r="AZ1212" s="31">
        <v>0</v>
      </c>
      <c r="BA1212" s="31"/>
      <c r="BB1212" s="31"/>
      <c r="BC1212" s="31"/>
      <c r="BD1212" s="31"/>
      <c r="BE1212" s="31"/>
      <c r="BF1212" s="31"/>
      <c r="BG1212" s="32">
        <f t="shared" si="706"/>
        <v>40</v>
      </c>
    </row>
    <row r="1213" spans="1:59" ht="12.95" customHeight="1" x14ac:dyDescent="0.2">
      <c r="A1213" s="519"/>
      <c r="B1213" s="581"/>
      <c r="C1213" s="539"/>
      <c r="D1213" s="541" t="str">
        <f>Parameters!$B$11</f>
        <v>Hosp.</v>
      </c>
      <c r="E1213" s="86" t="str">
        <f>Parameters!$B$14</f>
        <v>Total</v>
      </c>
      <c r="F1213" s="15">
        <f>F1214+F1215</f>
        <v>0</v>
      </c>
      <c r="G1213" s="15">
        <f t="shared" ref="G1213:BF1213" si="707">G1214+G1215</f>
        <v>1</v>
      </c>
      <c r="H1213" s="15">
        <f t="shared" si="707"/>
        <v>0</v>
      </c>
      <c r="I1213" s="15">
        <f t="shared" si="707"/>
        <v>0</v>
      </c>
      <c r="J1213" s="15">
        <f t="shared" si="707"/>
        <v>1</v>
      </c>
      <c r="K1213" s="15">
        <f t="shared" si="707"/>
        <v>0</v>
      </c>
      <c r="L1213" s="15">
        <f t="shared" si="707"/>
        <v>0</v>
      </c>
      <c r="M1213" s="15">
        <f t="shared" si="707"/>
        <v>0</v>
      </c>
      <c r="N1213" s="15">
        <f t="shared" si="707"/>
        <v>0</v>
      </c>
      <c r="O1213" s="15">
        <f t="shared" si="707"/>
        <v>0</v>
      </c>
      <c r="P1213" s="15">
        <f t="shared" si="707"/>
        <v>0</v>
      </c>
      <c r="Q1213" s="15">
        <f t="shared" si="707"/>
        <v>0</v>
      </c>
      <c r="R1213" s="15">
        <f t="shared" si="707"/>
        <v>0</v>
      </c>
      <c r="S1213" s="15">
        <f t="shared" si="707"/>
        <v>1</v>
      </c>
      <c r="T1213" s="15">
        <f t="shared" si="707"/>
        <v>0</v>
      </c>
      <c r="U1213" s="15">
        <f t="shared" si="707"/>
        <v>0</v>
      </c>
      <c r="V1213" s="15">
        <f t="shared" si="707"/>
        <v>2</v>
      </c>
      <c r="W1213" s="15">
        <f t="shared" si="707"/>
        <v>2</v>
      </c>
      <c r="X1213" s="15">
        <f t="shared" si="707"/>
        <v>1</v>
      </c>
      <c r="Y1213" s="15">
        <f t="shared" si="707"/>
        <v>2</v>
      </c>
      <c r="Z1213" s="15">
        <f t="shared" si="707"/>
        <v>2</v>
      </c>
      <c r="AA1213" s="15">
        <f t="shared" si="707"/>
        <v>2</v>
      </c>
      <c r="AB1213" s="15">
        <f t="shared" si="707"/>
        <v>2</v>
      </c>
      <c r="AC1213" s="15">
        <f t="shared" si="707"/>
        <v>1</v>
      </c>
      <c r="AD1213" s="15">
        <f t="shared" si="707"/>
        <v>3</v>
      </c>
      <c r="AE1213" s="15">
        <f t="shared" si="707"/>
        <v>7</v>
      </c>
      <c r="AF1213" s="15">
        <f t="shared" si="707"/>
        <v>7</v>
      </c>
      <c r="AG1213" s="15">
        <f t="shared" si="707"/>
        <v>9</v>
      </c>
      <c r="AH1213" s="15">
        <f t="shared" si="707"/>
        <v>8</v>
      </c>
      <c r="AI1213" s="15">
        <f t="shared" si="707"/>
        <v>2</v>
      </c>
      <c r="AJ1213" s="15">
        <f t="shared" si="707"/>
        <v>3</v>
      </c>
      <c r="AK1213" s="15">
        <f t="shared" si="707"/>
        <v>6</v>
      </c>
      <c r="AL1213" s="15">
        <f t="shared" si="707"/>
        <v>5</v>
      </c>
      <c r="AM1213" s="15">
        <f t="shared" si="707"/>
        <v>1</v>
      </c>
      <c r="AN1213" s="15">
        <f t="shared" si="707"/>
        <v>4</v>
      </c>
      <c r="AO1213" s="15">
        <f t="shared" si="707"/>
        <v>0</v>
      </c>
      <c r="AP1213" s="15">
        <f t="shared" si="707"/>
        <v>2</v>
      </c>
      <c r="AQ1213" s="15">
        <f t="shared" si="707"/>
        <v>2</v>
      </c>
      <c r="AR1213" s="15">
        <f t="shared" si="707"/>
        <v>1</v>
      </c>
      <c r="AS1213" s="15">
        <f t="shared" si="707"/>
        <v>1</v>
      </c>
      <c r="AT1213" s="15">
        <f t="shared" si="707"/>
        <v>1</v>
      </c>
      <c r="AU1213" s="15">
        <f t="shared" si="707"/>
        <v>0</v>
      </c>
      <c r="AV1213" s="15">
        <f t="shared" si="707"/>
        <v>1</v>
      </c>
      <c r="AW1213" s="15">
        <f t="shared" si="707"/>
        <v>1</v>
      </c>
      <c r="AX1213" s="15">
        <f t="shared" si="707"/>
        <v>1</v>
      </c>
      <c r="AY1213" s="15">
        <f t="shared" si="707"/>
        <v>0</v>
      </c>
      <c r="AZ1213" s="15">
        <f t="shared" si="707"/>
        <v>0</v>
      </c>
      <c r="BA1213" s="15">
        <f t="shared" si="707"/>
        <v>0</v>
      </c>
      <c r="BB1213" s="15">
        <f t="shared" si="707"/>
        <v>0</v>
      </c>
      <c r="BC1213" s="15">
        <f t="shared" si="707"/>
        <v>0</v>
      </c>
      <c r="BD1213" s="15">
        <f t="shared" si="707"/>
        <v>0</v>
      </c>
      <c r="BE1213" s="15">
        <f t="shared" si="707"/>
        <v>0</v>
      </c>
      <c r="BF1213" s="15">
        <f t="shared" si="707"/>
        <v>0</v>
      </c>
      <c r="BG1213" s="33">
        <f t="shared" si="706"/>
        <v>82</v>
      </c>
    </row>
    <row r="1214" spans="1:59" ht="12.95" customHeight="1" x14ac:dyDescent="0.2">
      <c r="A1214" s="519"/>
      <c r="B1214" s="581"/>
      <c r="C1214" s="539"/>
      <c r="D1214" s="534"/>
      <c r="E1214" s="48" t="str">
        <f>Parameters!$B$15</f>
        <v>Fem.</v>
      </c>
      <c r="F1214" s="11">
        <v>0</v>
      </c>
      <c r="G1214" s="11">
        <v>1</v>
      </c>
      <c r="H1214" s="11">
        <v>0</v>
      </c>
      <c r="I1214" s="11">
        <v>0</v>
      </c>
      <c r="J1214" s="11">
        <v>1</v>
      </c>
      <c r="K1214" s="11">
        <v>0</v>
      </c>
      <c r="L1214" s="11">
        <v>0</v>
      </c>
      <c r="M1214" s="11">
        <v>0</v>
      </c>
      <c r="N1214" s="11">
        <v>0</v>
      </c>
      <c r="O1214" s="11">
        <v>0</v>
      </c>
      <c r="P1214" s="11">
        <v>0</v>
      </c>
      <c r="Q1214" s="11">
        <v>0</v>
      </c>
      <c r="R1214" s="11">
        <v>0</v>
      </c>
      <c r="S1214" s="11">
        <v>0</v>
      </c>
      <c r="T1214" s="11">
        <v>0</v>
      </c>
      <c r="U1214" s="11">
        <v>0</v>
      </c>
      <c r="V1214" s="11">
        <v>2</v>
      </c>
      <c r="W1214" s="11">
        <v>1</v>
      </c>
      <c r="X1214" s="11">
        <v>0</v>
      </c>
      <c r="Y1214" s="11">
        <v>1</v>
      </c>
      <c r="Z1214" s="11">
        <v>1</v>
      </c>
      <c r="AA1214" s="11">
        <v>2</v>
      </c>
      <c r="AB1214" s="11">
        <v>0</v>
      </c>
      <c r="AC1214" s="11">
        <v>0</v>
      </c>
      <c r="AD1214" s="11">
        <v>1</v>
      </c>
      <c r="AE1214" s="11">
        <v>6</v>
      </c>
      <c r="AF1214" s="11">
        <v>1</v>
      </c>
      <c r="AG1214" s="11">
        <v>3</v>
      </c>
      <c r="AH1214" s="11">
        <v>4</v>
      </c>
      <c r="AI1214" s="11">
        <v>0</v>
      </c>
      <c r="AJ1214" s="11">
        <v>2</v>
      </c>
      <c r="AK1214" s="11">
        <v>3</v>
      </c>
      <c r="AL1214" s="11">
        <v>5</v>
      </c>
      <c r="AM1214" s="11">
        <v>1</v>
      </c>
      <c r="AN1214" s="11">
        <v>0</v>
      </c>
      <c r="AO1214" s="11">
        <v>0</v>
      </c>
      <c r="AP1214" s="11">
        <v>1</v>
      </c>
      <c r="AQ1214" s="11">
        <v>0</v>
      </c>
      <c r="AR1214" s="11">
        <v>1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 s="11">
        <v>1</v>
      </c>
      <c r="AY1214" s="11">
        <v>0</v>
      </c>
      <c r="AZ1214" s="11">
        <v>0</v>
      </c>
      <c r="BA1214" s="11"/>
      <c r="BB1214" s="11"/>
      <c r="BC1214" s="11"/>
      <c r="BD1214" s="11"/>
      <c r="BE1214" s="11"/>
      <c r="BF1214" s="11"/>
      <c r="BG1214" s="19">
        <f t="shared" si="706"/>
        <v>38</v>
      </c>
    </row>
    <row r="1215" spans="1:59" ht="12.95" customHeight="1" x14ac:dyDescent="0.2">
      <c r="A1215" s="519"/>
      <c r="B1215" s="581"/>
      <c r="C1215" s="539"/>
      <c r="D1215" s="535"/>
      <c r="E1215" s="48" t="str">
        <f>Parameters!$B$16</f>
        <v>Masc.</v>
      </c>
      <c r="F1215" s="11">
        <v>0</v>
      </c>
      <c r="G1215" s="11">
        <v>0</v>
      </c>
      <c r="H1215" s="11">
        <v>0</v>
      </c>
      <c r="I1215" s="11">
        <v>0</v>
      </c>
      <c r="J1215" s="11">
        <v>0</v>
      </c>
      <c r="K1215" s="11">
        <v>0</v>
      </c>
      <c r="L1215" s="11">
        <v>0</v>
      </c>
      <c r="M1215" s="11">
        <v>0</v>
      </c>
      <c r="N1215" s="11">
        <v>0</v>
      </c>
      <c r="O1215" s="11">
        <v>0</v>
      </c>
      <c r="P1215" s="11">
        <v>0</v>
      </c>
      <c r="Q1215" s="11">
        <v>0</v>
      </c>
      <c r="R1215" s="11">
        <v>0</v>
      </c>
      <c r="S1215" s="11">
        <v>1</v>
      </c>
      <c r="T1215" s="11">
        <v>0</v>
      </c>
      <c r="U1215" s="11">
        <v>0</v>
      </c>
      <c r="V1215" s="11">
        <v>0</v>
      </c>
      <c r="W1215" s="11">
        <v>1</v>
      </c>
      <c r="X1215" s="11">
        <v>1</v>
      </c>
      <c r="Y1215" s="11">
        <v>1</v>
      </c>
      <c r="Z1215" s="11">
        <v>1</v>
      </c>
      <c r="AA1215" s="11">
        <v>0</v>
      </c>
      <c r="AB1215" s="11">
        <v>2</v>
      </c>
      <c r="AC1215" s="11">
        <v>1</v>
      </c>
      <c r="AD1215" s="11">
        <v>2</v>
      </c>
      <c r="AE1215" s="11">
        <v>1</v>
      </c>
      <c r="AF1215" s="11">
        <v>6</v>
      </c>
      <c r="AG1215" s="11">
        <v>6</v>
      </c>
      <c r="AH1215" s="11">
        <v>4</v>
      </c>
      <c r="AI1215" s="11">
        <v>2</v>
      </c>
      <c r="AJ1215" s="11">
        <v>1</v>
      </c>
      <c r="AK1215" s="11">
        <v>3</v>
      </c>
      <c r="AL1215" s="11">
        <v>0</v>
      </c>
      <c r="AM1215" s="11">
        <v>0</v>
      </c>
      <c r="AN1215" s="11">
        <v>4</v>
      </c>
      <c r="AO1215" s="11">
        <v>0</v>
      </c>
      <c r="AP1215" s="11">
        <v>1</v>
      </c>
      <c r="AQ1215" s="11">
        <v>2</v>
      </c>
      <c r="AR1215" s="11">
        <v>0</v>
      </c>
      <c r="AS1215" s="11">
        <v>1</v>
      </c>
      <c r="AT1215" s="11">
        <v>1</v>
      </c>
      <c r="AU1215" s="11">
        <v>0</v>
      </c>
      <c r="AV1215" s="11">
        <v>1</v>
      </c>
      <c r="AW1215" s="11">
        <v>1</v>
      </c>
      <c r="AX1215" s="11">
        <v>0</v>
      </c>
      <c r="AY1215" s="11">
        <v>0</v>
      </c>
      <c r="AZ1215" s="11">
        <v>0</v>
      </c>
      <c r="BA1215" s="11"/>
      <c r="BB1215" s="11"/>
      <c r="BC1215" s="11"/>
      <c r="BD1215" s="11"/>
      <c r="BE1215" s="11"/>
      <c r="BF1215" s="11"/>
      <c r="BG1215" s="19">
        <f t="shared" si="706"/>
        <v>44</v>
      </c>
    </row>
    <row r="1216" spans="1:59" ht="12.95" customHeight="1" x14ac:dyDescent="0.2">
      <c r="A1216" s="519"/>
      <c r="B1216" s="581"/>
      <c r="C1216" s="539"/>
      <c r="D1216" s="533" t="str">
        <f>Parameters!$B$12</f>
        <v>UCI</v>
      </c>
      <c r="E1216" s="86" t="str">
        <f>Parameters!$B$14</f>
        <v>Total</v>
      </c>
      <c r="F1216" s="15">
        <f>F1217+F1218</f>
        <v>0</v>
      </c>
      <c r="G1216" s="15">
        <f t="shared" ref="G1216:BF1216" si="708">G1217+G1218</f>
        <v>0</v>
      </c>
      <c r="H1216" s="15">
        <f t="shared" si="708"/>
        <v>0</v>
      </c>
      <c r="I1216" s="15">
        <f t="shared" si="708"/>
        <v>0</v>
      </c>
      <c r="J1216" s="15">
        <f t="shared" si="708"/>
        <v>0</v>
      </c>
      <c r="K1216" s="15">
        <f t="shared" si="708"/>
        <v>0</v>
      </c>
      <c r="L1216" s="15">
        <f t="shared" si="708"/>
        <v>0</v>
      </c>
      <c r="M1216" s="15">
        <f t="shared" si="708"/>
        <v>0</v>
      </c>
      <c r="N1216" s="15">
        <f t="shared" si="708"/>
        <v>0</v>
      </c>
      <c r="O1216" s="15">
        <f t="shared" si="708"/>
        <v>0</v>
      </c>
      <c r="P1216" s="15">
        <f t="shared" si="708"/>
        <v>0</v>
      </c>
      <c r="Q1216" s="15">
        <f t="shared" si="708"/>
        <v>0</v>
      </c>
      <c r="R1216" s="15">
        <f t="shared" si="708"/>
        <v>0</v>
      </c>
      <c r="S1216" s="15">
        <f t="shared" si="708"/>
        <v>1</v>
      </c>
      <c r="T1216" s="15">
        <f t="shared" si="708"/>
        <v>0</v>
      </c>
      <c r="U1216" s="15">
        <f t="shared" si="708"/>
        <v>0</v>
      </c>
      <c r="V1216" s="15">
        <f t="shared" si="708"/>
        <v>0</v>
      </c>
      <c r="W1216" s="15">
        <f t="shared" si="708"/>
        <v>0</v>
      </c>
      <c r="X1216" s="15">
        <f t="shared" si="708"/>
        <v>0</v>
      </c>
      <c r="Y1216" s="15">
        <f t="shared" si="708"/>
        <v>0</v>
      </c>
      <c r="Z1216" s="15">
        <f t="shared" si="708"/>
        <v>0</v>
      </c>
      <c r="AA1216" s="15">
        <f t="shared" si="708"/>
        <v>0</v>
      </c>
      <c r="AB1216" s="15">
        <f t="shared" si="708"/>
        <v>1</v>
      </c>
      <c r="AC1216" s="15">
        <f t="shared" si="708"/>
        <v>0</v>
      </c>
      <c r="AD1216" s="15">
        <f t="shared" si="708"/>
        <v>0</v>
      </c>
      <c r="AE1216" s="15">
        <f t="shared" si="708"/>
        <v>0</v>
      </c>
      <c r="AF1216" s="15">
        <f t="shared" si="708"/>
        <v>0</v>
      </c>
      <c r="AG1216" s="15">
        <f t="shared" si="708"/>
        <v>1</v>
      </c>
      <c r="AH1216" s="15">
        <f t="shared" si="708"/>
        <v>1</v>
      </c>
      <c r="AI1216" s="15">
        <f t="shared" si="708"/>
        <v>1</v>
      </c>
      <c r="AJ1216" s="15">
        <f t="shared" si="708"/>
        <v>0</v>
      </c>
      <c r="AK1216" s="15">
        <f t="shared" si="708"/>
        <v>1</v>
      </c>
      <c r="AL1216" s="15">
        <f t="shared" si="708"/>
        <v>1</v>
      </c>
      <c r="AM1216" s="15">
        <f t="shared" si="708"/>
        <v>0</v>
      </c>
      <c r="AN1216" s="15">
        <f t="shared" si="708"/>
        <v>1</v>
      </c>
      <c r="AO1216" s="15">
        <f t="shared" si="708"/>
        <v>0</v>
      </c>
      <c r="AP1216" s="15">
        <f t="shared" si="708"/>
        <v>1</v>
      </c>
      <c r="AQ1216" s="15">
        <f t="shared" si="708"/>
        <v>0</v>
      </c>
      <c r="AR1216" s="15">
        <f t="shared" si="708"/>
        <v>0</v>
      </c>
      <c r="AS1216" s="15">
        <f t="shared" si="708"/>
        <v>0</v>
      </c>
      <c r="AT1216" s="15">
        <f t="shared" si="708"/>
        <v>0</v>
      </c>
      <c r="AU1216" s="15">
        <f t="shared" si="708"/>
        <v>0</v>
      </c>
      <c r="AV1216" s="15">
        <f t="shared" si="708"/>
        <v>0</v>
      </c>
      <c r="AW1216" s="15">
        <f t="shared" si="708"/>
        <v>0</v>
      </c>
      <c r="AX1216" s="15">
        <f t="shared" si="708"/>
        <v>0</v>
      </c>
      <c r="AY1216" s="15">
        <f t="shared" si="708"/>
        <v>0</v>
      </c>
      <c r="AZ1216" s="15">
        <f t="shared" si="708"/>
        <v>0</v>
      </c>
      <c r="BA1216" s="15">
        <f t="shared" si="708"/>
        <v>0</v>
      </c>
      <c r="BB1216" s="15">
        <f t="shared" si="708"/>
        <v>0</v>
      </c>
      <c r="BC1216" s="15">
        <f t="shared" si="708"/>
        <v>0</v>
      </c>
      <c r="BD1216" s="15">
        <f t="shared" si="708"/>
        <v>0</v>
      </c>
      <c r="BE1216" s="15">
        <f t="shared" si="708"/>
        <v>0</v>
      </c>
      <c r="BF1216" s="15">
        <f t="shared" si="708"/>
        <v>0</v>
      </c>
      <c r="BG1216" s="33">
        <f t="shared" si="706"/>
        <v>9</v>
      </c>
    </row>
    <row r="1217" spans="1:62" ht="12.95" customHeight="1" x14ac:dyDescent="0.2">
      <c r="A1217" s="519"/>
      <c r="B1217" s="581"/>
      <c r="C1217" s="539"/>
      <c r="D1217" s="534"/>
      <c r="E1217" s="48" t="str">
        <f>Parameters!$B$15</f>
        <v>Fem.</v>
      </c>
      <c r="F1217" s="11">
        <v>0</v>
      </c>
      <c r="G1217" s="11">
        <v>0</v>
      </c>
      <c r="H1217" s="11">
        <v>0</v>
      </c>
      <c r="I1217" s="11">
        <v>0</v>
      </c>
      <c r="J1217" s="11">
        <v>0</v>
      </c>
      <c r="K1217" s="11">
        <v>0</v>
      </c>
      <c r="L1217" s="11">
        <v>0</v>
      </c>
      <c r="M1217" s="11">
        <v>0</v>
      </c>
      <c r="N1217" s="11">
        <v>0</v>
      </c>
      <c r="O1217" s="11">
        <v>0</v>
      </c>
      <c r="P1217" s="11">
        <v>0</v>
      </c>
      <c r="Q1217" s="11">
        <v>0</v>
      </c>
      <c r="R1217" s="11">
        <v>0</v>
      </c>
      <c r="S1217" s="11">
        <v>0</v>
      </c>
      <c r="T1217" s="11">
        <v>0</v>
      </c>
      <c r="U1217" s="11">
        <v>0</v>
      </c>
      <c r="V1217" s="11">
        <v>0</v>
      </c>
      <c r="W1217" s="11">
        <v>0</v>
      </c>
      <c r="X1217" s="11">
        <v>0</v>
      </c>
      <c r="Y1217" s="11">
        <v>0</v>
      </c>
      <c r="Z1217" s="11">
        <v>0</v>
      </c>
      <c r="AA1217" s="11">
        <v>0</v>
      </c>
      <c r="AB1217" s="11">
        <v>0</v>
      </c>
      <c r="AC1217" s="11">
        <v>0</v>
      </c>
      <c r="AD1217" s="11">
        <v>0</v>
      </c>
      <c r="AE1217" s="11">
        <v>0</v>
      </c>
      <c r="AF1217" s="11">
        <v>0</v>
      </c>
      <c r="AG1217" s="11">
        <v>1</v>
      </c>
      <c r="AH1217" s="11">
        <v>0</v>
      </c>
      <c r="AI1217" s="11">
        <v>0</v>
      </c>
      <c r="AJ1217" s="11">
        <v>0</v>
      </c>
      <c r="AK1217" s="11">
        <v>0</v>
      </c>
      <c r="AL1217" s="11">
        <v>1</v>
      </c>
      <c r="AM1217" s="11">
        <v>0</v>
      </c>
      <c r="AN1217" s="11">
        <v>0</v>
      </c>
      <c r="AO1217" s="11">
        <v>0</v>
      </c>
      <c r="AP1217" s="11">
        <v>1</v>
      </c>
      <c r="AQ1217" s="11">
        <v>0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 s="11">
        <v>0</v>
      </c>
      <c r="AY1217" s="11">
        <v>0</v>
      </c>
      <c r="AZ1217" s="11">
        <v>0</v>
      </c>
      <c r="BA1217" s="11"/>
      <c r="BB1217" s="11"/>
      <c r="BC1217" s="11"/>
      <c r="BD1217" s="11"/>
      <c r="BE1217" s="11"/>
      <c r="BF1217" s="11"/>
      <c r="BG1217" s="19">
        <f t="shared" si="706"/>
        <v>3</v>
      </c>
    </row>
    <row r="1218" spans="1:62" ht="12.95" customHeight="1" x14ac:dyDescent="0.2">
      <c r="A1218" s="519"/>
      <c r="B1218" s="581"/>
      <c r="C1218" s="539"/>
      <c r="D1218" s="535"/>
      <c r="E1218" s="48" t="str">
        <f>Parameters!$B$16</f>
        <v>Masc.</v>
      </c>
      <c r="F1218" s="11">
        <v>0</v>
      </c>
      <c r="G1218" s="11">
        <v>0</v>
      </c>
      <c r="H1218" s="11">
        <v>0</v>
      </c>
      <c r="I1218" s="11">
        <v>0</v>
      </c>
      <c r="J1218" s="11">
        <v>0</v>
      </c>
      <c r="K1218" s="11">
        <v>0</v>
      </c>
      <c r="L1218" s="11">
        <v>0</v>
      </c>
      <c r="M1218" s="11">
        <v>0</v>
      </c>
      <c r="N1218" s="11">
        <v>0</v>
      </c>
      <c r="O1218" s="11">
        <v>0</v>
      </c>
      <c r="P1218" s="11">
        <v>0</v>
      </c>
      <c r="Q1218" s="11">
        <v>0</v>
      </c>
      <c r="R1218" s="11">
        <v>0</v>
      </c>
      <c r="S1218" s="11">
        <v>1</v>
      </c>
      <c r="T1218" s="11">
        <v>0</v>
      </c>
      <c r="U1218" s="11">
        <v>0</v>
      </c>
      <c r="V1218" s="11">
        <v>0</v>
      </c>
      <c r="W1218" s="11">
        <v>0</v>
      </c>
      <c r="X1218" s="11">
        <v>0</v>
      </c>
      <c r="Y1218" s="11">
        <v>0</v>
      </c>
      <c r="Z1218" s="11">
        <v>0</v>
      </c>
      <c r="AA1218" s="11">
        <v>0</v>
      </c>
      <c r="AB1218" s="11">
        <v>1</v>
      </c>
      <c r="AC1218" s="11">
        <v>0</v>
      </c>
      <c r="AD1218" s="11">
        <v>0</v>
      </c>
      <c r="AE1218" s="11">
        <v>0</v>
      </c>
      <c r="AF1218" s="11">
        <v>0</v>
      </c>
      <c r="AG1218" s="11">
        <v>0</v>
      </c>
      <c r="AH1218" s="11">
        <v>1</v>
      </c>
      <c r="AI1218" s="11">
        <v>1</v>
      </c>
      <c r="AJ1218" s="11">
        <v>0</v>
      </c>
      <c r="AK1218" s="11">
        <v>1</v>
      </c>
      <c r="AL1218" s="11">
        <v>0</v>
      </c>
      <c r="AM1218" s="11">
        <v>0</v>
      </c>
      <c r="AN1218" s="11">
        <v>1</v>
      </c>
      <c r="AO1218" s="11">
        <v>0</v>
      </c>
      <c r="AP1218" s="11">
        <v>0</v>
      </c>
      <c r="AQ1218" s="11">
        <v>0</v>
      </c>
      <c r="AR1218" s="11">
        <v>0</v>
      </c>
      <c r="AS1218" s="11">
        <v>0</v>
      </c>
      <c r="AT1218" s="11">
        <v>0</v>
      </c>
      <c r="AU1218" s="11">
        <v>0</v>
      </c>
      <c r="AV1218" s="11">
        <v>0</v>
      </c>
      <c r="AW1218" s="11">
        <v>0</v>
      </c>
      <c r="AX1218" s="11">
        <v>0</v>
      </c>
      <c r="AY1218" s="11">
        <v>0</v>
      </c>
      <c r="AZ1218" s="11">
        <v>0</v>
      </c>
      <c r="BA1218" s="11"/>
      <c r="BB1218" s="11"/>
      <c r="BC1218" s="11"/>
      <c r="BD1218" s="11"/>
      <c r="BE1218" s="11"/>
      <c r="BF1218" s="11"/>
      <c r="BG1218" s="19">
        <f t="shared" si="706"/>
        <v>6</v>
      </c>
    </row>
    <row r="1219" spans="1:62" ht="12.95" customHeight="1" x14ac:dyDescent="0.2">
      <c r="A1219" s="519"/>
      <c r="B1219" s="581"/>
      <c r="C1219" s="539"/>
      <c r="D1219" s="533" t="str">
        <f>Parameters!$B$13</f>
        <v>Def.</v>
      </c>
      <c r="E1219" s="86" t="str">
        <f>Parameters!$B$14</f>
        <v>Total</v>
      </c>
      <c r="F1219" s="15">
        <f>F1220+F1221</f>
        <v>0</v>
      </c>
      <c r="G1219" s="15">
        <f t="shared" ref="G1219:BF1219" si="709">G1220+G1221</f>
        <v>0</v>
      </c>
      <c r="H1219" s="15">
        <f t="shared" si="709"/>
        <v>0</v>
      </c>
      <c r="I1219" s="15">
        <f t="shared" si="709"/>
        <v>0</v>
      </c>
      <c r="J1219" s="15">
        <f t="shared" si="709"/>
        <v>0</v>
      </c>
      <c r="K1219" s="15">
        <f t="shared" si="709"/>
        <v>0</v>
      </c>
      <c r="L1219" s="15">
        <f t="shared" si="709"/>
        <v>0</v>
      </c>
      <c r="M1219" s="15">
        <f t="shared" si="709"/>
        <v>0</v>
      </c>
      <c r="N1219" s="15">
        <f t="shared" si="709"/>
        <v>0</v>
      </c>
      <c r="O1219" s="15">
        <f t="shared" si="709"/>
        <v>0</v>
      </c>
      <c r="P1219" s="15">
        <f t="shared" si="709"/>
        <v>0</v>
      </c>
      <c r="Q1219" s="15">
        <f t="shared" si="709"/>
        <v>0</v>
      </c>
      <c r="R1219" s="15">
        <f t="shared" si="709"/>
        <v>0</v>
      </c>
      <c r="S1219" s="15">
        <f t="shared" si="709"/>
        <v>0</v>
      </c>
      <c r="T1219" s="15">
        <f t="shared" si="709"/>
        <v>0</v>
      </c>
      <c r="U1219" s="15">
        <f t="shared" si="709"/>
        <v>0</v>
      </c>
      <c r="V1219" s="15">
        <f t="shared" si="709"/>
        <v>0</v>
      </c>
      <c r="W1219" s="15">
        <f t="shared" si="709"/>
        <v>0</v>
      </c>
      <c r="X1219" s="15">
        <f t="shared" si="709"/>
        <v>0</v>
      </c>
      <c r="Y1219" s="15">
        <f t="shared" si="709"/>
        <v>0</v>
      </c>
      <c r="Z1219" s="15">
        <f t="shared" si="709"/>
        <v>0</v>
      </c>
      <c r="AA1219" s="15">
        <f t="shared" si="709"/>
        <v>0</v>
      </c>
      <c r="AB1219" s="15">
        <f t="shared" si="709"/>
        <v>0</v>
      </c>
      <c r="AC1219" s="15">
        <f t="shared" si="709"/>
        <v>0</v>
      </c>
      <c r="AD1219" s="15">
        <f t="shared" si="709"/>
        <v>0</v>
      </c>
      <c r="AE1219" s="15">
        <f t="shared" si="709"/>
        <v>0</v>
      </c>
      <c r="AF1219" s="15">
        <f t="shared" si="709"/>
        <v>0</v>
      </c>
      <c r="AG1219" s="15">
        <f t="shared" si="709"/>
        <v>0</v>
      </c>
      <c r="AH1219" s="15">
        <f t="shared" si="709"/>
        <v>0</v>
      </c>
      <c r="AI1219" s="15">
        <f t="shared" si="709"/>
        <v>0</v>
      </c>
      <c r="AJ1219" s="15">
        <f t="shared" si="709"/>
        <v>0</v>
      </c>
      <c r="AK1219" s="15">
        <f t="shared" si="709"/>
        <v>0</v>
      </c>
      <c r="AL1219" s="15">
        <f t="shared" si="709"/>
        <v>0</v>
      </c>
      <c r="AM1219" s="15">
        <f t="shared" si="709"/>
        <v>0</v>
      </c>
      <c r="AN1219" s="15">
        <f t="shared" si="709"/>
        <v>0</v>
      </c>
      <c r="AO1219" s="15">
        <f t="shared" si="709"/>
        <v>0</v>
      </c>
      <c r="AP1219" s="15">
        <f t="shared" si="709"/>
        <v>0</v>
      </c>
      <c r="AQ1219" s="15">
        <f t="shared" si="709"/>
        <v>0</v>
      </c>
      <c r="AR1219" s="15">
        <f t="shared" si="709"/>
        <v>0</v>
      </c>
      <c r="AS1219" s="15">
        <f t="shared" si="709"/>
        <v>0</v>
      </c>
      <c r="AT1219" s="15">
        <f t="shared" si="709"/>
        <v>0</v>
      </c>
      <c r="AU1219" s="15">
        <f t="shared" si="709"/>
        <v>0</v>
      </c>
      <c r="AV1219" s="15">
        <f t="shared" si="709"/>
        <v>0</v>
      </c>
      <c r="AW1219" s="15">
        <f t="shared" si="709"/>
        <v>0</v>
      </c>
      <c r="AX1219" s="15">
        <f t="shared" si="709"/>
        <v>0</v>
      </c>
      <c r="AY1219" s="15">
        <f t="shared" si="709"/>
        <v>0</v>
      </c>
      <c r="AZ1219" s="15">
        <f t="shared" si="709"/>
        <v>0</v>
      </c>
      <c r="BA1219" s="15">
        <f t="shared" si="709"/>
        <v>0</v>
      </c>
      <c r="BB1219" s="15">
        <f t="shared" si="709"/>
        <v>0</v>
      </c>
      <c r="BC1219" s="15">
        <f t="shared" si="709"/>
        <v>0</v>
      </c>
      <c r="BD1219" s="15">
        <f t="shared" si="709"/>
        <v>0</v>
      </c>
      <c r="BE1219" s="15">
        <f t="shared" si="709"/>
        <v>0</v>
      </c>
      <c r="BF1219" s="15">
        <f t="shared" si="709"/>
        <v>0</v>
      </c>
      <c r="BG1219" s="33">
        <f t="shared" si="706"/>
        <v>0</v>
      </c>
      <c r="BI1219" s="9"/>
      <c r="BJ1219" s="73"/>
    </row>
    <row r="1220" spans="1:62" ht="12.95" customHeight="1" x14ac:dyDescent="0.2">
      <c r="A1220" s="519"/>
      <c r="B1220" s="581"/>
      <c r="C1220" s="539"/>
      <c r="D1220" s="534"/>
      <c r="E1220" s="48" t="str">
        <f>Parameters!$B$15</f>
        <v>Fem.</v>
      </c>
      <c r="F1220" s="11">
        <v>0</v>
      </c>
      <c r="G1220" s="11">
        <v>0</v>
      </c>
      <c r="H1220" s="11">
        <v>0</v>
      </c>
      <c r="I1220" s="11">
        <v>0</v>
      </c>
      <c r="J1220" s="11">
        <v>0</v>
      </c>
      <c r="K1220" s="11">
        <v>0</v>
      </c>
      <c r="L1220" s="11">
        <v>0</v>
      </c>
      <c r="M1220" s="11">
        <v>0</v>
      </c>
      <c r="N1220" s="11">
        <v>0</v>
      </c>
      <c r="O1220" s="11">
        <v>0</v>
      </c>
      <c r="P1220" s="11">
        <v>0</v>
      </c>
      <c r="Q1220" s="11">
        <v>0</v>
      </c>
      <c r="R1220" s="11">
        <v>0</v>
      </c>
      <c r="S1220" s="11">
        <v>0</v>
      </c>
      <c r="T1220" s="11">
        <v>0</v>
      </c>
      <c r="U1220" s="11">
        <v>0</v>
      </c>
      <c r="V1220" s="11">
        <v>0</v>
      </c>
      <c r="W1220" s="11">
        <v>0</v>
      </c>
      <c r="X1220" s="11">
        <v>0</v>
      </c>
      <c r="Y1220" s="11">
        <v>0</v>
      </c>
      <c r="Z1220" s="11">
        <v>0</v>
      </c>
      <c r="AA1220" s="11">
        <v>0</v>
      </c>
      <c r="AB1220" s="11">
        <v>0</v>
      </c>
      <c r="AC1220" s="11">
        <v>0</v>
      </c>
      <c r="AD1220" s="11">
        <v>0</v>
      </c>
      <c r="AE1220" s="11">
        <v>0</v>
      </c>
      <c r="AF1220" s="11">
        <v>0</v>
      </c>
      <c r="AG1220" s="11">
        <v>0</v>
      </c>
      <c r="AH1220" s="11">
        <v>0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0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 s="11">
        <v>0</v>
      </c>
      <c r="AY1220" s="11">
        <v>0</v>
      </c>
      <c r="AZ1220" s="11">
        <v>0</v>
      </c>
      <c r="BA1220" s="11"/>
      <c r="BB1220" s="11"/>
      <c r="BC1220" s="11"/>
      <c r="BD1220" s="11"/>
      <c r="BE1220" s="11"/>
      <c r="BF1220" s="11"/>
      <c r="BG1220" s="19">
        <f t="shared" si="706"/>
        <v>0</v>
      </c>
    </row>
    <row r="1221" spans="1:62" ht="12.95" customHeight="1" thickBot="1" x14ac:dyDescent="0.25">
      <c r="A1221" s="519"/>
      <c r="B1221" s="581"/>
      <c r="C1221" s="540"/>
      <c r="D1221" s="536"/>
      <c r="E1221" s="48" t="str">
        <f>Parameters!$B$16</f>
        <v>Masc.</v>
      </c>
      <c r="F1221" s="11">
        <v>0</v>
      </c>
      <c r="G1221" s="11">
        <v>0</v>
      </c>
      <c r="H1221" s="11">
        <v>0</v>
      </c>
      <c r="I1221" s="11">
        <v>0</v>
      </c>
      <c r="J1221" s="11">
        <v>0</v>
      </c>
      <c r="K1221" s="11">
        <v>0</v>
      </c>
      <c r="L1221" s="11">
        <v>0</v>
      </c>
      <c r="M1221" s="11">
        <v>0</v>
      </c>
      <c r="N1221" s="11">
        <v>0</v>
      </c>
      <c r="O1221" s="11">
        <v>0</v>
      </c>
      <c r="P1221" s="11">
        <v>0</v>
      </c>
      <c r="Q1221" s="11">
        <v>0</v>
      </c>
      <c r="R1221" s="11">
        <v>0</v>
      </c>
      <c r="S1221" s="11">
        <v>0</v>
      </c>
      <c r="T1221" s="11">
        <v>0</v>
      </c>
      <c r="U1221" s="11">
        <v>0</v>
      </c>
      <c r="V1221" s="11">
        <v>0</v>
      </c>
      <c r="W1221" s="11">
        <v>0</v>
      </c>
      <c r="X1221" s="11">
        <v>0</v>
      </c>
      <c r="Y1221" s="11">
        <v>0</v>
      </c>
      <c r="Z1221" s="11">
        <v>0</v>
      </c>
      <c r="AA1221" s="11">
        <v>0</v>
      </c>
      <c r="AB1221" s="11">
        <v>0</v>
      </c>
      <c r="AC1221" s="11">
        <v>0</v>
      </c>
      <c r="AD1221" s="11">
        <v>0</v>
      </c>
      <c r="AE1221" s="11">
        <v>0</v>
      </c>
      <c r="AF1221" s="11">
        <v>0</v>
      </c>
      <c r="AG1221" s="11">
        <v>0</v>
      </c>
      <c r="AH1221" s="11">
        <v>0</v>
      </c>
      <c r="AI1221" s="11">
        <v>0</v>
      </c>
      <c r="AJ1221" s="11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0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 s="11">
        <v>0</v>
      </c>
      <c r="AY1221" s="11">
        <v>0</v>
      </c>
      <c r="AZ1221" s="11">
        <v>0</v>
      </c>
      <c r="BA1221" s="11"/>
      <c r="BB1221" s="11"/>
      <c r="BC1221" s="11"/>
      <c r="BD1221" s="11"/>
      <c r="BE1221" s="11"/>
      <c r="BF1221" s="11"/>
      <c r="BG1221" s="37">
        <f>SUM(F1221:BF1221)</f>
        <v>0</v>
      </c>
    </row>
    <row r="1222" spans="1:62" ht="12.95" customHeight="1" x14ac:dyDescent="0.2">
      <c r="A1222" s="519"/>
      <c r="B1222" s="581"/>
      <c r="C1222" s="537" t="str">
        <f>Parameters!$C$6</f>
        <v>20 a 39</v>
      </c>
      <c r="D1222" s="530" t="str">
        <f>Parameters!$B$10</f>
        <v>Fiebre</v>
      </c>
      <c r="E1222" s="83" t="str">
        <f>Parameters!$B$14</f>
        <v>Total</v>
      </c>
      <c r="F1222" s="34">
        <f>F1223+F1224</f>
        <v>0</v>
      </c>
      <c r="G1222" s="34">
        <f t="shared" ref="G1222:BF1222" si="710">G1223+G1224</f>
        <v>0</v>
      </c>
      <c r="H1222" s="34">
        <f t="shared" si="710"/>
        <v>0</v>
      </c>
      <c r="I1222" s="34">
        <f t="shared" si="710"/>
        <v>0</v>
      </c>
      <c r="J1222" s="34">
        <f t="shared" si="710"/>
        <v>0</v>
      </c>
      <c r="K1222" s="34">
        <f t="shared" si="710"/>
        <v>0</v>
      </c>
      <c r="L1222" s="34">
        <f t="shared" si="710"/>
        <v>0</v>
      </c>
      <c r="M1222" s="34">
        <f t="shared" si="710"/>
        <v>0</v>
      </c>
      <c r="N1222" s="34">
        <f t="shared" si="710"/>
        <v>0</v>
      </c>
      <c r="O1222" s="34">
        <f t="shared" si="710"/>
        <v>0</v>
      </c>
      <c r="P1222" s="34">
        <f t="shared" si="710"/>
        <v>0</v>
      </c>
      <c r="Q1222" s="34">
        <f t="shared" si="710"/>
        <v>0</v>
      </c>
      <c r="R1222" s="34">
        <f t="shared" si="710"/>
        <v>0</v>
      </c>
      <c r="S1222" s="34">
        <f t="shared" si="710"/>
        <v>0</v>
      </c>
      <c r="T1222" s="34">
        <f t="shared" si="710"/>
        <v>0</v>
      </c>
      <c r="U1222" s="34">
        <f t="shared" si="710"/>
        <v>1</v>
      </c>
      <c r="V1222" s="34">
        <f t="shared" si="710"/>
        <v>0</v>
      </c>
      <c r="W1222" s="34">
        <f t="shared" si="710"/>
        <v>0</v>
      </c>
      <c r="X1222" s="34">
        <f t="shared" si="710"/>
        <v>2</v>
      </c>
      <c r="Y1222" s="34">
        <f t="shared" si="710"/>
        <v>0</v>
      </c>
      <c r="Z1222" s="34">
        <f t="shared" si="710"/>
        <v>1</v>
      </c>
      <c r="AA1222" s="34">
        <f t="shared" si="710"/>
        <v>0</v>
      </c>
      <c r="AB1222" s="34">
        <f t="shared" si="710"/>
        <v>1</v>
      </c>
      <c r="AC1222" s="34">
        <f t="shared" si="710"/>
        <v>0</v>
      </c>
      <c r="AD1222" s="34">
        <f t="shared" si="710"/>
        <v>1</v>
      </c>
      <c r="AE1222" s="34">
        <f t="shared" si="710"/>
        <v>0</v>
      </c>
      <c r="AF1222" s="34">
        <f t="shared" si="710"/>
        <v>5</v>
      </c>
      <c r="AG1222" s="34">
        <f t="shared" si="710"/>
        <v>6</v>
      </c>
      <c r="AH1222" s="34">
        <f t="shared" si="710"/>
        <v>3</v>
      </c>
      <c r="AI1222" s="34">
        <f t="shared" si="710"/>
        <v>2</v>
      </c>
      <c r="AJ1222" s="34">
        <f t="shared" si="710"/>
        <v>3</v>
      </c>
      <c r="AK1222" s="34">
        <f t="shared" si="710"/>
        <v>7</v>
      </c>
      <c r="AL1222" s="34">
        <f t="shared" si="710"/>
        <v>0</v>
      </c>
      <c r="AM1222" s="34">
        <f t="shared" si="710"/>
        <v>0</v>
      </c>
      <c r="AN1222" s="34">
        <f t="shared" si="710"/>
        <v>5</v>
      </c>
      <c r="AO1222" s="34">
        <f t="shared" si="710"/>
        <v>3</v>
      </c>
      <c r="AP1222" s="34">
        <f t="shared" si="710"/>
        <v>1</v>
      </c>
      <c r="AQ1222" s="34">
        <f t="shared" si="710"/>
        <v>1</v>
      </c>
      <c r="AR1222" s="34">
        <f t="shared" si="710"/>
        <v>2</v>
      </c>
      <c r="AS1222" s="34">
        <f t="shared" si="710"/>
        <v>0</v>
      </c>
      <c r="AT1222" s="34">
        <f t="shared" si="710"/>
        <v>0</v>
      </c>
      <c r="AU1222" s="34">
        <f t="shared" si="710"/>
        <v>0</v>
      </c>
      <c r="AV1222" s="34">
        <f t="shared" si="710"/>
        <v>0</v>
      </c>
      <c r="AW1222" s="34">
        <f t="shared" si="710"/>
        <v>0</v>
      </c>
      <c r="AX1222" s="34">
        <f t="shared" si="710"/>
        <v>0</v>
      </c>
      <c r="AY1222" s="34">
        <f t="shared" si="710"/>
        <v>0</v>
      </c>
      <c r="AZ1222" s="34">
        <f t="shared" si="710"/>
        <v>0</v>
      </c>
      <c r="BA1222" s="34">
        <f t="shared" si="710"/>
        <v>0</v>
      </c>
      <c r="BB1222" s="34">
        <f t="shared" si="710"/>
        <v>0</v>
      </c>
      <c r="BC1222" s="34">
        <f t="shared" si="710"/>
        <v>0</v>
      </c>
      <c r="BD1222" s="34">
        <f t="shared" si="710"/>
        <v>0</v>
      </c>
      <c r="BE1222" s="34">
        <f t="shared" si="710"/>
        <v>0</v>
      </c>
      <c r="BF1222" s="34">
        <f t="shared" si="710"/>
        <v>0</v>
      </c>
      <c r="BG1222" s="35">
        <f>SUM(F1222:BF1222)</f>
        <v>44</v>
      </c>
    </row>
    <row r="1223" spans="1:62" ht="12.95" customHeight="1" x14ac:dyDescent="0.2">
      <c r="A1223" s="519"/>
      <c r="B1223" s="581"/>
      <c r="C1223" s="538"/>
      <c r="D1223" s="531"/>
      <c r="E1223" s="84" t="str">
        <f>Parameters!$B$15</f>
        <v>Fem.</v>
      </c>
      <c r="F1223" s="31">
        <v>0</v>
      </c>
      <c r="G1223" s="31">
        <v>0</v>
      </c>
      <c r="H1223" s="31">
        <v>0</v>
      </c>
      <c r="I1223" s="31">
        <v>0</v>
      </c>
      <c r="J1223" s="31">
        <v>0</v>
      </c>
      <c r="K1223" s="31">
        <v>0</v>
      </c>
      <c r="L1223" s="31">
        <v>0</v>
      </c>
      <c r="M1223" s="31">
        <v>0</v>
      </c>
      <c r="N1223" s="31">
        <v>0</v>
      </c>
      <c r="O1223" s="31">
        <v>0</v>
      </c>
      <c r="P1223" s="31">
        <v>0</v>
      </c>
      <c r="Q1223" s="31">
        <v>0</v>
      </c>
      <c r="R1223" s="31">
        <v>0</v>
      </c>
      <c r="S1223" s="31">
        <v>0</v>
      </c>
      <c r="T1223" s="31">
        <v>0</v>
      </c>
      <c r="U1223" s="31">
        <v>0</v>
      </c>
      <c r="V1223" s="31">
        <v>0</v>
      </c>
      <c r="W1223" s="31">
        <v>0</v>
      </c>
      <c r="X1223" s="31">
        <v>1</v>
      </c>
      <c r="Y1223" s="31">
        <v>0</v>
      </c>
      <c r="Z1223" s="31">
        <v>0</v>
      </c>
      <c r="AA1223" s="31">
        <v>0</v>
      </c>
      <c r="AB1223" s="31">
        <v>0</v>
      </c>
      <c r="AC1223" s="31">
        <v>0</v>
      </c>
      <c r="AD1223" s="31">
        <v>0</v>
      </c>
      <c r="AE1223" s="31">
        <v>0</v>
      </c>
      <c r="AF1223" s="31">
        <v>3</v>
      </c>
      <c r="AG1223" s="31">
        <v>1</v>
      </c>
      <c r="AH1223" s="31">
        <v>1</v>
      </c>
      <c r="AI1223" s="31">
        <v>1</v>
      </c>
      <c r="AJ1223" s="31">
        <v>2</v>
      </c>
      <c r="AK1223" s="31">
        <v>3</v>
      </c>
      <c r="AL1223" s="31">
        <v>0</v>
      </c>
      <c r="AM1223" s="31">
        <v>0</v>
      </c>
      <c r="AN1223" s="31">
        <v>2</v>
      </c>
      <c r="AO1223" s="31">
        <v>2</v>
      </c>
      <c r="AP1223" s="31">
        <v>1</v>
      </c>
      <c r="AQ1223" s="31">
        <v>0</v>
      </c>
      <c r="AR1223" s="31">
        <v>2</v>
      </c>
      <c r="AS1223" s="31">
        <v>0</v>
      </c>
      <c r="AT1223" s="31">
        <v>0</v>
      </c>
      <c r="AU1223" s="31">
        <v>0</v>
      </c>
      <c r="AV1223" s="31">
        <v>0</v>
      </c>
      <c r="AW1223" s="31">
        <v>0</v>
      </c>
      <c r="AX1223" s="31">
        <v>0</v>
      </c>
      <c r="AY1223" s="31">
        <v>0</v>
      </c>
      <c r="AZ1223" s="31">
        <v>0</v>
      </c>
      <c r="BA1223" s="31"/>
      <c r="BB1223" s="31"/>
      <c r="BC1223" s="31"/>
      <c r="BD1223" s="31"/>
      <c r="BE1223" s="31"/>
      <c r="BF1223" s="31"/>
      <c r="BG1223" s="32">
        <f t="shared" ref="BG1223:BG1232" si="711">SUM(F1223:BF1223)</f>
        <v>19</v>
      </c>
    </row>
    <row r="1224" spans="1:62" ht="12.95" customHeight="1" x14ac:dyDescent="0.2">
      <c r="A1224" s="519"/>
      <c r="B1224" s="581"/>
      <c r="C1224" s="538"/>
      <c r="D1224" s="532"/>
      <c r="E1224" s="84" t="str">
        <f>Parameters!$B$16</f>
        <v>Masc.</v>
      </c>
      <c r="F1224" s="31">
        <v>0</v>
      </c>
      <c r="G1224" s="31">
        <v>0</v>
      </c>
      <c r="H1224" s="31">
        <v>0</v>
      </c>
      <c r="I1224" s="31">
        <v>0</v>
      </c>
      <c r="J1224" s="31">
        <v>0</v>
      </c>
      <c r="K1224" s="31">
        <v>0</v>
      </c>
      <c r="L1224" s="31">
        <v>0</v>
      </c>
      <c r="M1224" s="31">
        <v>0</v>
      </c>
      <c r="N1224" s="31">
        <v>0</v>
      </c>
      <c r="O1224" s="31">
        <v>0</v>
      </c>
      <c r="P1224" s="31">
        <v>0</v>
      </c>
      <c r="Q1224" s="31">
        <v>0</v>
      </c>
      <c r="R1224" s="31">
        <v>0</v>
      </c>
      <c r="S1224" s="31">
        <v>0</v>
      </c>
      <c r="T1224" s="31">
        <v>0</v>
      </c>
      <c r="U1224" s="31">
        <v>1</v>
      </c>
      <c r="V1224" s="31">
        <v>0</v>
      </c>
      <c r="W1224" s="31">
        <v>0</v>
      </c>
      <c r="X1224" s="31">
        <v>1</v>
      </c>
      <c r="Y1224" s="31">
        <v>0</v>
      </c>
      <c r="Z1224" s="31">
        <v>1</v>
      </c>
      <c r="AA1224" s="31">
        <v>0</v>
      </c>
      <c r="AB1224" s="31">
        <v>1</v>
      </c>
      <c r="AC1224" s="31">
        <v>0</v>
      </c>
      <c r="AD1224" s="31">
        <v>1</v>
      </c>
      <c r="AE1224" s="31">
        <v>0</v>
      </c>
      <c r="AF1224" s="31">
        <v>2</v>
      </c>
      <c r="AG1224" s="31">
        <v>5</v>
      </c>
      <c r="AH1224" s="31">
        <v>2</v>
      </c>
      <c r="AI1224" s="31">
        <v>1</v>
      </c>
      <c r="AJ1224" s="31">
        <v>1</v>
      </c>
      <c r="AK1224" s="31">
        <v>4</v>
      </c>
      <c r="AL1224" s="31">
        <v>0</v>
      </c>
      <c r="AM1224" s="31">
        <v>0</v>
      </c>
      <c r="AN1224" s="31">
        <v>3</v>
      </c>
      <c r="AO1224" s="31">
        <v>1</v>
      </c>
      <c r="AP1224" s="31">
        <v>0</v>
      </c>
      <c r="AQ1224" s="31">
        <v>1</v>
      </c>
      <c r="AR1224" s="31">
        <v>0</v>
      </c>
      <c r="AS1224" s="31">
        <v>0</v>
      </c>
      <c r="AT1224" s="31">
        <v>0</v>
      </c>
      <c r="AU1224" s="31">
        <v>0</v>
      </c>
      <c r="AV1224" s="31">
        <v>0</v>
      </c>
      <c r="AW1224" s="31">
        <v>0</v>
      </c>
      <c r="AX1224" s="31">
        <v>0</v>
      </c>
      <c r="AY1224" s="31">
        <v>0</v>
      </c>
      <c r="AZ1224" s="31">
        <v>0</v>
      </c>
      <c r="BA1224" s="31"/>
      <c r="BB1224" s="31"/>
      <c r="BC1224" s="31"/>
      <c r="BD1224" s="31"/>
      <c r="BE1224" s="31"/>
      <c r="BF1224" s="31"/>
      <c r="BG1224" s="32">
        <f t="shared" si="711"/>
        <v>25</v>
      </c>
    </row>
    <row r="1225" spans="1:62" ht="12.95" customHeight="1" x14ac:dyDescent="0.2">
      <c r="A1225" s="519"/>
      <c r="B1225" s="581"/>
      <c r="C1225" s="539"/>
      <c r="D1225" s="541" t="str">
        <f>Parameters!$B$11</f>
        <v>Hosp.</v>
      </c>
      <c r="E1225" s="86" t="str">
        <f>Parameters!$B$14</f>
        <v>Total</v>
      </c>
      <c r="F1225" s="15">
        <f>F1226+F1227</f>
        <v>0</v>
      </c>
      <c r="G1225" s="15">
        <f t="shared" ref="G1225:BF1225" si="712">G1226+G1227</f>
        <v>0</v>
      </c>
      <c r="H1225" s="15">
        <f t="shared" si="712"/>
        <v>0</v>
      </c>
      <c r="I1225" s="15">
        <f t="shared" si="712"/>
        <v>0</v>
      </c>
      <c r="J1225" s="15">
        <f t="shared" si="712"/>
        <v>0</v>
      </c>
      <c r="K1225" s="15">
        <f t="shared" si="712"/>
        <v>0</v>
      </c>
      <c r="L1225" s="15">
        <f t="shared" si="712"/>
        <v>0</v>
      </c>
      <c r="M1225" s="15">
        <f t="shared" si="712"/>
        <v>0</v>
      </c>
      <c r="N1225" s="15">
        <f t="shared" si="712"/>
        <v>0</v>
      </c>
      <c r="O1225" s="15">
        <f t="shared" si="712"/>
        <v>0</v>
      </c>
      <c r="P1225" s="15">
        <f t="shared" si="712"/>
        <v>0</v>
      </c>
      <c r="Q1225" s="15">
        <f t="shared" si="712"/>
        <v>0</v>
      </c>
      <c r="R1225" s="15">
        <f t="shared" si="712"/>
        <v>0</v>
      </c>
      <c r="S1225" s="15">
        <f t="shared" si="712"/>
        <v>0</v>
      </c>
      <c r="T1225" s="15">
        <f t="shared" si="712"/>
        <v>0</v>
      </c>
      <c r="U1225" s="15">
        <f t="shared" si="712"/>
        <v>1</v>
      </c>
      <c r="V1225" s="15">
        <f t="shared" si="712"/>
        <v>0</v>
      </c>
      <c r="W1225" s="15">
        <f t="shared" si="712"/>
        <v>1</v>
      </c>
      <c r="X1225" s="15">
        <f t="shared" si="712"/>
        <v>1</v>
      </c>
      <c r="Y1225" s="15">
        <f t="shared" si="712"/>
        <v>1</v>
      </c>
      <c r="Z1225" s="15">
        <f t="shared" si="712"/>
        <v>1</v>
      </c>
      <c r="AA1225" s="15">
        <f t="shared" si="712"/>
        <v>0</v>
      </c>
      <c r="AB1225" s="15">
        <f t="shared" si="712"/>
        <v>1</v>
      </c>
      <c r="AC1225" s="15">
        <f t="shared" si="712"/>
        <v>1</v>
      </c>
      <c r="AD1225" s="15">
        <f t="shared" si="712"/>
        <v>1</v>
      </c>
      <c r="AE1225" s="15">
        <f t="shared" si="712"/>
        <v>0</v>
      </c>
      <c r="AF1225" s="15">
        <f t="shared" si="712"/>
        <v>4</v>
      </c>
      <c r="AG1225" s="15">
        <f t="shared" si="712"/>
        <v>6</v>
      </c>
      <c r="AH1225" s="15">
        <f t="shared" si="712"/>
        <v>5</v>
      </c>
      <c r="AI1225" s="15">
        <f t="shared" si="712"/>
        <v>5</v>
      </c>
      <c r="AJ1225" s="15">
        <f t="shared" si="712"/>
        <v>2</v>
      </c>
      <c r="AK1225" s="15">
        <f t="shared" si="712"/>
        <v>5</v>
      </c>
      <c r="AL1225" s="15">
        <f t="shared" si="712"/>
        <v>3</v>
      </c>
      <c r="AM1225" s="15">
        <f t="shared" si="712"/>
        <v>0</v>
      </c>
      <c r="AN1225" s="15">
        <f t="shared" si="712"/>
        <v>4</v>
      </c>
      <c r="AO1225" s="15">
        <f t="shared" si="712"/>
        <v>3</v>
      </c>
      <c r="AP1225" s="15">
        <f t="shared" si="712"/>
        <v>2</v>
      </c>
      <c r="AQ1225" s="15">
        <f t="shared" si="712"/>
        <v>0</v>
      </c>
      <c r="AR1225" s="15">
        <f t="shared" si="712"/>
        <v>3</v>
      </c>
      <c r="AS1225" s="15">
        <f t="shared" si="712"/>
        <v>0</v>
      </c>
      <c r="AT1225" s="15">
        <f t="shared" si="712"/>
        <v>0</v>
      </c>
      <c r="AU1225" s="15">
        <f t="shared" si="712"/>
        <v>0</v>
      </c>
      <c r="AV1225" s="15">
        <f t="shared" si="712"/>
        <v>0</v>
      </c>
      <c r="AW1225" s="15">
        <f t="shared" si="712"/>
        <v>0</v>
      </c>
      <c r="AX1225" s="15">
        <f t="shared" si="712"/>
        <v>0</v>
      </c>
      <c r="AY1225" s="15">
        <f t="shared" si="712"/>
        <v>0</v>
      </c>
      <c r="AZ1225" s="15">
        <f t="shared" si="712"/>
        <v>0</v>
      </c>
      <c r="BA1225" s="15">
        <f t="shared" si="712"/>
        <v>0</v>
      </c>
      <c r="BB1225" s="15">
        <f t="shared" si="712"/>
        <v>0</v>
      </c>
      <c r="BC1225" s="15">
        <f t="shared" si="712"/>
        <v>0</v>
      </c>
      <c r="BD1225" s="15">
        <f t="shared" si="712"/>
        <v>0</v>
      </c>
      <c r="BE1225" s="15">
        <f t="shared" si="712"/>
        <v>0</v>
      </c>
      <c r="BF1225" s="15">
        <f t="shared" si="712"/>
        <v>0</v>
      </c>
      <c r="BG1225" s="33">
        <f t="shared" si="711"/>
        <v>50</v>
      </c>
    </row>
    <row r="1226" spans="1:62" ht="12.95" customHeight="1" x14ac:dyDescent="0.2">
      <c r="A1226" s="519"/>
      <c r="B1226" s="581"/>
      <c r="C1226" s="539"/>
      <c r="D1226" s="534"/>
      <c r="E1226" s="48" t="str">
        <f>Parameters!$B$15</f>
        <v>Fem.</v>
      </c>
      <c r="F1226" s="11">
        <v>0</v>
      </c>
      <c r="G1226" s="11">
        <v>0</v>
      </c>
      <c r="H1226" s="11">
        <v>0</v>
      </c>
      <c r="I1226" s="11">
        <v>0</v>
      </c>
      <c r="J1226" s="11">
        <v>0</v>
      </c>
      <c r="K1226" s="11">
        <v>0</v>
      </c>
      <c r="L1226" s="11">
        <v>0</v>
      </c>
      <c r="M1226" s="11">
        <v>0</v>
      </c>
      <c r="N1226" s="11">
        <v>0</v>
      </c>
      <c r="O1226" s="11">
        <v>0</v>
      </c>
      <c r="P1226" s="11">
        <v>0</v>
      </c>
      <c r="Q1226" s="11">
        <v>0</v>
      </c>
      <c r="R1226" s="11">
        <v>0</v>
      </c>
      <c r="S1226" s="11">
        <v>0</v>
      </c>
      <c r="T1226" s="11">
        <v>0</v>
      </c>
      <c r="U1226" s="11">
        <v>0</v>
      </c>
      <c r="V1226" s="11">
        <v>0</v>
      </c>
      <c r="W1226" s="11">
        <v>1</v>
      </c>
      <c r="X1226" s="11">
        <v>1</v>
      </c>
      <c r="Y1226" s="11">
        <v>0</v>
      </c>
      <c r="Z1226" s="11">
        <v>0</v>
      </c>
      <c r="AA1226" s="11">
        <v>0</v>
      </c>
      <c r="AB1226" s="11">
        <v>0</v>
      </c>
      <c r="AC1226" s="11">
        <v>0</v>
      </c>
      <c r="AD1226" s="11">
        <v>0</v>
      </c>
      <c r="AE1226" s="11">
        <v>0</v>
      </c>
      <c r="AF1226" s="11">
        <v>2</v>
      </c>
      <c r="AG1226" s="11">
        <v>1</v>
      </c>
      <c r="AH1226" s="11">
        <v>1</v>
      </c>
      <c r="AI1226" s="11">
        <v>4</v>
      </c>
      <c r="AJ1226" s="11">
        <v>2</v>
      </c>
      <c r="AK1226" s="11">
        <v>1</v>
      </c>
      <c r="AL1226" s="11">
        <v>2</v>
      </c>
      <c r="AM1226" s="11">
        <v>0</v>
      </c>
      <c r="AN1226" s="11">
        <v>2</v>
      </c>
      <c r="AO1226" s="11">
        <v>1</v>
      </c>
      <c r="AP1226" s="11">
        <v>2</v>
      </c>
      <c r="AQ1226" s="11">
        <v>0</v>
      </c>
      <c r="AR1226" s="11">
        <v>2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 s="11">
        <v>0</v>
      </c>
      <c r="AY1226" s="11">
        <v>0</v>
      </c>
      <c r="AZ1226" s="11">
        <v>0</v>
      </c>
      <c r="BA1226" s="11"/>
      <c r="BB1226" s="11"/>
      <c r="BC1226" s="11"/>
      <c r="BD1226" s="11"/>
      <c r="BE1226" s="11"/>
      <c r="BF1226" s="11"/>
      <c r="BG1226" s="19">
        <f t="shared" si="711"/>
        <v>22</v>
      </c>
    </row>
    <row r="1227" spans="1:62" ht="12.95" customHeight="1" x14ac:dyDescent="0.2">
      <c r="A1227" s="519"/>
      <c r="B1227" s="581"/>
      <c r="C1227" s="539"/>
      <c r="D1227" s="535"/>
      <c r="E1227" s="48" t="str">
        <f>Parameters!$B$16</f>
        <v>Masc.</v>
      </c>
      <c r="F1227" s="11">
        <v>0</v>
      </c>
      <c r="G1227" s="11">
        <v>0</v>
      </c>
      <c r="H1227" s="11">
        <v>0</v>
      </c>
      <c r="I1227" s="11">
        <v>0</v>
      </c>
      <c r="J1227" s="11">
        <v>0</v>
      </c>
      <c r="K1227" s="11">
        <v>0</v>
      </c>
      <c r="L1227" s="11">
        <v>0</v>
      </c>
      <c r="M1227" s="11">
        <v>0</v>
      </c>
      <c r="N1227" s="11">
        <v>0</v>
      </c>
      <c r="O1227" s="11">
        <v>0</v>
      </c>
      <c r="P1227" s="11">
        <v>0</v>
      </c>
      <c r="Q1227" s="11">
        <v>0</v>
      </c>
      <c r="R1227" s="11">
        <v>0</v>
      </c>
      <c r="S1227" s="11">
        <v>0</v>
      </c>
      <c r="T1227" s="11">
        <v>0</v>
      </c>
      <c r="U1227" s="11">
        <v>1</v>
      </c>
      <c r="V1227" s="11">
        <v>0</v>
      </c>
      <c r="W1227" s="11">
        <v>0</v>
      </c>
      <c r="X1227" s="11">
        <v>0</v>
      </c>
      <c r="Y1227" s="11">
        <v>1</v>
      </c>
      <c r="Z1227" s="11">
        <v>1</v>
      </c>
      <c r="AA1227" s="11">
        <v>0</v>
      </c>
      <c r="AB1227" s="11">
        <v>1</v>
      </c>
      <c r="AC1227" s="11">
        <v>1</v>
      </c>
      <c r="AD1227" s="11">
        <v>1</v>
      </c>
      <c r="AE1227" s="11">
        <v>0</v>
      </c>
      <c r="AF1227" s="11">
        <v>2</v>
      </c>
      <c r="AG1227" s="11">
        <v>5</v>
      </c>
      <c r="AH1227" s="11">
        <v>4</v>
      </c>
      <c r="AI1227" s="11">
        <v>1</v>
      </c>
      <c r="AJ1227" s="11">
        <v>0</v>
      </c>
      <c r="AK1227" s="11">
        <v>4</v>
      </c>
      <c r="AL1227" s="11">
        <v>1</v>
      </c>
      <c r="AM1227" s="11">
        <v>0</v>
      </c>
      <c r="AN1227" s="11">
        <v>2</v>
      </c>
      <c r="AO1227" s="11">
        <v>2</v>
      </c>
      <c r="AP1227" s="11">
        <v>0</v>
      </c>
      <c r="AQ1227" s="11">
        <v>0</v>
      </c>
      <c r="AR1227" s="11">
        <v>1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 s="11">
        <v>0</v>
      </c>
      <c r="AY1227" s="11">
        <v>0</v>
      </c>
      <c r="AZ1227" s="11">
        <v>0</v>
      </c>
      <c r="BA1227" s="11"/>
      <c r="BB1227" s="11"/>
      <c r="BC1227" s="11"/>
      <c r="BD1227" s="11"/>
      <c r="BE1227" s="11"/>
      <c r="BF1227" s="11"/>
      <c r="BG1227" s="19">
        <f t="shared" si="711"/>
        <v>28</v>
      </c>
    </row>
    <row r="1228" spans="1:62" ht="12.95" customHeight="1" x14ac:dyDescent="0.2">
      <c r="A1228" s="519"/>
      <c r="B1228" s="581"/>
      <c r="C1228" s="539"/>
      <c r="D1228" s="533" t="str">
        <f>Parameters!$B$12</f>
        <v>UCI</v>
      </c>
      <c r="E1228" s="86" t="str">
        <f>Parameters!$B$14</f>
        <v>Total</v>
      </c>
      <c r="F1228" s="15">
        <f>F1229+F1230</f>
        <v>0</v>
      </c>
      <c r="G1228" s="15">
        <f t="shared" ref="G1228:BF1228" si="713">G1229+G1230</f>
        <v>0</v>
      </c>
      <c r="H1228" s="15">
        <f t="shared" si="713"/>
        <v>0</v>
      </c>
      <c r="I1228" s="15">
        <f t="shared" si="713"/>
        <v>0</v>
      </c>
      <c r="J1228" s="15">
        <f t="shared" si="713"/>
        <v>0</v>
      </c>
      <c r="K1228" s="15">
        <f t="shared" si="713"/>
        <v>0</v>
      </c>
      <c r="L1228" s="15">
        <f t="shared" si="713"/>
        <v>0</v>
      </c>
      <c r="M1228" s="15">
        <f t="shared" si="713"/>
        <v>0</v>
      </c>
      <c r="N1228" s="15">
        <f t="shared" si="713"/>
        <v>0</v>
      </c>
      <c r="O1228" s="15">
        <f t="shared" si="713"/>
        <v>0</v>
      </c>
      <c r="P1228" s="15">
        <f t="shared" si="713"/>
        <v>0</v>
      </c>
      <c r="Q1228" s="15">
        <f t="shared" si="713"/>
        <v>0</v>
      </c>
      <c r="R1228" s="15">
        <f t="shared" si="713"/>
        <v>0</v>
      </c>
      <c r="S1228" s="15">
        <f t="shared" si="713"/>
        <v>0</v>
      </c>
      <c r="T1228" s="15">
        <f t="shared" si="713"/>
        <v>0</v>
      </c>
      <c r="U1228" s="15">
        <f t="shared" si="713"/>
        <v>0</v>
      </c>
      <c r="V1228" s="15">
        <f t="shared" si="713"/>
        <v>0</v>
      </c>
      <c r="W1228" s="15">
        <f t="shared" si="713"/>
        <v>1</v>
      </c>
      <c r="X1228" s="15">
        <f t="shared" si="713"/>
        <v>1</v>
      </c>
      <c r="Y1228" s="15">
        <f t="shared" si="713"/>
        <v>1</v>
      </c>
      <c r="Z1228" s="15">
        <f t="shared" si="713"/>
        <v>0</v>
      </c>
      <c r="AA1228" s="15">
        <f t="shared" si="713"/>
        <v>0</v>
      </c>
      <c r="AB1228" s="15">
        <f t="shared" si="713"/>
        <v>0</v>
      </c>
      <c r="AC1228" s="15">
        <f t="shared" si="713"/>
        <v>0</v>
      </c>
      <c r="AD1228" s="15">
        <f t="shared" si="713"/>
        <v>0</v>
      </c>
      <c r="AE1228" s="15">
        <f t="shared" si="713"/>
        <v>0</v>
      </c>
      <c r="AF1228" s="15">
        <f t="shared" si="713"/>
        <v>2</v>
      </c>
      <c r="AG1228" s="15">
        <f t="shared" si="713"/>
        <v>2</v>
      </c>
      <c r="AH1228" s="15">
        <f t="shared" si="713"/>
        <v>4</v>
      </c>
      <c r="AI1228" s="15">
        <f t="shared" si="713"/>
        <v>1</v>
      </c>
      <c r="AJ1228" s="15">
        <f t="shared" si="713"/>
        <v>0</v>
      </c>
      <c r="AK1228" s="15">
        <f t="shared" si="713"/>
        <v>1</v>
      </c>
      <c r="AL1228" s="15">
        <f t="shared" si="713"/>
        <v>0</v>
      </c>
      <c r="AM1228" s="15">
        <f t="shared" si="713"/>
        <v>0</v>
      </c>
      <c r="AN1228" s="15">
        <f t="shared" si="713"/>
        <v>0</v>
      </c>
      <c r="AO1228" s="15">
        <f t="shared" si="713"/>
        <v>0</v>
      </c>
      <c r="AP1228" s="15">
        <f t="shared" si="713"/>
        <v>0</v>
      </c>
      <c r="AQ1228" s="15">
        <f t="shared" si="713"/>
        <v>0</v>
      </c>
      <c r="AR1228" s="15">
        <f t="shared" si="713"/>
        <v>1</v>
      </c>
      <c r="AS1228" s="15">
        <f t="shared" si="713"/>
        <v>0</v>
      </c>
      <c r="AT1228" s="15">
        <f t="shared" si="713"/>
        <v>0</v>
      </c>
      <c r="AU1228" s="15">
        <f t="shared" si="713"/>
        <v>0</v>
      </c>
      <c r="AV1228" s="15">
        <f t="shared" si="713"/>
        <v>0</v>
      </c>
      <c r="AW1228" s="15">
        <f t="shared" si="713"/>
        <v>0</v>
      </c>
      <c r="AX1228" s="15">
        <f t="shared" si="713"/>
        <v>0</v>
      </c>
      <c r="AY1228" s="15">
        <f t="shared" si="713"/>
        <v>0</v>
      </c>
      <c r="AZ1228" s="15">
        <f t="shared" si="713"/>
        <v>0</v>
      </c>
      <c r="BA1228" s="15">
        <f t="shared" si="713"/>
        <v>0</v>
      </c>
      <c r="BB1228" s="15">
        <f t="shared" si="713"/>
        <v>0</v>
      </c>
      <c r="BC1228" s="15">
        <f t="shared" si="713"/>
        <v>0</v>
      </c>
      <c r="BD1228" s="15">
        <f t="shared" si="713"/>
        <v>0</v>
      </c>
      <c r="BE1228" s="15">
        <f t="shared" si="713"/>
        <v>0</v>
      </c>
      <c r="BF1228" s="15">
        <f t="shared" si="713"/>
        <v>0</v>
      </c>
      <c r="BG1228" s="33">
        <f t="shared" si="711"/>
        <v>14</v>
      </c>
    </row>
    <row r="1229" spans="1:62" ht="12.95" customHeight="1" x14ac:dyDescent="0.2">
      <c r="A1229" s="519"/>
      <c r="B1229" s="581"/>
      <c r="C1229" s="539"/>
      <c r="D1229" s="534"/>
      <c r="E1229" s="48" t="str">
        <f>Parameters!$B$15</f>
        <v>Fem.</v>
      </c>
      <c r="F1229" s="11">
        <v>0</v>
      </c>
      <c r="G1229" s="11">
        <v>0</v>
      </c>
      <c r="H1229" s="11">
        <v>0</v>
      </c>
      <c r="I1229" s="11">
        <v>0</v>
      </c>
      <c r="J1229" s="11">
        <v>0</v>
      </c>
      <c r="K1229" s="11">
        <v>0</v>
      </c>
      <c r="L1229" s="11">
        <v>0</v>
      </c>
      <c r="M1229" s="11">
        <v>0</v>
      </c>
      <c r="N1229" s="11">
        <v>0</v>
      </c>
      <c r="O1229" s="11">
        <v>0</v>
      </c>
      <c r="P1229" s="11">
        <v>0</v>
      </c>
      <c r="Q1229" s="11">
        <v>0</v>
      </c>
      <c r="R1229" s="11">
        <v>0</v>
      </c>
      <c r="S1229" s="11">
        <v>0</v>
      </c>
      <c r="T1229" s="11">
        <v>0</v>
      </c>
      <c r="U1229" s="11">
        <v>0</v>
      </c>
      <c r="V1229" s="11">
        <v>0</v>
      </c>
      <c r="W1229" s="11">
        <v>1</v>
      </c>
      <c r="X1229" s="11">
        <v>1</v>
      </c>
      <c r="Y1229" s="11">
        <v>0</v>
      </c>
      <c r="Z1229" s="11">
        <v>0</v>
      </c>
      <c r="AA1229" s="11">
        <v>0</v>
      </c>
      <c r="AB1229" s="11">
        <v>0</v>
      </c>
      <c r="AC1229" s="11">
        <v>0</v>
      </c>
      <c r="AD1229" s="11">
        <v>0</v>
      </c>
      <c r="AE1229" s="11">
        <v>0</v>
      </c>
      <c r="AF1229" s="11">
        <v>2</v>
      </c>
      <c r="AG1229" s="11">
        <v>1</v>
      </c>
      <c r="AH1229" s="11">
        <v>0</v>
      </c>
      <c r="AI1229" s="11">
        <v>1</v>
      </c>
      <c r="AJ1229" s="11">
        <v>0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0</v>
      </c>
      <c r="AR1229" s="11">
        <v>1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 s="11">
        <v>0</v>
      </c>
      <c r="AY1229" s="11">
        <v>0</v>
      </c>
      <c r="AZ1229" s="11">
        <v>0</v>
      </c>
      <c r="BA1229" s="11"/>
      <c r="BB1229" s="11"/>
      <c r="BC1229" s="11"/>
      <c r="BD1229" s="11"/>
      <c r="BE1229" s="11"/>
      <c r="BF1229" s="11"/>
      <c r="BG1229" s="19">
        <f t="shared" si="711"/>
        <v>7</v>
      </c>
    </row>
    <row r="1230" spans="1:62" ht="12.95" customHeight="1" x14ac:dyDescent="0.2">
      <c r="A1230" s="519"/>
      <c r="B1230" s="581"/>
      <c r="C1230" s="539"/>
      <c r="D1230" s="535"/>
      <c r="E1230" s="48" t="str">
        <f>Parameters!$B$16</f>
        <v>Masc.</v>
      </c>
      <c r="F1230" s="11">
        <v>0</v>
      </c>
      <c r="G1230" s="11">
        <v>0</v>
      </c>
      <c r="H1230" s="11">
        <v>0</v>
      </c>
      <c r="I1230" s="11">
        <v>0</v>
      </c>
      <c r="J1230" s="11">
        <v>0</v>
      </c>
      <c r="K1230" s="11">
        <v>0</v>
      </c>
      <c r="L1230" s="11">
        <v>0</v>
      </c>
      <c r="M1230" s="11">
        <v>0</v>
      </c>
      <c r="N1230" s="11">
        <v>0</v>
      </c>
      <c r="O1230" s="11">
        <v>0</v>
      </c>
      <c r="P1230" s="11">
        <v>0</v>
      </c>
      <c r="Q1230" s="11">
        <v>0</v>
      </c>
      <c r="R1230" s="11">
        <v>0</v>
      </c>
      <c r="S1230" s="11">
        <v>0</v>
      </c>
      <c r="T1230" s="11">
        <v>0</v>
      </c>
      <c r="U1230" s="11">
        <v>0</v>
      </c>
      <c r="V1230" s="11">
        <v>0</v>
      </c>
      <c r="W1230" s="11">
        <v>0</v>
      </c>
      <c r="X1230" s="11">
        <v>0</v>
      </c>
      <c r="Y1230" s="11">
        <v>1</v>
      </c>
      <c r="Z1230" s="11">
        <v>0</v>
      </c>
      <c r="AA1230" s="11">
        <v>0</v>
      </c>
      <c r="AB1230" s="11">
        <v>0</v>
      </c>
      <c r="AC1230" s="11">
        <v>0</v>
      </c>
      <c r="AD1230" s="11">
        <v>0</v>
      </c>
      <c r="AE1230" s="11">
        <v>0</v>
      </c>
      <c r="AF1230" s="11">
        <v>0</v>
      </c>
      <c r="AG1230" s="11">
        <v>1</v>
      </c>
      <c r="AH1230" s="11">
        <v>4</v>
      </c>
      <c r="AI1230" s="11">
        <v>0</v>
      </c>
      <c r="AJ1230" s="11">
        <v>0</v>
      </c>
      <c r="AK1230" s="11">
        <v>1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0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 s="11">
        <v>0</v>
      </c>
      <c r="AY1230" s="11">
        <v>0</v>
      </c>
      <c r="AZ1230" s="11">
        <v>0</v>
      </c>
      <c r="BA1230" s="11"/>
      <c r="BB1230" s="11"/>
      <c r="BC1230" s="11"/>
      <c r="BD1230" s="11"/>
      <c r="BE1230" s="11"/>
      <c r="BF1230" s="11"/>
      <c r="BG1230" s="19">
        <f t="shared" si="711"/>
        <v>7</v>
      </c>
    </row>
    <row r="1231" spans="1:62" ht="12.95" customHeight="1" x14ac:dyDescent="0.2">
      <c r="A1231" s="519"/>
      <c r="B1231" s="581"/>
      <c r="C1231" s="539"/>
      <c r="D1231" s="533" t="str">
        <f>Parameters!$B$13</f>
        <v>Def.</v>
      </c>
      <c r="E1231" s="86" t="str">
        <f>Parameters!$B$14</f>
        <v>Total</v>
      </c>
      <c r="F1231" s="15">
        <f>F1232+F1233</f>
        <v>0</v>
      </c>
      <c r="G1231" s="15">
        <f t="shared" ref="G1231:BF1231" si="714">G1232+G1233</f>
        <v>0</v>
      </c>
      <c r="H1231" s="15">
        <f t="shared" si="714"/>
        <v>0</v>
      </c>
      <c r="I1231" s="15">
        <f t="shared" si="714"/>
        <v>0</v>
      </c>
      <c r="J1231" s="15">
        <f t="shared" si="714"/>
        <v>0</v>
      </c>
      <c r="K1231" s="15">
        <f t="shared" si="714"/>
        <v>0</v>
      </c>
      <c r="L1231" s="15">
        <f t="shared" si="714"/>
        <v>0</v>
      </c>
      <c r="M1231" s="15">
        <f t="shared" si="714"/>
        <v>0</v>
      </c>
      <c r="N1231" s="15">
        <f t="shared" si="714"/>
        <v>0</v>
      </c>
      <c r="O1231" s="15">
        <f t="shared" si="714"/>
        <v>0</v>
      </c>
      <c r="P1231" s="15">
        <f t="shared" si="714"/>
        <v>0</v>
      </c>
      <c r="Q1231" s="15">
        <f t="shared" si="714"/>
        <v>0</v>
      </c>
      <c r="R1231" s="15">
        <f t="shared" si="714"/>
        <v>0</v>
      </c>
      <c r="S1231" s="15">
        <f t="shared" si="714"/>
        <v>0</v>
      </c>
      <c r="T1231" s="15">
        <f t="shared" si="714"/>
        <v>0</v>
      </c>
      <c r="U1231" s="15">
        <f t="shared" si="714"/>
        <v>0</v>
      </c>
      <c r="V1231" s="15">
        <f t="shared" si="714"/>
        <v>0</v>
      </c>
      <c r="W1231" s="15">
        <f t="shared" si="714"/>
        <v>0</v>
      </c>
      <c r="X1231" s="15">
        <f t="shared" si="714"/>
        <v>1</v>
      </c>
      <c r="Y1231" s="15">
        <f t="shared" si="714"/>
        <v>0</v>
      </c>
      <c r="Z1231" s="15">
        <f t="shared" si="714"/>
        <v>0</v>
      </c>
      <c r="AA1231" s="15">
        <f t="shared" si="714"/>
        <v>0</v>
      </c>
      <c r="AB1231" s="15">
        <f t="shared" si="714"/>
        <v>0</v>
      </c>
      <c r="AC1231" s="15">
        <f t="shared" si="714"/>
        <v>0</v>
      </c>
      <c r="AD1231" s="15">
        <f t="shared" si="714"/>
        <v>0</v>
      </c>
      <c r="AE1231" s="15">
        <f t="shared" si="714"/>
        <v>0</v>
      </c>
      <c r="AF1231" s="15">
        <f t="shared" si="714"/>
        <v>0</v>
      </c>
      <c r="AG1231" s="15">
        <f t="shared" si="714"/>
        <v>0</v>
      </c>
      <c r="AH1231" s="15">
        <f t="shared" si="714"/>
        <v>0</v>
      </c>
      <c r="AI1231" s="15">
        <f t="shared" si="714"/>
        <v>1</v>
      </c>
      <c r="AJ1231" s="15">
        <f t="shared" si="714"/>
        <v>0</v>
      </c>
      <c r="AK1231" s="15">
        <f t="shared" si="714"/>
        <v>1</v>
      </c>
      <c r="AL1231" s="15">
        <f t="shared" si="714"/>
        <v>0</v>
      </c>
      <c r="AM1231" s="15">
        <f t="shared" si="714"/>
        <v>0</v>
      </c>
      <c r="AN1231" s="15">
        <f t="shared" si="714"/>
        <v>0</v>
      </c>
      <c r="AO1231" s="15">
        <f t="shared" si="714"/>
        <v>0</v>
      </c>
      <c r="AP1231" s="15">
        <f t="shared" si="714"/>
        <v>0</v>
      </c>
      <c r="AQ1231" s="15">
        <f t="shared" si="714"/>
        <v>0</v>
      </c>
      <c r="AR1231" s="15">
        <f t="shared" si="714"/>
        <v>0</v>
      </c>
      <c r="AS1231" s="15">
        <f t="shared" si="714"/>
        <v>0</v>
      </c>
      <c r="AT1231" s="15">
        <f t="shared" si="714"/>
        <v>0</v>
      </c>
      <c r="AU1231" s="15">
        <f t="shared" si="714"/>
        <v>0</v>
      </c>
      <c r="AV1231" s="15">
        <f t="shared" si="714"/>
        <v>0</v>
      </c>
      <c r="AW1231" s="15">
        <f t="shared" si="714"/>
        <v>0</v>
      </c>
      <c r="AX1231" s="15">
        <f t="shared" si="714"/>
        <v>0</v>
      </c>
      <c r="AY1231" s="15">
        <f t="shared" si="714"/>
        <v>0</v>
      </c>
      <c r="AZ1231" s="15">
        <f t="shared" si="714"/>
        <v>0</v>
      </c>
      <c r="BA1231" s="15">
        <f t="shared" si="714"/>
        <v>0</v>
      </c>
      <c r="BB1231" s="15">
        <f t="shared" si="714"/>
        <v>0</v>
      </c>
      <c r="BC1231" s="15">
        <f t="shared" si="714"/>
        <v>0</v>
      </c>
      <c r="BD1231" s="15">
        <f t="shared" si="714"/>
        <v>0</v>
      </c>
      <c r="BE1231" s="15">
        <f t="shared" si="714"/>
        <v>0</v>
      </c>
      <c r="BF1231" s="15">
        <f t="shared" si="714"/>
        <v>0</v>
      </c>
      <c r="BG1231" s="33">
        <f t="shared" si="711"/>
        <v>3</v>
      </c>
      <c r="BI1231" s="9"/>
      <c r="BJ1231" s="73"/>
    </row>
    <row r="1232" spans="1:62" ht="12.95" customHeight="1" x14ac:dyDescent="0.2">
      <c r="A1232" s="519"/>
      <c r="B1232" s="581"/>
      <c r="C1232" s="539"/>
      <c r="D1232" s="534"/>
      <c r="E1232" s="48" t="str">
        <f>Parameters!$B$15</f>
        <v>Fem.</v>
      </c>
      <c r="F1232" s="11">
        <v>0</v>
      </c>
      <c r="G1232" s="11">
        <v>0</v>
      </c>
      <c r="H1232" s="11">
        <v>0</v>
      </c>
      <c r="I1232" s="11">
        <v>0</v>
      </c>
      <c r="J1232" s="11">
        <v>0</v>
      </c>
      <c r="K1232" s="11">
        <v>0</v>
      </c>
      <c r="L1232" s="11">
        <v>0</v>
      </c>
      <c r="M1232" s="11">
        <v>0</v>
      </c>
      <c r="N1232" s="11">
        <v>0</v>
      </c>
      <c r="O1232" s="11">
        <v>0</v>
      </c>
      <c r="P1232" s="11">
        <v>0</v>
      </c>
      <c r="Q1232" s="11">
        <v>0</v>
      </c>
      <c r="R1232" s="11">
        <v>0</v>
      </c>
      <c r="S1232" s="11">
        <v>0</v>
      </c>
      <c r="T1232" s="11">
        <v>0</v>
      </c>
      <c r="U1232" s="11">
        <v>0</v>
      </c>
      <c r="V1232" s="11">
        <v>0</v>
      </c>
      <c r="W1232" s="11">
        <v>0</v>
      </c>
      <c r="X1232" s="11">
        <v>1</v>
      </c>
      <c r="Y1232" s="11">
        <v>0</v>
      </c>
      <c r="Z1232" s="11">
        <v>0</v>
      </c>
      <c r="AA1232" s="11">
        <v>0</v>
      </c>
      <c r="AB1232" s="11">
        <v>0</v>
      </c>
      <c r="AC1232" s="11">
        <v>0</v>
      </c>
      <c r="AD1232" s="11">
        <v>0</v>
      </c>
      <c r="AE1232" s="11">
        <v>0</v>
      </c>
      <c r="AF1232" s="11">
        <v>0</v>
      </c>
      <c r="AG1232" s="11">
        <v>0</v>
      </c>
      <c r="AH1232" s="11">
        <v>0</v>
      </c>
      <c r="AI1232" s="11">
        <v>1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0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 s="11">
        <v>0</v>
      </c>
      <c r="AY1232" s="11">
        <v>0</v>
      </c>
      <c r="AZ1232" s="11">
        <v>0</v>
      </c>
      <c r="BA1232" s="11"/>
      <c r="BB1232" s="11"/>
      <c r="BC1232" s="11"/>
      <c r="BD1232" s="11"/>
      <c r="BE1232" s="11"/>
      <c r="BF1232" s="11"/>
      <c r="BG1232" s="19">
        <f t="shared" si="711"/>
        <v>2</v>
      </c>
      <c r="BI1232" s="9"/>
      <c r="BJ1232" s="73"/>
    </row>
    <row r="1233" spans="1:62" ht="12.95" customHeight="1" thickBot="1" x14ac:dyDescent="0.25">
      <c r="A1233" s="519"/>
      <c r="B1233" s="581"/>
      <c r="C1233" s="540"/>
      <c r="D1233" s="536"/>
      <c r="E1233" s="48" t="str">
        <f>Parameters!$B$16</f>
        <v>Masc.</v>
      </c>
      <c r="F1233" s="11">
        <v>0</v>
      </c>
      <c r="G1233" s="11">
        <v>0</v>
      </c>
      <c r="H1233" s="11">
        <v>0</v>
      </c>
      <c r="I1233" s="11">
        <v>0</v>
      </c>
      <c r="J1233" s="11">
        <v>0</v>
      </c>
      <c r="K1233" s="11">
        <v>0</v>
      </c>
      <c r="L1233" s="11">
        <v>0</v>
      </c>
      <c r="M1233" s="11">
        <v>0</v>
      </c>
      <c r="N1233" s="11">
        <v>0</v>
      </c>
      <c r="O1233" s="11">
        <v>0</v>
      </c>
      <c r="P1233" s="11">
        <v>0</v>
      </c>
      <c r="Q1233" s="11">
        <v>0</v>
      </c>
      <c r="R1233" s="11">
        <v>0</v>
      </c>
      <c r="S1233" s="11">
        <v>0</v>
      </c>
      <c r="T1233" s="11">
        <v>0</v>
      </c>
      <c r="U1233" s="11">
        <v>0</v>
      </c>
      <c r="V1233" s="11">
        <v>0</v>
      </c>
      <c r="W1233" s="11">
        <v>0</v>
      </c>
      <c r="X1233" s="11">
        <v>0</v>
      </c>
      <c r="Y1233" s="11">
        <v>0</v>
      </c>
      <c r="Z1233" s="11">
        <v>0</v>
      </c>
      <c r="AA1233" s="11">
        <v>0</v>
      </c>
      <c r="AB1233" s="11">
        <v>0</v>
      </c>
      <c r="AC1233" s="11">
        <v>0</v>
      </c>
      <c r="AD1233" s="11">
        <v>0</v>
      </c>
      <c r="AE1233" s="11">
        <v>0</v>
      </c>
      <c r="AF1233" s="11">
        <v>0</v>
      </c>
      <c r="AG1233" s="11">
        <v>0</v>
      </c>
      <c r="AH1233" s="11">
        <v>0</v>
      </c>
      <c r="AI1233" s="11">
        <v>0</v>
      </c>
      <c r="AJ1233" s="11">
        <v>0</v>
      </c>
      <c r="AK1233" s="11">
        <v>1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0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 s="11">
        <v>0</v>
      </c>
      <c r="AY1233" s="11">
        <v>0</v>
      </c>
      <c r="AZ1233" s="11">
        <v>0</v>
      </c>
      <c r="BA1233" s="11"/>
      <c r="BB1233" s="11"/>
      <c r="BC1233" s="11"/>
      <c r="BD1233" s="11"/>
      <c r="BE1233" s="11"/>
      <c r="BF1233" s="11"/>
      <c r="BG1233" s="37">
        <f>SUM(F1233:BF1233)</f>
        <v>1</v>
      </c>
      <c r="BI1233" s="9"/>
      <c r="BJ1233" s="73"/>
    </row>
    <row r="1234" spans="1:62" ht="12.95" customHeight="1" x14ac:dyDescent="0.2">
      <c r="A1234" s="519"/>
      <c r="B1234" s="581"/>
      <c r="C1234" s="537" t="str">
        <f>Parameters!$C$7</f>
        <v>40 a 59</v>
      </c>
      <c r="D1234" s="530" t="str">
        <f>Parameters!$B$10</f>
        <v>Fiebre</v>
      </c>
      <c r="E1234" s="83" t="str">
        <f>Parameters!$B$14</f>
        <v>Total</v>
      </c>
      <c r="F1234" s="34">
        <f>F1235+F1236</f>
        <v>0</v>
      </c>
      <c r="G1234" s="34">
        <f t="shared" ref="G1234:BF1234" si="715">G1235+G1236</f>
        <v>0</v>
      </c>
      <c r="H1234" s="34">
        <f t="shared" si="715"/>
        <v>0</v>
      </c>
      <c r="I1234" s="34">
        <f t="shared" si="715"/>
        <v>0</v>
      </c>
      <c r="J1234" s="34">
        <f t="shared" si="715"/>
        <v>0</v>
      </c>
      <c r="K1234" s="34">
        <f t="shared" si="715"/>
        <v>0</v>
      </c>
      <c r="L1234" s="34">
        <f t="shared" si="715"/>
        <v>0</v>
      </c>
      <c r="M1234" s="34">
        <f t="shared" si="715"/>
        <v>0</v>
      </c>
      <c r="N1234" s="34">
        <f t="shared" si="715"/>
        <v>0</v>
      </c>
      <c r="O1234" s="34">
        <f t="shared" si="715"/>
        <v>0</v>
      </c>
      <c r="P1234" s="34">
        <f t="shared" si="715"/>
        <v>0</v>
      </c>
      <c r="Q1234" s="34">
        <f t="shared" si="715"/>
        <v>0</v>
      </c>
      <c r="R1234" s="34">
        <f t="shared" si="715"/>
        <v>1</v>
      </c>
      <c r="S1234" s="34">
        <f t="shared" si="715"/>
        <v>0</v>
      </c>
      <c r="T1234" s="34">
        <f t="shared" si="715"/>
        <v>0</v>
      </c>
      <c r="U1234" s="34">
        <f t="shared" si="715"/>
        <v>0</v>
      </c>
      <c r="V1234" s="34">
        <f t="shared" si="715"/>
        <v>1</v>
      </c>
      <c r="W1234" s="34">
        <f t="shared" si="715"/>
        <v>0</v>
      </c>
      <c r="X1234" s="34">
        <f t="shared" si="715"/>
        <v>2</v>
      </c>
      <c r="Y1234" s="34">
        <f t="shared" si="715"/>
        <v>2</v>
      </c>
      <c r="Z1234" s="34">
        <f t="shared" si="715"/>
        <v>1</v>
      </c>
      <c r="AA1234" s="34">
        <f t="shared" si="715"/>
        <v>2</v>
      </c>
      <c r="AB1234" s="34">
        <f t="shared" si="715"/>
        <v>2</v>
      </c>
      <c r="AC1234" s="34">
        <f t="shared" si="715"/>
        <v>5</v>
      </c>
      <c r="AD1234" s="34">
        <f t="shared" si="715"/>
        <v>6</v>
      </c>
      <c r="AE1234" s="34">
        <f t="shared" si="715"/>
        <v>12</v>
      </c>
      <c r="AF1234" s="34">
        <f t="shared" si="715"/>
        <v>10</v>
      </c>
      <c r="AG1234" s="34">
        <f t="shared" si="715"/>
        <v>5</v>
      </c>
      <c r="AH1234" s="34">
        <f t="shared" si="715"/>
        <v>10</v>
      </c>
      <c r="AI1234" s="34">
        <f t="shared" si="715"/>
        <v>9</v>
      </c>
      <c r="AJ1234" s="34">
        <f t="shared" si="715"/>
        <v>9</v>
      </c>
      <c r="AK1234" s="34">
        <f t="shared" si="715"/>
        <v>8</v>
      </c>
      <c r="AL1234" s="34">
        <f t="shared" si="715"/>
        <v>10</v>
      </c>
      <c r="AM1234" s="34">
        <f t="shared" si="715"/>
        <v>6</v>
      </c>
      <c r="AN1234" s="34">
        <f t="shared" si="715"/>
        <v>5</v>
      </c>
      <c r="AO1234" s="34">
        <f t="shared" si="715"/>
        <v>7</v>
      </c>
      <c r="AP1234" s="34">
        <f t="shared" si="715"/>
        <v>1</v>
      </c>
      <c r="AQ1234" s="34">
        <f t="shared" si="715"/>
        <v>3</v>
      </c>
      <c r="AR1234" s="34">
        <f t="shared" si="715"/>
        <v>1</v>
      </c>
      <c r="AS1234" s="34">
        <f t="shared" si="715"/>
        <v>2</v>
      </c>
      <c r="AT1234" s="34">
        <f t="shared" si="715"/>
        <v>0</v>
      </c>
      <c r="AU1234" s="34">
        <f t="shared" si="715"/>
        <v>1</v>
      </c>
      <c r="AV1234" s="34">
        <f t="shared" si="715"/>
        <v>0</v>
      </c>
      <c r="AW1234" s="34">
        <f t="shared" si="715"/>
        <v>0</v>
      </c>
      <c r="AX1234" s="34">
        <f t="shared" si="715"/>
        <v>0</v>
      </c>
      <c r="AY1234" s="34">
        <f t="shared" si="715"/>
        <v>0</v>
      </c>
      <c r="AZ1234" s="34">
        <f t="shared" si="715"/>
        <v>0</v>
      </c>
      <c r="BA1234" s="34">
        <f t="shared" si="715"/>
        <v>0</v>
      </c>
      <c r="BB1234" s="34">
        <f t="shared" si="715"/>
        <v>0</v>
      </c>
      <c r="BC1234" s="34">
        <f t="shared" si="715"/>
        <v>0</v>
      </c>
      <c r="BD1234" s="34">
        <f t="shared" si="715"/>
        <v>0</v>
      </c>
      <c r="BE1234" s="34">
        <f t="shared" si="715"/>
        <v>0</v>
      </c>
      <c r="BF1234" s="34">
        <f t="shared" si="715"/>
        <v>0</v>
      </c>
      <c r="BG1234" s="35">
        <f>SUM(F1234:BF1234)</f>
        <v>121</v>
      </c>
      <c r="BI1234" s="9"/>
      <c r="BJ1234" s="73"/>
    </row>
    <row r="1235" spans="1:62" ht="12.95" customHeight="1" x14ac:dyDescent="0.2">
      <c r="A1235" s="519"/>
      <c r="B1235" s="581"/>
      <c r="C1235" s="538"/>
      <c r="D1235" s="531"/>
      <c r="E1235" s="84" t="str">
        <f>Parameters!$B$15</f>
        <v>Fem.</v>
      </c>
      <c r="F1235" s="31">
        <v>0</v>
      </c>
      <c r="G1235" s="31">
        <v>0</v>
      </c>
      <c r="H1235" s="31">
        <v>0</v>
      </c>
      <c r="I1235" s="31">
        <v>0</v>
      </c>
      <c r="J1235" s="31">
        <v>0</v>
      </c>
      <c r="K1235" s="31">
        <v>0</v>
      </c>
      <c r="L1235" s="31">
        <v>0</v>
      </c>
      <c r="M1235" s="31">
        <v>0</v>
      </c>
      <c r="N1235" s="31">
        <v>0</v>
      </c>
      <c r="O1235" s="31">
        <v>0</v>
      </c>
      <c r="P1235" s="31">
        <v>0</v>
      </c>
      <c r="Q1235" s="31">
        <v>0</v>
      </c>
      <c r="R1235" s="31">
        <v>0</v>
      </c>
      <c r="S1235" s="31">
        <v>0</v>
      </c>
      <c r="T1235" s="31">
        <v>0</v>
      </c>
      <c r="U1235" s="31">
        <v>0</v>
      </c>
      <c r="V1235" s="31">
        <v>0</v>
      </c>
      <c r="W1235" s="31">
        <v>0</v>
      </c>
      <c r="X1235" s="31">
        <v>2</v>
      </c>
      <c r="Y1235" s="31">
        <v>1</v>
      </c>
      <c r="Z1235" s="31">
        <v>1</v>
      </c>
      <c r="AA1235" s="31">
        <v>2</v>
      </c>
      <c r="AB1235" s="31">
        <v>2</v>
      </c>
      <c r="AC1235" s="31">
        <v>3</v>
      </c>
      <c r="AD1235" s="31">
        <v>2</v>
      </c>
      <c r="AE1235" s="31">
        <v>8</v>
      </c>
      <c r="AF1235" s="31">
        <v>3</v>
      </c>
      <c r="AG1235" s="31">
        <v>2</v>
      </c>
      <c r="AH1235" s="31">
        <v>5</v>
      </c>
      <c r="AI1235" s="31">
        <v>2</v>
      </c>
      <c r="AJ1235" s="31">
        <v>2</v>
      </c>
      <c r="AK1235" s="31">
        <v>2</v>
      </c>
      <c r="AL1235" s="31">
        <v>4</v>
      </c>
      <c r="AM1235" s="31">
        <v>4</v>
      </c>
      <c r="AN1235" s="31">
        <v>3</v>
      </c>
      <c r="AO1235" s="31">
        <v>4</v>
      </c>
      <c r="AP1235" s="31">
        <v>0</v>
      </c>
      <c r="AQ1235" s="31">
        <v>2</v>
      </c>
      <c r="AR1235" s="31">
        <v>1</v>
      </c>
      <c r="AS1235" s="31">
        <v>2</v>
      </c>
      <c r="AT1235" s="31">
        <v>0</v>
      </c>
      <c r="AU1235" s="31">
        <v>0</v>
      </c>
      <c r="AV1235" s="31">
        <v>0</v>
      </c>
      <c r="AW1235" s="31">
        <v>0</v>
      </c>
      <c r="AX1235" s="31">
        <v>0</v>
      </c>
      <c r="AY1235" s="31">
        <v>0</v>
      </c>
      <c r="AZ1235" s="31">
        <v>0</v>
      </c>
      <c r="BA1235" s="31"/>
      <c r="BB1235" s="31"/>
      <c r="BC1235" s="31"/>
      <c r="BD1235" s="31"/>
      <c r="BE1235" s="31"/>
      <c r="BF1235" s="31"/>
      <c r="BG1235" s="32">
        <f t="shared" ref="BG1235:BG1244" si="716">SUM(F1235:BF1235)</f>
        <v>57</v>
      </c>
      <c r="BI1235" s="9"/>
      <c r="BJ1235" s="73"/>
    </row>
    <row r="1236" spans="1:62" ht="12.95" customHeight="1" x14ac:dyDescent="0.2">
      <c r="A1236" s="519"/>
      <c r="B1236" s="581"/>
      <c r="C1236" s="538"/>
      <c r="D1236" s="532"/>
      <c r="E1236" s="84" t="str">
        <f>Parameters!$B$16</f>
        <v>Masc.</v>
      </c>
      <c r="F1236" s="31">
        <v>0</v>
      </c>
      <c r="G1236" s="31">
        <v>0</v>
      </c>
      <c r="H1236" s="31">
        <v>0</v>
      </c>
      <c r="I1236" s="31">
        <v>0</v>
      </c>
      <c r="J1236" s="31">
        <v>0</v>
      </c>
      <c r="K1236" s="31">
        <v>0</v>
      </c>
      <c r="L1236" s="31">
        <v>0</v>
      </c>
      <c r="M1236" s="31">
        <v>0</v>
      </c>
      <c r="N1236" s="31">
        <v>0</v>
      </c>
      <c r="O1236" s="31">
        <v>0</v>
      </c>
      <c r="P1236" s="31">
        <v>0</v>
      </c>
      <c r="Q1236" s="31">
        <v>0</v>
      </c>
      <c r="R1236" s="31">
        <v>1</v>
      </c>
      <c r="S1236" s="31">
        <v>0</v>
      </c>
      <c r="T1236" s="31">
        <v>0</v>
      </c>
      <c r="U1236" s="31">
        <v>0</v>
      </c>
      <c r="V1236" s="31">
        <v>1</v>
      </c>
      <c r="W1236" s="31">
        <v>0</v>
      </c>
      <c r="X1236" s="31">
        <v>0</v>
      </c>
      <c r="Y1236" s="31">
        <v>1</v>
      </c>
      <c r="Z1236" s="31">
        <v>0</v>
      </c>
      <c r="AA1236" s="31">
        <v>0</v>
      </c>
      <c r="AB1236" s="31">
        <v>0</v>
      </c>
      <c r="AC1236" s="31">
        <v>2</v>
      </c>
      <c r="AD1236" s="31">
        <v>4</v>
      </c>
      <c r="AE1236" s="31">
        <v>4</v>
      </c>
      <c r="AF1236" s="31">
        <v>7</v>
      </c>
      <c r="AG1236" s="31">
        <v>3</v>
      </c>
      <c r="AH1236" s="31">
        <v>5</v>
      </c>
      <c r="AI1236" s="31">
        <v>7</v>
      </c>
      <c r="AJ1236" s="31">
        <v>7</v>
      </c>
      <c r="AK1236" s="31">
        <v>6</v>
      </c>
      <c r="AL1236" s="31">
        <v>6</v>
      </c>
      <c r="AM1236" s="31">
        <v>2</v>
      </c>
      <c r="AN1236" s="31">
        <v>2</v>
      </c>
      <c r="AO1236" s="31">
        <v>3</v>
      </c>
      <c r="AP1236" s="31">
        <v>1</v>
      </c>
      <c r="AQ1236" s="31">
        <v>1</v>
      </c>
      <c r="AR1236" s="31">
        <v>0</v>
      </c>
      <c r="AS1236" s="31">
        <v>0</v>
      </c>
      <c r="AT1236" s="31">
        <v>0</v>
      </c>
      <c r="AU1236" s="31">
        <v>1</v>
      </c>
      <c r="AV1236" s="31">
        <v>0</v>
      </c>
      <c r="AW1236" s="31">
        <v>0</v>
      </c>
      <c r="AX1236" s="31">
        <v>0</v>
      </c>
      <c r="AY1236" s="31">
        <v>0</v>
      </c>
      <c r="AZ1236" s="31">
        <v>0</v>
      </c>
      <c r="BA1236" s="31"/>
      <c r="BB1236" s="31"/>
      <c r="BC1236" s="31"/>
      <c r="BD1236" s="31"/>
      <c r="BE1236" s="31"/>
      <c r="BF1236" s="31"/>
      <c r="BG1236" s="32">
        <f t="shared" si="716"/>
        <v>64</v>
      </c>
      <c r="BI1236" s="9"/>
      <c r="BJ1236" s="73"/>
    </row>
    <row r="1237" spans="1:62" ht="12.95" customHeight="1" x14ac:dyDescent="0.2">
      <c r="A1237" s="519"/>
      <c r="B1237" s="581"/>
      <c r="C1237" s="539"/>
      <c r="D1237" s="541" t="str">
        <f>Parameters!$B$11</f>
        <v>Hosp.</v>
      </c>
      <c r="E1237" s="86" t="str">
        <f>Parameters!$B$14</f>
        <v>Total</v>
      </c>
      <c r="F1237" s="15">
        <f>F1238+F1239</f>
        <v>0</v>
      </c>
      <c r="G1237" s="15">
        <f t="shared" ref="G1237:BF1237" si="717">G1238+G1239</f>
        <v>0</v>
      </c>
      <c r="H1237" s="15">
        <f t="shared" si="717"/>
        <v>0</v>
      </c>
      <c r="I1237" s="15">
        <f t="shared" si="717"/>
        <v>0</v>
      </c>
      <c r="J1237" s="15">
        <f t="shared" si="717"/>
        <v>0</v>
      </c>
      <c r="K1237" s="15">
        <f t="shared" si="717"/>
        <v>0</v>
      </c>
      <c r="L1237" s="15">
        <f t="shared" si="717"/>
        <v>0</v>
      </c>
      <c r="M1237" s="15">
        <f t="shared" si="717"/>
        <v>0</v>
      </c>
      <c r="N1237" s="15">
        <f t="shared" si="717"/>
        <v>0</v>
      </c>
      <c r="O1237" s="15">
        <f t="shared" si="717"/>
        <v>0</v>
      </c>
      <c r="P1237" s="15">
        <f t="shared" si="717"/>
        <v>0</v>
      </c>
      <c r="Q1237" s="15">
        <f t="shared" si="717"/>
        <v>0</v>
      </c>
      <c r="R1237" s="15">
        <f t="shared" si="717"/>
        <v>2</v>
      </c>
      <c r="S1237" s="15">
        <f t="shared" si="717"/>
        <v>0</v>
      </c>
      <c r="T1237" s="15">
        <f t="shared" si="717"/>
        <v>0</v>
      </c>
      <c r="U1237" s="15">
        <f t="shared" si="717"/>
        <v>0</v>
      </c>
      <c r="V1237" s="15">
        <f t="shared" si="717"/>
        <v>0</v>
      </c>
      <c r="W1237" s="15">
        <f t="shared" si="717"/>
        <v>1</v>
      </c>
      <c r="X1237" s="15">
        <f t="shared" si="717"/>
        <v>2</v>
      </c>
      <c r="Y1237" s="15">
        <f t="shared" si="717"/>
        <v>2</v>
      </c>
      <c r="Z1237" s="15">
        <f t="shared" si="717"/>
        <v>1</v>
      </c>
      <c r="AA1237" s="15">
        <f t="shared" si="717"/>
        <v>2</v>
      </c>
      <c r="AB1237" s="15">
        <f t="shared" si="717"/>
        <v>2</v>
      </c>
      <c r="AC1237" s="15">
        <f t="shared" si="717"/>
        <v>3</v>
      </c>
      <c r="AD1237" s="15">
        <f t="shared" si="717"/>
        <v>10</v>
      </c>
      <c r="AE1237" s="15">
        <f t="shared" si="717"/>
        <v>8</v>
      </c>
      <c r="AF1237" s="15">
        <f t="shared" si="717"/>
        <v>10</v>
      </c>
      <c r="AG1237" s="15">
        <f t="shared" si="717"/>
        <v>7</v>
      </c>
      <c r="AH1237" s="15">
        <f t="shared" si="717"/>
        <v>10</v>
      </c>
      <c r="AI1237" s="15">
        <f t="shared" si="717"/>
        <v>9</v>
      </c>
      <c r="AJ1237" s="15">
        <f t="shared" si="717"/>
        <v>12</v>
      </c>
      <c r="AK1237" s="15">
        <f t="shared" si="717"/>
        <v>8</v>
      </c>
      <c r="AL1237" s="15">
        <f t="shared" si="717"/>
        <v>9</v>
      </c>
      <c r="AM1237" s="15">
        <f t="shared" si="717"/>
        <v>9</v>
      </c>
      <c r="AN1237" s="15">
        <f t="shared" si="717"/>
        <v>8</v>
      </c>
      <c r="AO1237" s="15">
        <f t="shared" si="717"/>
        <v>6</v>
      </c>
      <c r="AP1237" s="15">
        <f t="shared" si="717"/>
        <v>3</v>
      </c>
      <c r="AQ1237" s="15">
        <f t="shared" si="717"/>
        <v>3</v>
      </c>
      <c r="AR1237" s="15">
        <f t="shared" si="717"/>
        <v>1</v>
      </c>
      <c r="AS1237" s="15">
        <f t="shared" si="717"/>
        <v>1</v>
      </c>
      <c r="AT1237" s="15">
        <f t="shared" si="717"/>
        <v>1</v>
      </c>
      <c r="AU1237" s="15">
        <f t="shared" si="717"/>
        <v>1</v>
      </c>
      <c r="AV1237" s="15">
        <f t="shared" si="717"/>
        <v>0</v>
      </c>
      <c r="AW1237" s="15">
        <f t="shared" si="717"/>
        <v>0</v>
      </c>
      <c r="AX1237" s="15">
        <f t="shared" si="717"/>
        <v>0</v>
      </c>
      <c r="AY1237" s="15">
        <f t="shared" si="717"/>
        <v>0</v>
      </c>
      <c r="AZ1237" s="15">
        <f t="shared" si="717"/>
        <v>0</v>
      </c>
      <c r="BA1237" s="15">
        <f t="shared" si="717"/>
        <v>0</v>
      </c>
      <c r="BB1237" s="15">
        <f t="shared" si="717"/>
        <v>0</v>
      </c>
      <c r="BC1237" s="15">
        <f t="shared" si="717"/>
        <v>0</v>
      </c>
      <c r="BD1237" s="15">
        <f t="shared" si="717"/>
        <v>0</v>
      </c>
      <c r="BE1237" s="15">
        <f t="shared" si="717"/>
        <v>0</v>
      </c>
      <c r="BF1237" s="15">
        <f t="shared" si="717"/>
        <v>0</v>
      </c>
      <c r="BG1237" s="33">
        <f t="shared" si="716"/>
        <v>131</v>
      </c>
      <c r="BI1237" s="9"/>
      <c r="BJ1237" s="73"/>
    </row>
    <row r="1238" spans="1:62" ht="12.95" customHeight="1" x14ac:dyDescent="0.2">
      <c r="A1238" s="519"/>
      <c r="B1238" s="581"/>
      <c r="C1238" s="539"/>
      <c r="D1238" s="534"/>
      <c r="E1238" s="48" t="str">
        <f>Parameters!$B$15</f>
        <v>Fem.</v>
      </c>
      <c r="F1238" s="11">
        <v>0</v>
      </c>
      <c r="G1238" s="11">
        <v>0</v>
      </c>
      <c r="H1238" s="11">
        <v>0</v>
      </c>
      <c r="I1238" s="11">
        <v>0</v>
      </c>
      <c r="J1238" s="11">
        <v>0</v>
      </c>
      <c r="K1238" s="11">
        <v>0</v>
      </c>
      <c r="L1238" s="11">
        <v>0</v>
      </c>
      <c r="M1238" s="11">
        <v>0</v>
      </c>
      <c r="N1238" s="11">
        <v>0</v>
      </c>
      <c r="O1238" s="11">
        <v>0</v>
      </c>
      <c r="P1238" s="11">
        <v>0</v>
      </c>
      <c r="Q1238" s="11">
        <v>0</v>
      </c>
      <c r="R1238" s="11">
        <v>0</v>
      </c>
      <c r="S1238" s="11">
        <v>0</v>
      </c>
      <c r="T1238" s="11">
        <v>0</v>
      </c>
      <c r="U1238" s="11">
        <v>0</v>
      </c>
      <c r="V1238" s="11">
        <v>0</v>
      </c>
      <c r="W1238" s="11">
        <v>0</v>
      </c>
      <c r="X1238" s="11">
        <v>2</v>
      </c>
      <c r="Y1238" s="11">
        <v>1</v>
      </c>
      <c r="Z1238" s="11">
        <v>0</v>
      </c>
      <c r="AA1238" s="11">
        <v>2</v>
      </c>
      <c r="AB1238" s="11">
        <v>2</v>
      </c>
      <c r="AC1238" s="11">
        <v>2</v>
      </c>
      <c r="AD1238" s="11">
        <v>5</v>
      </c>
      <c r="AE1238" s="11">
        <v>5</v>
      </c>
      <c r="AF1238" s="11">
        <v>4</v>
      </c>
      <c r="AG1238" s="11">
        <v>3</v>
      </c>
      <c r="AH1238" s="11">
        <v>4</v>
      </c>
      <c r="AI1238" s="11">
        <v>2</v>
      </c>
      <c r="AJ1238" s="11">
        <v>4</v>
      </c>
      <c r="AK1238" s="11">
        <v>1</v>
      </c>
      <c r="AL1238" s="11">
        <v>5</v>
      </c>
      <c r="AM1238" s="11">
        <v>3</v>
      </c>
      <c r="AN1238" s="11">
        <v>6</v>
      </c>
      <c r="AO1238" s="11">
        <v>4</v>
      </c>
      <c r="AP1238" s="11">
        <v>0</v>
      </c>
      <c r="AQ1238" s="11">
        <v>2</v>
      </c>
      <c r="AR1238" s="11">
        <v>1</v>
      </c>
      <c r="AS1238" s="11">
        <v>1</v>
      </c>
      <c r="AT1238" s="11">
        <v>1</v>
      </c>
      <c r="AU1238" s="11">
        <v>0</v>
      </c>
      <c r="AV1238" s="11">
        <v>0</v>
      </c>
      <c r="AW1238" s="11">
        <v>0</v>
      </c>
      <c r="AX1238" s="11">
        <v>0</v>
      </c>
      <c r="AY1238" s="11">
        <v>0</v>
      </c>
      <c r="AZ1238" s="11">
        <v>0</v>
      </c>
      <c r="BA1238" s="11"/>
      <c r="BB1238" s="11"/>
      <c r="BC1238" s="11"/>
      <c r="BD1238" s="11"/>
      <c r="BE1238" s="11"/>
      <c r="BF1238" s="11"/>
      <c r="BG1238" s="19">
        <f t="shared" si="716"/>
        <v>60</v>
      </c>
      <c r="BI1238" s="9"/>
      <c r="BJ1238" s="73"/>
    </row>
    <row r="1239" spans="1:62" ht="12.95" customHeight="1" x14ac:dyDescent="0.2">
      <c r="A1239" s="519"/>
      <c r="B1239" s="581"/>
      <c r="C1239" s="539"/>
      <c r="D1239" s="535"/>
      <c r="E1239" s="48" t="str">
        <f>Parameters!$B$16</f>
        <v>Masc.</v>
      </c>
      <c r="F1239" s="11">
        <v>0</v>
      </c>
      <c r="G1239" s="11">
        <v>0</v>
      </c>
      <c r="H1239" s="11">
        <v>0</v>
      </c>
      <c r="I1239" s="11">
        <v>0</v>
      </c>
      <c r="J1239" s="11">
        <v>0</v>
      </c>
      <c r="K1239" s="11">
        <v>0</v>
      </c>
      <c r="L1239" s="11">
        <v>0</v>
      </c>
      <c r="M1239" s="11">
        <v>0</v>
      </c>
      <c r="N1239" s="11">
        <v>0</v>
      </c>
      <c r="O1239" s="11">
        <v>0</v>
      </c>
      <c r="P1239" s="11">
        <v>0</v>
      </c>
      <c r="Q1239" s="11">
        <v>0</v>
      </c>
      <c r="R1239" s="11">
        <v>2</v>
      </c>
      <c r="S1239" s="11">
        <v>0</v>
      </c>
      <c r="T1239" s="11">
        <v>0</v>
      </c>
      <c r="U1239" s="11">
        <v>0</v>
      </c>
      <c r="V1239" s="11">
        <v>0</v>
      </c>
      <c r="W1239" s="11">
        <v>1</v>
      </c>
      <c r="X1239" s="11">
        <v>0</v>
      </c>
      <c r="Y1239" s="11">
        <v>1</v>
      </c>
      <c r="Z1239" s="11">
        <v>1</v>
      </c>
      <c r="AA1239" s="11">
        <v>0</v>
      </c>
      <c r="AB1239" s="11">
        <v>0</v>
      </c>
      <c r="AC1239" s="11">
        <v>1</v>
      </c>
      <c r="AD1239" s="11">
        <v>5</v>
      </c>
      <c r="AE1239" s="11">
        <v>3</v>
      </c>
      <c r="AF1239" s="11">
        <v>6</v>
      </c>
      <c r="AG1239" s="11">
        <v>4</v>
      </c>
      <c r="AH1239" s="11">
        <v>6</v>
      </c>
      <c r="AI1239" s="11">
        <v>7</v>
      </c>
      <c r="AJ1239" s="11">
        <v>8</v>
      </c>
      <c r="AK1239" s="11">
        <v>7</v>
      </c>
      <c r="AL1239" s="11">
        <v>4</v>
      </c>
      <c r="AM1239" s="11">
        <v>6</v>
      </c>
      <c r="AN1239" s="11">
        <v>2</v>
      </c>
      <c r="AO1239" s="11">
        <v>2</v>
      </c>
      <c r="AP1239" s="11">
        <v>3</v>
      </c>
      <c r="AQ1239" s="11">
        <v>1</v>
      </c>
      <c r="AR1239" s="11">
        <v>0</v>
      </c>
      <c r="AS1239" s="11">
        <v>0</v>
      </c>
      <c r="AT1239" s="11">
        <v>0</v>
      </c>
      <c r="AU1239" s="11">
        <v>1</v>
      </c>
      <c r="AV1239" s="11">
        <v>0</v>
      </c>
      <c r="AW1239" s="11">
        <v>0</v>
      </c>
      <c r="AX1239" s="11">
        <v>0</v>
      </c>
      <c r="AY1239" s="11">
        <v>0</v>
      </c>
      <c r="AZ1239" s="11">
        <v>0</v>
      </c>
      <c r="BA1239" s="11"/>
      <c r="BB1239" s="11"/>
      <c r="BC1239" s="11"/>
      <c r="BD1239" s="11"/>
      <c r="BE1239" s="11"/>
      <c r="BF1239" s="11"/>
      <c r="BG1239" s="19">
        <f t="shared" si="716"/>
        <v>71</v>
      </c>
      <c r="BI1239" s="9"/>
      <c r="BJ1239" s="73"/>
    </row>
    <row r="1240" spans="1:62" ht="12.95" customHeight="1" x14ac:dyDescent="0.2">
      <c r="A1240" s="519"/>
      <c r="B1240" s="581"/>
      <c r="C1240" s="539"/>
      <c r="D1240" s="533" t="str">
        <f>Parameters!$B$12</f>
        <v>UCI</v>
      </c>
      <c r="E1240" s="86" t="str">
        <f>Parameters!$B$14</f>
        <v>Total</v>
      </c>
      <c r="F1240" s="15">
        <f>F1241+F1242</f>
        <v>0</v>
      </c>
      <c r="G1240" s="15">
        <f t="shared" ref="G1240:BF1240" si="718">G1241+G1242</f>
        <v>0</v>
      </c>
      <c r="H1240" s="15">
        <f t="shared" si="718"/>
        <v>0</v>
      </c>
      <c r="I1240" s="15">
        <f t="shared" si="718"/>
        <v>0</v>
      </c>
      <c r="J1240" s="15">
        <f t="shared" si="718"/>
        <v>0</v>
      </c>
      <c r="K1240" s="15">
        <f t="shared" si="718"/>
        <v>0</v>
      </c>
      <c r="L1240" s="15">
        <f t="shared" si="718"/>
        <v>0</v>
      </c>
      <c r="M1240" s="15">
        <f t="shared" si="718"/>
        <v>0</v>
      </c>
      <c r="N1240" s="15">
        <f t="shared" si="718"/>
        <v>0</v>
      </c>
      <c r="O1240" s="15">
        <f t="shared" si="718"/>
        <v>0</v>
      </c>
      <c r="P1240" s="15">
        <f t="shared" si="718"/>
        <v>0</v>
      </c>
      <c r="Q1240" s="15">
        <f t="shared" si="718"/>
        <v>0</v>
      </c>
      <c r="R1240" s="15">
        <f t="shared" si="718"/>
        <v>0</v>
      </c>
      <c r="S1240" s="15">
        <f t="shared" si="718"/>
        <v>0</v>
      </c>
      <c r="T1240" s="15">
        <f t="shared" si="718"/>
        <v>0</v>
      </c>
      <c r="U1240" s="15">
        <f t="shared" si="718"/>
        <v>0</v>
      </c>
      <c r="V1240" s="15">
        <f t="shared" si="718"/>
        <v>0</v>
      </c>
      <c r="W1240" s="15">
        <f t="shared" si="718"/>
        <v>0</v>
      </c>
      <c r="X1240" s="15">
        <f t="shared" si="718"/>
        <v>0</v>
      </c>
      <c r="Y1240" s="15">
        <f t="shared" si="718"/>
        <v>2</v>
      </c>
      <c r="Z1240" s="15">
        <f t="shared" si="718"/>
        <v>0</v>
      </c>
      <c r="AA1240" s="15">
        <f t="shared" si="718"/>
        <v>0</v>
      </c>
      <c r="AB1240" s="15">
        <f t="shared" si="718"/>
        <v>0</v>
      </c>
      <c r="AC1240" s="15">
        <f t="shared" si="718"/>
        <v>2</v>
      </c>
      <c r="AD1240" s="15">
        <f t="shared" si="718"/>
        <v>1</v>
      </c>
      <c r="AE1240" s="15">
        <f t="shared" si="718"/>
        <v>1</v>
      </c>
      <c r="AF1240" s="15">
        <f t="shared" si="718"/>
        <v>4</v>
      </c>
      <c r="AG1240" s="15">
        <f t="shared" si="718"/>
        <v>1</v>
      </c>
      <c r="AH1240" s="15">
        <f t="shared" si="718"/>
        <v>2</v>
      </c>
      <c r="AI1240" s="15">
        <f t="shared" si="718"/>
        <v>1</v>
      </c>
      <c r="AJ1240" s="15">
        <f t="shared" si="718"/>
        <v>7</v>
      </c>
      <c r="AK1240" s="15">
        <f t="shared" si="718"/>
        <v>5</v>
      </c>
      <c r="AL1240" s="15">
        <f t="shared" si="718"/>
        <v>3</v>
      </c>
      <c r="AM1240" s="15">
        <f t="shared" si="718"/>
        <v>2</v>
      </c>
      <c r="AN1240" s="15">
        <f t="shared" si="718"/>
        <v>1</v>
      </c>
      <c r="AO1240" s="15">
        <f t="shared" si="718"/>
        <v>1</v>
      </c>
      <c r="AP1240" s="15">
        <f t="shared" si="718"/>
        <v>1</v>
      </c>
      <c r="AQ1240" s="15">
        <f t="shared" si="718"/>
        <v>0</v>
      </c>
      <c r="AR1240" s="15">
        <f t="shared" si="718"/>
        <v>0</v>
      </c>
      <c r="AS1240" s="15">
        <f t="shared" si="718"/>
        <v>0</v>
      </c>
      <c r="AT1240" s="15">
        <f t="shared" si="718"/>
        <v>0</v>
      </c>
      <c r="AU1240" s="15">
        <f t="shared" si="718"/>
        <v>0</v>
      </c>
      <c r="AV1240" s="15">
        <f t="shared" si="718"/>
        <v>0</v>
      </c>
      <c r="AW1240" s="15">
        <f t="shared" si="718"/>
        <v>0</v>
      </c>
      <c r="AX1240" s="15">
        <f t="shared" si="718"/>
        <v>0</v>
      </c>
      <c r="AY1240" s="15">
        <f t="shared" si="718"/>
        <v>0</v>
      </c>
      <c r="AZ1240" s="15">
        <f t="shared" si="718"/>
        <v>0</v>
      </c>
      <c r="BA1240" s="15">
        <f t="shared" si="718"/>
        <v>0</v>
      </c>
      <c r="BB1240" s="15">
        <f t="shared" si="718"/>
        <v>0</v>
      </c>
      <c r="BC1240" s="15">
        <f t="shared" si="718"/>
        <v>0</v>
      </c>
      <c r="BD1240" s="15">
        <f t="shared" si="718"/>
        <v>0</v>
      </c>
      <c r="BE1240" s="15">
        <f t="shared" si="718"/>
        <v>0</v>
      </c>
      <c r="BF1240" s="15">
        <f t="shared" si="718"/>
        <v>0</v>
      </c>
      <c r="BG1240" s="33">
        <f t="shared" si="716"/>
        <v>34</v>
      </c>
      <c r="BI1240" s="9"/>
      <c r="BJ1240" s="73"/>
    </row>
    <row r="1241" spans="1:62" ht="12.95" customHeight="1" x14ac:dyDescent="0.2">
      <c r="A1241" s="519"/>
      <c r="B1241" s="581"/>
      <c r="C1241" s="539"/>
      <c r="D1241" s="534"/>
      <c r="E1241" s="48" t="str">
        <f>Parameters!$B$15</f>
        <v>Fem.</v>
      </c>
      <c r="F1241" s="11">
        <v>0</v>
      </c>
      <c r="G1241" s="11">
        <v>0</v>
      </c>
      <c r="H1241" s="11">
        <v>0</v>
      </c>
      <c r="I1241" s="11">
        <v>0</v>
      </c>
      <c r="J1241" s="11">
        <v>0</v>
      </c>
      <c r="K1241" s="11">
        <v>0</v>
      </c>
      <c r="L1241" s="11">
        <v>0</v>
      </c>
      <c r="M1241" s="11">
        <v>0</v>
      </c>
      <c r="N1241" s="11">
        <v>0</v>
      </c>
      <c r="O1241" s="11">
        <v>0</v>
      </c>
      <c r="P1241" s="11">
        <v>0</v>
      </c>
      <c r="Q1241" s="11">
        <v>0</v>
      </c>
      <c r="R1241" s="11">
        <v>0</v>
      </c>
      <c r="S1241" s="11">
        <v>0</v>
      </c>
      <c r="T1241" s="11">
        <v>0</v>
      </c>
      <c r="U1241" s="11">
        <v>0</v>
      </c>
      <c r="V1241" s="11">
        <v>0</v>
      </c>
      <c r="W1241" s="11">
        <v>0</v>
      </c>
      <c r="X1241" s="11">
        <v>0</v>
      </c>
      <c r="Y1241" s="11">
        <v>1</v>
      </c>
      <c r="Z1241" s="11">
        <v>0</v>
      </c>
      <c r="AA1241" s="11">
        <v>0</v>
      </c>
      <c r="AB1241" s="11">
        <v>0</v>
      </c>
      <c r="AC1241" s="11">
        <v>1</v>
      </c>
      <c r="AD1241" s="11">
        <v>1</v>
      </c>
      <c r="AE1241" s="11">
        <v>1</v>
      </c>
      <c r="AF1241" s="11">
        <v>1</v>
      </c>
      <c r="AG1241" s="11">
        <v>0</v>
      </c>
      <c r="AH1241" s="11">
        <v>1</v>
      </c>
      <c r="AI1241" s="11">
        <v>1</v>
      </c>
      <c r="AJ1241" s="11">
        <v>2</v>
      </c>
      <c r="AK1241" s="11">
        <v>0</v>
      </c>
      <c r="AL1241" s="11">
        <v>2</v>
      </c>
      <c r="AM1241" s="11">
        <v>0</v>
      </c>
      <c r="AN1241" s="11">
        <v>0</v>
      </c>
      <c r="AO1241" s="11">
        <v>1</v>
      </c>
      <c r="AP1241" s="11">
        <v>0</v>
      </c>
      <c r="AQ1241" s="11">
        <v>0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 s="11">
        <v>0</v>
      </c>
      <c r="AY1241" s="11">
        <v>0</v>
      </c>
      <c r="AZ1241" s="11">
        <v>0</v>
      </c>
      <c r="BA1241" s="11"/>
      <c r="BB1241" s="11"/>
      <c r="BC1241" s="11"/>
      <c r="BD1241" s="11"/>
      <c r="BE1241" s="11"/>
      <c r="BF1241" s="11"/>
      <c r="BG1241" s="19">
        <f t="shared" si="716"/>
        <v>12</v>
      </c>
      <c r="BI1241" s="9"/>
      <c r="BJ1241" s="73"/>
    </row>
    <row r="1242" spans="1:62" ht="12.95" customHeight="1" x14ac:dyDescent="0.2">
      <c r="A1242" s="519"/>
      <c r="B1242" s="581"/>
      <c r="C1242" s="539"/>
      <c r="D1242" s="535"/>
      <c r="E1242" s="48" t="str">
        <f>Parameters!$B$16</f>
        <v>Masc.</v>
      </c>
      <c r="F1242" s="11">
        <v>0</v>
      </c>
      <c r="G1242" s="11">
        <v>0</v>
      </c>
      <c r="H1242" s="11">
        <v>0</v>
      </c>
      <c r="I1242" s="11">
        <v>0</v>
      </c>
      <c r="J1242" s="11">
        <v>0</v>
      </c>
      <c r="K1242" s="11">
        <v>0</v>
      </c>
      <c r="L1242" s="11">
        <v>0</v>
      </c>
      <c r="M1242" s="11">
        <v>0</v>
      </c>
      <c r="N1242" s="11">
        <v>0</v>
      </c>
      <c r="O1242" s="11">
        <v>0</v>
      </c>
      <c r="P1242" s="11">
        <v>0</v>
      </c>
      <c r="Q1242" s="11">
        <v>0</v>
      </c>
      <c r="R1242" s="11">
        <v>0</v>
      </c>
      <c r="S1242" s="11">
        <v>0</v>
      </c>
      <c r="T1242" s="11">
        <v>0</v>
      </c>
      <c r="U1242" s="11">
        <v>0</v>
      </c>
      <c r="V1242" s="11">
        <v>0</v>
      </c>
      <c r="W1242" s="11">
        <v>0</v>
      </c>
      <c r="X1242" s="11">
        <v>0</v>
      </c>
      <c r="Y1242" s="11">
        <v>1</v>
      </c>
      <c r="Z1242" s="11">
        <v>0</v>
      </c>
      <c r="AA1242" s="11">
        <v>0</v>
      </c>
      <c r="AB1242" s="11">
        <v>0</v>
      </c>
      <c r="AC1242" s="11">
        <v>1</v>
      </c>
      <c r="AD1242" s="11">
        <v>0</v>
      </c>
      <c r="AE1242" s="11">
        <v>0</v>
      </c>
      <c r="AF1242" s="11">
        <v>3</v>
      </c>
      <c r="AG1242" s="11">
        <v>1</v>
      </c>
      <c r="AH1242" s="11">
        <v>1</v>
      </c>
      <c r="AI1242" s="11">
        <v>0</v>
      </c>
      <c r="AJ1242" s="11">
        <v>5</v>
      </c>
      <c r="AK1242" s="11">
        <v>5</v>
      </c>
      <c r="AL1242" s="11">
        <v>1</v>
      </c>
      <c r="AM1242" s="11">
        <v>2</v>
      </c>
      <c r="AN1242" s="11">
        <v>1</v>
      </c>
      <c r="AO1242" s="11">
        <v>0</v>
      </c>
      <c r="AP1242" s="11">
        <v>1</v>
      </c>
      <c r="AQ1242" s="11">
        <v>0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 s="11">
        <v>0</v>
      </c>
      <c r="AY1242" s="11">
        <v>0</v>
      </c>
      <c r="AZ1242" s="11">
        <v>0</v>
      </c>
      <c r="BA1242" s="11"/>
      <c r="BB1242" s="11"/>
      <c r="BC1242" s="11"/>
      <c r="BD1242" s="11"/>
      <c r="BE1242" s="11"/>
      <c r="BF1242" s="11"/>
      <c r="BG1242" s="19">
        <f t="shared" si="716"/>
        <v>22</v>
      </c>
      <c r="BI1242" s="9"/>
      <c r="BJ1242" s="73"/>
    </row>
    <row r="1243" spans="1:62" ht="12.95" customHeight="1" x14ac:dyDescent="0.2">
      <c r="A1243" s="519"/>
      <c r="B1243" s="581"/>
      <c r="C1243" s="539"/>
      <c r="D1243" s="533" t="str">
        <f>Parameters!$B$13</f>
        <v>Def.</v>
      </c>
      <c r="E1243" s="86" t="str">
        <f>Parameters!$B$14</f>
        <v>Total</v>
      </c>
      <c r="F1243" s="15">
        <f>F1244+F1245</f>
        <v>0</v>
      </c>
      <c r="G1243" s="15">
        <f t="shared" ref="G1243:BF1243" si="719">G1244+G1245</f>
        <v>0</v>
      </c>
      <c r="H1243" s="15">
        <f t="shared" si="719"/>
        <v>0</v>
      </c>
      <c r="I1243" s="15">
        <f t="shared" si="719"/>
        <v>0</v>
      </c>
      <c r="J1243" s="15">
        <f t="shared" si="719"/>
        <v>0</v>
      </c>
      <c r="K1243" s="15">
        <f t="shared" si="719"/>
        <v>0</v>
      </c>
      <c r="L1243" s="15">
        <f t="shared" si="719"/>
        <v>0</v>
      </c>
      <c r="M1243" s="15">
        <f t="shared" si="719"/>
        <v>0</v>
      </c>
      <c r="N1243" s="15">
        <f t="shared" si="719"/>
        <v>0</v>
      </c>
      <c r="O1243" s="15">
        <f t="shared" si="719"/>
        <v>0</v>
      </c>
      <c r="P1243" s="15">
        <f t="shared" si="719"/>
        <v>0</v>
      </c>
      <c r="Q1243" s="15">
        <f t="shared" si="719"/>
        <v>0</v>
      </c>
      <c r="R1243" s="15">
        <f t="shared" si="719"/>
        <v>0</v>
      </c>
      <c r="S1243" s="15">
        <f t="shared" si="719"/>
        <v>0</v>
      </c>
      <c r="T1243" s="15">
        <f t="shared" si="719"/>
        <v>0</v>
      </c>
      <c r="U1243" s="15">
        <f t="shared" si="719"/>
        <v>0</v>
      </c>
      <c r="V1243" s="15">
        <f t="shared" si="719"/>
        <v>0</v>
      </c>
      <c r="W1243" s="15">
        <f t="shared" si="719"/>
        <v>0</v>
      </c>
      <c r="X1243" s="15">
        <f t="shared" si="719"/>
        <v>0</v>
      </c>
      <c r="Y1243" s="15">
        <f t="shared" si="719"/>
        <v>0</v>
      </c>
      <c r="Z1243" s="15">
        <f t="shared" si="719"/>
        <v>0</v>
      </c>
      <c r="AA1243" s="15">
        <f t="shared" si="719"/>
        <v>0</v>
      </c>
      <c r="AB1243" s="15">
        <f t="shared" si="719"/>
        <v>0</v>
      </c>
      <c r="AC1243" s="15">
        <f t="shared" si="719"/>
        <v>0</v>
      </c>
      <c r="AD1243" s="15">
        <f t="shared" si="719"/>
        <v>0</v>
      </c>
      <c r="AE1243" s="15">
        <f t="shared" si="719"/>
        <v>0</v>
      </c>
      <c r="AF1243" s="15">
        <f t="shared" si="719"/>
        <v>0</v>
      </c>
      <c r="AG1243" s="15">
        <f t="shared" si="719"/>
        <v>1</v>
      </c>
      <c r="AH1243" s="15">
        <f t="shared" si="719"/>
        <v>0</v>
      </c>
      <c r="AI1243" s="15">
        <f t="shared" si="719"/>
        <v>2</v>
      </c>
      <c r="AJ1243" s="15">
        <f t="shared" si="719"/>
        <v>2</v>
      </c>
      <c r="AK1243" s="15">
        <f t="shared" si="719"/>
        <v>2</v>
      </c>
      <c r="AL1243" s="15">
        <f t="shared" si="719"/>
        <v>2</v>
      </c>
      <c r="AM1243" s="15">
        <f t="shared" si="719"/>
        <v>0</v>
      </c>
      <c r="AN1243" s="15">
        <f t="shared" si="719"/>
        <v>2</v>
      </c>
      <c r="AO1243" s="15">
        <f t="shared" si="719"/>
        <v>0</v>
      </c>
      <c r="AP1243" s="15">
        <f t="shared" si="719"/>
        <v>0</v>
      </c>
      <c r="AQ1243" s="15">
        <f t="shared" si="719"/>
        <v>0</v>
      </c>
      <c r="AR1243" s="15">
        <f t="shared" si="719"/>
        <v>0</v>
      </c>
      <c r="AS1243" s="15">
        <f t="shared" si="719"/>
        <v>0</v>
      </c>
      <c r="AT1243" s="15">
        <f t="shared" si="719"/>
        <v>0</v>
      </c>
      <c r="AU1243" s="15">
        <f t="shared" si="719"/>
        <v>0</v>
      </c>
      <c r="AV1243" s="15">
        <f t="shared" si="719"/>
        <v>0</v>
      </c>
      <c r="AW1243" s="15">
        <f t="shared" si="719"/>
        <v>0</v>
      </c>
      <c r="AX1243" s="15">
        <f t="shared" si="719"/>
        <v>0</v>
      </c>
      <c r="AY1243" s="15">
        <f t="shared" si="719"/>
        <v>0</v>
      </c>
      <c r="AZ1243" s="15">
        <f t="shared" si="719"/>
        <v>0</v>
      </c>
      <c r="BA1243" s="15">
        <f t="shared" si="719"/>
        <v>0</v>
      </c>
      <c r="BB1243" s="15">
        <f t="shared" si="719"/>
        <v>0</v>
      </c>
      <c r="BC1243" s="15">
        <f t="shared" si="719"/>
        <v>0</v>
      </c>
      <c r="BD1243" s="15">
        <f t="shared" si="719"/>
        <v>0</v>
      </c>
      <c r="BE1243" s="15">
        <f t="shared" si="719"/>
        <v>0</v>
      </c>
      <c r="BF1243" s="15">
        <f t="shared" si="719"/>
        <v>0</v>
      </c>
      <c r="BG1243" s="33">
        <f t="shared" si="716"/>
        <v>11</v>
      </c>
    </row>
    <row r="1244" spans="1:62" ht="12.95" customHeight="1" x14ac:dyDescent="0.2">
      <c r="A1244" s="519"/>
      <c r="B1244" s="581"/>
      <c r="C1244" s="539"/>
      <c r="D1244" s="534"/>
      <c r="E1244" s="48" t="str">
        <f>Parameters!$B$15</f>
        <v>Fem.</v>
      </c>
      <c r="F1244" s="11">
        <v>0</v>
      </c>
      <c r="G1244" s="11">
        <v>0</v>
      </c>
      <c r="H1244" s="11">
        <v>0</v>
      </c>
      <c r="I1244" s="11">
        <v>0</v>
      </c>
      <c r="J1244" s="11">
        <v>0</v>
      </c>
      <c r="K1244" s="11">
        <v>0</v>
      </c>
      <c r="L1244" s="11">
        <v>0</v>
      </c>
      <c r="M1244" s="11">
        <v>0</v>
      </c>
      <c r="N1244" s="11">
        <v>0</v>
      </c>
      <c r="O1244" s="11">
        <v>0</v>
      </c>
      <c r="P1244" s="11">
        <v>0</v>
      </c>
      <c r="Q1244" s="11">
        <v>0</v>
      </c>
      <c r="R1244" s="11">
        <v>0</v>
      </c>
      <c r="S1244" s="11">
        <v>0</v>
      </c>
      <c r="T1244" s="11">
        <v>0</v>
      </c>
      <c r="U1244" s="11">
        <v>0</v>
      </c>
      <c r="V1244" s="11">
        <v>0</v>
      </c>
      <c r="W1244" s="11">
        <v>0</v>
      </c>
      <c r="X1244" s="11">
        <v>0</v>
      </c>
      <c r="Y1244" s="11">
        <v>0</v>
      </c>
      <c r="Z1244" s="11">
        <v>0</v>
      </c>
      <c r="AA1244" s="11">
        <v>0</v>
      </c>
      <c r="AB1244" s="11">
        <v>0</v>
      </c>
      <c r="AC1244" s="11">
        <v>0</v>
      </c>
      <c r="AD1244" s="11">
        <v>0</v>
      </c>
      <c r="AE1244" s="11">
        <v>0</v>
      </c>
      <c r="AF1244" s="11">
        <v>0</v>
      </c>
      <c r="AG1244" s="11">
        <v>0</v>
      </c>
      <c r="AH1244" s="11">
        <v>0</v>
      </c>
      <c r="AI1244" s="11">
        <v>1</v>
      </c>
      <c r="AJ1244" s="11">
        <v>1</v>
      </c>
      <c r="AK1244" s="11">
        <v>1</v>
      </c>
      <c r="AL1244" s="11">
        <v>0</v>
      </c>
      <c r="AM1244" s="11">
        <v>0</v>
      </c>
      <c r="AN1244" s="11">
        <v>1</v>
      </c>
      <c r="AO1244" s="11">
        <v>0</v>
      </c>
      <c r="AP1244" s="11">
        <v>0</v>
      </c>
      <c r="AQ1244" s="11">
        <v>0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 s="11">
        <v>0</v>
      </c>
      <c r="AY1244" s="11">
        <v>0</v>
      </c>
      <c r="AZ1244" s="11">
        <v>0</v>
      </c>
      <c r="BA1244" s="11"/>
      <c r="BB1244" s="11"/>
      <c r="BC1244" s="11"/>
      <c r="BD1244" s="11"/>
      <c r="BE1244" s="11"/>
      <c r="BF1244" s="11"/>
      <c r="BG1244" s="19">
        <f t="shared" si="716"/>
        <v>4</v>
      </c>
    </row>
    <row r="1245" spans="1:62" ht="12.95" customHeight="1" thickBot="1" x14ac:dyDescent="0.25">
      <c r="A1245" s="519"/>
      <c r="B1245" s="581"/>
      <c r="C1245" s="540"/>
      <c r="D1245" s="536"/>
      <c r="E1245" s="48" t="str">
        <f>Parameters!$B$16</f>
        <v>Masc.</v>
      </c>
      <c r="F1245" s="11">
        <v>0</v>
      </c>
      <c r="G1245" s="11">
        <v>0</v>
      </c>
      <c r="H1245" s="11">
        <v>0</v>
      </c>
      <c r="I1245" s="11">
        <v>0</v>
      </c>
      <c r="J1245" s="11">
        <v>0</v>
      </c>
      <c r="K1245" s="11">
        <v>0</v>
      </c>
      <c r="L1245" s="11">
        <v>0</v>
      </c>
      <c r="M1245" s="11">
        <v>0</v>
      </c>
      <c r="N1245" s="11">
        <v>0</v>
      </c>
      <c r="O1245" s="11">
        <v>0</v>
      </c>
      <c r="P1245" s="11">
        <v>0</v>
      </c>
      <c r="Q1245" s="11">
        <v>0</v>
      </c>
      <c r="R1245" s="11">
        <v>0</v>
      </c>
      <c r="S1245" s="11">
        <v>0</v>
      </c>
      <c r="T1245" s="11">
        <v>0</v>
      </c>
      <c r="U1245" s="11">
        <v>0</v>
      </c>
      <c r="V1245" s="11">
        <v>0</v>
      </c>
      <c r="W1245" s="11">
        <v>0</v>
      </c>
      <c r="X1245" s="11">
        <v>0</v>
      </c>
      <c r="Y1245" s="11">
        <v>0</v>
      </c>
      <c r="Z1245" s="11">
        <v>0</v>
      </c>
      <c r="AA1245" s="11">
        <v>0</v>
      </c>
      <c r="AB1245" s="11">
        <v>0</v>
      </c>
      <c r="AC1245" s="11">
        <v>0</v>
      </c>
      <c r="AD1245" s="11">
        <v>0</v>
      </c>
      <c r="AE1245" s="11">
        <v>0</v>
      </c>
      <c r="AF1245" s="11">
        <v>0</v>
      </c>
      <c r="AG1245" s="11">
        <v>1</v>
      </c>
      <c r="AH1245" s="11">
        <v>0</v>
      </c>
      <c r="AI1245" s="11">
        <v>1</v>
      </c>
      <c r="AJ1245" s="11">
        <v>1</v>
      </c>
      <c r="AK1245" s="11">
        <v>1</v>
      </c>
      <c r="AL1245" s="11">
        <v>2</v>
      </c>
      <c r="AM1245" s="11">
        <v>0</v>
      </c>
      <c r="AN1245" s="11">
        <v>1</v>
      </c>
      <c r="AO1245" s="11">
        <v>0</v>
      </c>
      <c r="AP1245" s="11">
        <v>0</v>
      </c>
      <c r="AQ1245" s="11">
        <v>0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 s="11">
        <v>0</v>
      </c>
      <c r="AY1245" s="11">
        <v>0</v>
      </c>
      <c r="AZ1245" s="11">
        <v>0</v>
      </c>
      <c r="BA1245" s="11"/>
      <c r="BB1245" s="11"/>
      <c r="BC1245" s="11"/>
      <c r="BD1245" s="11"/>
      <c r="BE1245" s="11"/>
      <c r="BF1245" s="11"/>
      <c r="BG1245" s="37">
        <f>SUM(F1245:BF1245)</f>
        <v>7</v>
      </c>
    </row>
    <row r="1246" spans="1:62" ht="12.95" customHeight="1" x14ac:dyDescent="0.2">
      <c r="A1246" s="519"/>
      <c r="B1246" s="581"/>
      <c r="C1246" s="537" t="str">
        <f>Parameters!$C$8</f>
        <v>60 y +</v>
      </c>
      <c r="D1246" s="530" t="str">
        <f>Parameters!$B$10</f>
        <v>Fiebre</v>
      </c>
      <c r="E1246" s="83" t="str">
        <f>Parameters!$B$14</f>
        <v>Total</v>
      </c>
      <c r="F1246" s="34">
        <f>F1247+F1248</f>
        <v>0</v>
      </c>
      <c r="G1246" s="34">
        <f t="shared" ref="G1246:BF1246" si="720">G1247+G1248</f>
        <v>0</v>
      </c>
      <c r="H1246" s="34">
        <f t="shared" si="720"/>
        <v>0</v>
      </c>
      <c r="I1246" s="34">
        <f t="shared" si="720"/>
        <v>0</v>
      </c>
      <c r="J1246" s="34">
        <f t="shared" si="720"/>
        <v>0</v>
      </c>
      <c r="K1246" s="34">
        <f t="shared" si="720"/>
        <v>1</v>
      </c>
      <c r="L1246" s="34">
        <f t="shared" si="720"/>
        <v>2</v>
      </c>
      <c r="M1246" s="34">
        <f t="shared" si="720"/>
        <v>0</v>
      </c>
      <c r="N1246" s="34">
        <f t="shared" si="720"/>
        <v>0</v>
      </c>
      <c r="O1246" s="34">
        <f t="shared" si="720"/>
        <v>0</v>
      </c>
      <c r="P1246" s="34">
        <f t="shared" si="720"/>
        <v>0</v>
      </c>
      <c r="Q1246" s="34">
        <f t="shared" si="720"/>
        <v>0</v>
      </c>
      <c r="R1246" s="34">
        <f t="shared" si="720"/>
        <v>0</v>
      </c>
      <c r="S1246" s="34">
        <f t="shared" si="720"/>
        <v>1</v>
      </c>
      <c r="T1246" s="34">
        <f t="shared" si="720"/>
        <v>0</v>
      </c>
      <c r="U1246" s="34">
        <f t="shared" si="720"/>
        <v>1</v>
      </c>
      <c r="V1246" s="34">
        <f t="shared" si="720"/>
        <v>1</v>
      </c>
      <c r="W1246" s="34">
        <f t="shared" si="720"/>
        <v>1</v>
      </c>
      <c r="X1246" s="34">
        <f t="shared" si="720"/>
        <v>5</v>
      </c>
      <c r="Y1246" s="34">
        <f t="shared" si="720"/>
        <v>3</v>
      </c>
      <c r="Z1246" s="34">
        <f t="shared" si="720"/>
        <v>5</v>
      </c>
      <c r="AA1246" s="34">
        <f t="shared" si="720"/>
        <v>6</v>
      </c>
      <c r="AB1246" s="34">
        <f t="shared" si="720"/>
        <v>12</v>
      </c>
      <c r="AC1246" s="34">
        <f t="shared" si="720"/>
        <v>11</v>
      </c>
      <c r="AD1246" s="34">
        <f t="shared" si="720"/>
        <v>7</v>
      </c>
      <c r="AE1246" s="34">
        <f t="shared" si="720"/>
        <v>26</v>
      </c>
      <c r="AF1246" s="34">
        <f t="shared" si="720"/>
        <v>19</v>
      </c>
      <c r="AG1246" s="34">
        <f t="shared" si="720"/>
        <v>30</v>
      </c>
      <c r="AH1246" s="34">
        <f t="shared" si="720"/>
        <v>20</v>
      </c>
      <c r="AI1246" s="34">
        <f t="shared" si="720"/>
        <v>18</v>
      </c>
      <c r="AJ1246" s="34">
        <f t="shared" si="720"/>
        <v>17</v>
      </c>
      <c r="AK1246" s="34">
        <f t="shared" si="720"/>
        <v>25</v>
      </c>
      <c r="AL1246" s="34">
        <f t="shared" si="720"/>
        <v>19</v>
      </c>
      <c r="AM1246" s="34">
        <f t="shared" si="720"/>
        <v>8</v>
      </c>
      <c r="AN1246" s="34">
        <f t="shared" si="720"/>
        <v>22</v>
      </c>
      <c r="AO1246" s="34">
        <f t="shared" si="720"/>
        <v>19</v>
      </c>
      <c r="AP1246" s="34">
        <f t="shared" si="720"/>
        <v>18</v>
      </c>
      <c r="AQ1246" s="34">
        <f t="shared" si="720"/>
        <v>17</v>
      </c>
      <c r="AR1246" s="34">
        <f t="shared" si="720"/>
        <v>7</v>
      </c>
      <c r="AS1246" s="34">
        <f t="shared" si="720"/>
        <v>9</v>
      </c>
      <c r="AT1246" s="34">
        <f t="shared" si="720"/>
        <v>4</v>
      </c>
      <c r="AU1246" s="34">
        <f t="shared" si="720"/>
        <v>6</v>
      </c>
      <c r="AV1246" s="34">
        <f t="shared" si="720"/>
        <v>2</v>
      </c>
      <c r="AW1246" s="34">
        <f t="shared" si="720"/>
        <v>5</v>
      </c>
      <c r="AX1246" s="34">
        <f t="shared" si="720"/>
        <v>1</v>
      </c>
      <c r="AY1246" s="34">
        <f t="shared" si="720"/>
        <v>3</v>
      </c>
      <c r="AZ1246" s="34">
        <f t="shared" si="720"/>
        <v>1</v>
      </c>
      <c r="BA1246" s="34">
        <f t="shared" si="720"/>
        <v>0</v>
      </c>
      <c r="BB1246" s="34">
        <f t="shared" si="720"/>
        <v>0</v>
      </c>
      <c r="BC1246" s="34">
        <f t="shared" si="720"/>
        <v>0</v>
      </c>
      <c r="BD1246" s="34">
        <f t="shared" si="720"/>
        <v>0</v>
      </c>
      <c r="BE1246" s="34">
        <f t="shared" si="720"/>
        <v>0</v>
      </c>
      <c r="BF1246" s="34">
        <f t="shared" si="720"/>
        <v>0</v>
      </c>
      <c r="BG1246" s="35">
        <f>SUM(F1246:BF1246)</f>
        <v>352</v>
      </c>
      <c r="BI1246" s="9"/>
      <c r="BJ1246" s="73"/>
    </row>
    <row r="1247" spans="1:62" ht="12.95" customHeight="1" x14ac:dyDescent="0.2">
      <c r="A1247" s="519"/>
      <c r="B1247" s="581"/>
      <c r="C1247" s="538"/>
      <c r="D1247" s="531"/>
      <c r="E1247" s="84" t="str">
        <f>Parameters!$B$15</f>
        <v>Fem.</v>
      </c>
      <c r="F1247" s="31">
        <v>0</v>
      </c>
      <c r="G1247" s="31">
        <v>0</v>
      </c>
      <c r="H1247" s="31">
        <v>0</v>
      </c>
      <c r="I1247" s="31">
        <v>0</v>
      </c>
      <c r="J1247" s="31">
        <v>0</v>
      </c>
      <c r="K1247" s="31">
        <v>1</v>
      </c>
      <c r="L1247" s="31">
        <v>2</v>
      </c>
      <c r="M1247" s="31">
        <v>0</v>
      </c>
      <c r="N1247" s="31">
        <v>0</v>
      </c>
      <c r="O1247" s="31">
        <v>0</v>
      </c>
      <c r="P1247" s="31">
        <v>0</v>
      </c>
      <c r="Q1247" s="31">
        <v>0</v>
      </c>
      <c r="R1247" s="31">
        <v>0</v>
      </c>
      <c r="S1247" s="31">
        <v>1</v>
      </c>
      <c r="T1247" s="31">
        <v>0</v>
      </c>
      <c r="U1247" s="31">
        <v>0</v>
      </c>
      <c r="V1247" s="31">
        <v>1</v>
      </c>
      <c r="W1247" s="31">
        <v>1</v>
      </c>
      <c r="X1247" s="31">
        <v>2</v>
      </c>
      <c r="Y1247" s="31">
        <v>2</v>
      </c>
      <c r="Z1247" s="31">
        <v>2</v>
      </c>
      <c r="AA1247" s="31">
        <v>4</v>
      </c>
      <c r="AB1247" s="31">
        <v>9</v>
      </c>
      <c r="AC1247" s="31">
        <v>9</v>
      </c>
      <c r="AD1247" s="31">
        <v>7</v>
      </c>
      <c r="AE1247" s="31">
        <v>17</v>
      </c>
      <c r="AF1247" s="31">
        <v>13</v>
      </c>
      <c r="AG1247" s="31">
        <v>17</v>
      </c>
      <c r="AH1247" s="31">
        <v>15</v>
      </c>
      <c r="AI1247" s="31">
        <v>13</v>
      </c>
      <c r="AJ1247" s="31">
        <v>10</v>
      </c>
      <c r="AK1247" s="31">
        <v>13</v>
      </c>
      <c r="AL1247" s="31">
        <v>13</v>
      </c>
      <c r="AM1247" s="31">
        <v>5</v>
      </c>
      <c r="AN1247" s="31">
        <v>10</v>
      </c>
      <c r="AO1247" s="31">
        <v>12</v>
      </c>
      <c r="AP1247" s="31">
        <v>11</v>
      </c>
      <c r="AQ1247" s="31">
        <v>10</v>
      </c>
      <c r="AR1247" s="31">
        <v>3</v>
      </c>
      <c r="AS1247" s="31">
        <v>4</v>
      </c>
      <c r="AT1247" s="31">
        <v>3</v>
      </c>
      <c r="AU1247" s="31">
        <v>3</v>
      </c>
      <c r="AV1247" s="31">
        <v>1</v>
      </c>
      <c r="AW1247" s="31">
        <v>3</v>
      </c>
      <c r="AX1247" s="31">
        <v>0</v>
      </c>
      <c r="AY1247" s="31">
        <v>1</v>
      </c>
      <c r="AZ1247" s="31">
        <v>0</v>
      </c>
      <c r="BA1247" s="31"/>
      <c r="BB1247" s="31"/>
      <c r="BC1247" s="31"/>
      <c r="BD1247" s="31"/>
      <c r="BE1247" s="31"/>
      <c r="BF1247" s="31"/>
      <c r="BG1247" s="32">
        <f t="shared" ref="BG1247:BG1256" si="721">SUM(F1247:BF1247)</f>
        <v>218</v>
      </c>
      <c r="BI1247" s="9"/>
      <c r="BJ1247" s="73"/>
    </row>
    <row r="1248" spans="1:62" ht="12.95" customHeight="1" x14ac:dyDescent="0.2">
      <c r="A1248" s="519"/>
      <c r="B1248" s="581"/>
      <c r="C1248" s="538"/>
      <c r="D1248" s="532"/>
      <c r="E1248" s="84" t="str">
        <f>Parameters!$B$16</f>
        <v>Masc.</v>
      </c>
      <c r="F1248" s="31">
        <v>0</v>
      </c>
      <c r="G1248" s="31">
        <v>0</v>
      </c>
      <c r="H1248" s="31">
        <v>0</v>
      </c>
      <c r="I1248" s="31">
        <v>0</v>
      </c>
      <c r="J1248" s="31">
        <v>0</v>
      </c>
      <c r="K1248" s="31">
        <v>0</v>
      </c>
      <c r="L1248" s="31">
        <v>0</v>
      </c>
      <c r="M1248" s="31">
        <v>0</v>
      </c>
      <c r="N1248" s="31">
        <v>0</v>
      </c>
      <c r="O1248" s="31">
        <v>0</v>
      </c>
      <c r="P1248" s="31">
        <v>0</v>
      </c>
      <c r="Q1248" s="31">
        <v>0</v>
      </c>
      <c r="R1248" s="31">
        <v>0</v>
      </c>
      <c r="S1248" s="31">
        <v>0</v>
      </c>
      <c r="T1248" s="31">
        <v>0</v>
      </c>
      <c r="U1248" s="31">
        <v>1</v>
      </c>
      <c r="V1248" s="31">
        <v>0</v>
      </c>
      <c r="W1248" s="31">
        <v>0</v>
      </c>
      <c r="X1248" s="31">
        <v>3</v>
      </c>
      <c r="Y1248" s="31">
        <v>1</v>
      </c>
      <c r="Z1248" s="31">
        <v>3</v>
      </c>
      <c r="AA1248" s="31">
        <v>2</v>
      </c>
      <c r="AB1248" s="31">
        <v>3</v>
      </c>
      <c r="AC1248" s="31">
        <v>2</v>
      </c>
      <c r="AD1248" s="31">
        <v>0</v>
      </c>
      <c r="AE1248" s="31">
        <v>9</v>
      </c>
      <c r="AF1248" s="31">
        <v>6</v>
      </c>
      <c r="AG1248" s="31">
        <v>13</v>
      </c>
      <c r="AH1248" s="31">
        <v>5</v>
      </c>
      <c r="AI1248" s="31">
        <v>5</v>
      </c>
      <c r="AJ1248" s="31">
        <v>7</v>
      </c>
      <c r="AK1248" s="31">
        <v>12</v>
      </c>
      <c r="AL1248" s="31">
        <v>6</v>
      </c>
      <c r="AM1248" s="31">
        <v>3</v>
      </c>
      <c r="AN1248" s="31">
        <v>12</v>
      </c>
      <c r="AO1248" s="31">
        <v>7</v>
      </c>
      <c r="AP1248" s="31">
        <v>7</v>
      </c>
      <c r="AQ1248" s="31">
        <v>7</v>
      </c>
      <c r="AR1248" s="31">
        <v>4</v>
      </c>
      <c r="AS1248" s="31">
        <v>5</v>
      </c>
      <c r="AT1248" s="31">
        <v>1</v>
      </c>
      <c r="AU1248" s="31">
        <v>3</v>
      </c>
      <c r="AV1248" s="31">
        <v>1</v>
      </c>
      <c r="AW1248" s="31">
        <v>2</v>
      </c>
      <c r="AX1248" s="31">
        <v>1</v>
      </c>
      <c r="AY1248" s="31">
        <v>2</v>
      </c>
      <c r="AZ1248" s="31">
        <v>1</v>
      </c>
      <c r="BA1248" s="31"/>
      <c r="BB1248" s="31"/>
      <c r="BC1248" s="31"/>
      <c r="BD1248" s="31"/>
      <c r="BE1248" s="31"/>
      <c r="BF1248" s="31"/>
      <c r="BG1248" s="32">
        <f t="shared" si="721"/>
        <v>134</v>
      </c>
      <c r="BI1248" s="9"/>
      <c r="BJ1248" s="73"/>
    </row>
    <row r="1249" spans="1:62" ht="12.95" customHeight="1" x14ac:dyDescent="0.2">
      <c r="A1249" s="519"/>
      <c r="B1249" s="581"/>
      <c r="C1249" s="539"/>
      <c r="D1249" s="541" t="str">
        <f>Parameters!$B$11</f>
        <v>Hosp.</v>
      </c>
      <c r="E1249" s="86" t="str">
        <f>Parameters!$B$14</f>
        <v>Total</v>
      </c>
      <c r="F1249" s="15">
        <f>F1250+F1251</f>
        <v>0</v>
      </c>
      <c r="G1249" s="15">
        <f t="shared" ref="G1249:BF1249" si="722">G1250+G1251</f>
        <v>0</v>
      </c>
      <c r="H1249" s="15">
        <f t="shared" si="722"/>
        <v>1</v>
      </c>
      <c r="I1249" s="15">
        <f t="shared" si="722"/>
        <v>0</v>
      </c>
      <c r="J1249" s="15">
        <f t="shared" si="722"/>
        <v>0</v>
      </c>
      <c r="K1249" s="15">
        <f t="shared" si="722"/>
        <v>0</v>
      </c>
      <c r="L1249" s="15">
        <f t="shared" si="722"/>
        <v>2</v>
      </c>
      <c r="M1249" s="15">
        <f t="shared" si="722"/>
        <v>1</v>
      </c>
      <c r="N1249" s="15">
        <f t="shared" si="722"/>
        <v>0</v>
      </c>
      <c r="O1249" s="15">
        <f t="shared" si="722"/>
        <v>0</v>
      </c>
      <c r="P1249" s="15">
        <f t="shared" si="722"/>
        <v>0</v>
      </c>
      <c r="Q1249" s="15">
        <f t="shared" si="722"/>
        <v>0</v>
      </c>
      <c r="R1249" s="15">
        <f t="shared" si="722"/>
        <v>0</v>
      </c>
      <c r="S1249" s="15">
        <f t="shared" si="722"/>
        <v>0</v>
      </c>
      <c r="T1249" s="15">
        <f t="shared" si="722"/>
        <v>1</v>
      </c>
      <c r="U1249" s="15">
        <f t="shared" si="722"/>
        <v>1</v>
      </c>
      <c r="V1249" s="15">
        <f t="shared" si="722"/>
        <v>1</v>
      </c>
      <c r="W1249" s="15">
        <f t="shared" si="722"/>
        <v>1</v>
      </c>
      <c r="X1249" s="15">
        <f t="shared" si="722"/>
        <v>5</v>
      </c>
      <c r="Y1249" s="15">
        <f t="shared" si="722"/>
        <v>3</v>
      </c>
      <c r="Z1249" s="15">
        <f t="shared" si="722"/>
        <v>4</v>
      </c>
      <c r="AA1249" s="15">
        <f t="shared" si="722"/>
        <v>5</v>
      </c>
      <c r="AB1249" s="15">
        <f t="shared" si="722"/>
        <v>11</v>
      </c>
      <c r="AC1249" s="15">
        <f t="shared" si="722"/>
        <v>12</v>
      </c>
      <c r="AD1249" s="15">
        <f t="shared" si="722"/>
        <v>5</v>
      </c>
      <c r="AE1249" s="15">
        <f t="shared" si="722"/>
        <v>24</v>
      </c>
      <c r="AF1249" s="15">
        <f t="shared" si="722"/>
        <v>23</v>
      </c>
      <c r="AG1249" s="15">
        <f t="shared" si="722"/>
        <v>26</v>
      </c>
      <c r="AH1249" s="15">
        <f t="shared" si="722"/>
        <v>24</v>
      </c>
      <c r="AI1249" s="15">
        <f t="shared" si="722"/>
        <v>25</v>
      </c>
      <c r="AJ1249" s="15">
        <f t="shared" si="722"/>
        <v>21</v>
      </c>
      <c r="AK1249" s="15">
        <f t="shared" si="722"/>
        <v>25</v>
      </c>
      <c r="AL1249" s="15">
        <f t="shared" si="722"/>
        <v>20</v>
      </c>
      <c r="AM1249" s="15">
        <f t="shared" si="722"/>
        <v>13</v>
      </c>
      <c r="AN1249" s="15">
        <f t="shared" si="722"/>
        <v>17</v>
      </c>
      <c r="AO1249" s="15">
        <f t="shared" si="722"/>
        <v>20</v>
      </c>
      <c r="AP1249" s="15">
        <f t="shared" si="722"/>
        <v>23</v>
      </c>
      <c r="AQ1249" s="15">
        <f t="shared" si="722"/>
        <v>17</v>
      </c>
      <c r="AR1249" s="15">
        <f t="shared" si="722"/>
        <v>10</v>
      </c>
      <c r="AS1249" s="15">
        <f t="shared" si="722"/>
        <v>9</v>
      </c>
      <c r="AT1249" s="15">
        <f t="shared" si="722"/>
        <v>5</v>
      </c>
      <c r="AU1249" s="15">
        <f t="shared" si="722"/>
        <v>7</v>
      </c>
      <c r="AV1249" s="15">
        <f t="shared" si="722"/>
        <v>3</v>
      </c>
      <c r="AW1249" s="15">
        <f t="shared" si="722"/>
        <v>5</v>
      </c>
      <c r="AX1249" s="15">
        <f t="shared" si="722"/>
        <v>0</v>
      </c>
      <c r="AY1249" s="15">
        <f t="shared" si="722"/>
        <v>3</v>
      </c>
      <c r="AZ1249" s="15">
        <f t="shared" si="722"/>
        <v>2</v>
      </c>
      <c r="BA1249" s="15">
        <f t="shared" si="722"/>
        <v>0</v>
      </c>
      <c r="BB1249" s="15">
        <f t="shared" si="722"/>
        <v>0</v>
      </c>
      <c r="BC1249" s="15">
        <f t="shared" si="722"/>
        <v>0</v>
      </c>
      <c r="BD1249" s="15">
        <f t="shared" si="722"/>
        <v>0</v>
      </c>
      <c r="BE1249" s="15">
        <f t="shared" si="722"/>
        <v>0</v>
      </c>
      <c r="BF1249" s="15">
        <f t="shared" si="722"/>
        <v>0</v>
      </c>
      <c r="BG1249" s="33">
        <f t="shared" si="721"/>
        <v>375</v>
      </c>
      <c r="BI1249" s="9"/>
      <c r="BJ1249" s="73"/>
    </row>
    <row r="1250" spans="1:62" ht="12.95" customHeight="1" x14ac:dyDescent="0.2">
      <c r="A1250" s="519"/>
      <c r="B1250" s="581"/>
      <c r="C1250" s="539"/>
      <c r="D1250" s="534"/>
      <c r="E1250" s="48" t="str">
        <f>Parameters!$B$15</f>
        <v>Fem.</v>
      </c>
      <c r="F1250" s="11">
        <v>0</v>
      </c>
      <c r="G1250" s="11">
        <v>0</v>
      </c>
      <c r="H1250" s="11">
        <v>1</v>
      </c>
      <c r="I1250" s="11">
        <v>0</v>
      </c>
      <c r="J1250" s="11">
        <v>0</v>
      </c>
      <c r="K1250" s="11">
        <v>0</v>
      </c>
      <c r="L1250" s="11">
        <v>2</v>
      </c>
      <c r="M1250" s="11">
        <v>1</v>
      </c>
      <c r="N1250" s="11">
        <v>0</v>
      </c>
      <c r="O1250" s="11">
        <v>0</v>
      </c>
      <c r="P1250" s="11">
        <v>0</v>
      </c>
      <c r="Q1250" s="11">
        <v>0</v>
      </c>
      <c r="R1250" s="11">
        <v>0</v>
      </c>
      <c r="S1250" s="11">
        <v>0</v>
      </c>
      <c r="T1250" s="11">
        <v>1</v>
      </c>
      <c r="U1250" s="11">
        <v>0</v>
      </c>
      <c r="V1250" s="11">
        <v>1</v>
      </c>
      <c r="W1250" s="11">
        <v>1</v>
      </c>
      <c r="X1250" s="11">
        <v>2</v>
      </c>
      <c r="Y1250" s="11">
        <v>2</v>
      </c>
      <c r="Z1250" s="11">
        <v>2</v>
      </c>
      <c r="AA1250" s="11">
        <v>3</v>
      </c>
      <c r="AB1250" s="11">
        <v>8</v>
      </c>
      <c r="AC1250" s="11">
        <v>8</v>
      </c>
      <c r="AD1250" s="11">
        <v>4</v>
      </c>
      <c r="AE1250" s="11">
        <v>17</v>
      </c>
      <c r="AF1250" s="11">
        <v>17</v>
      </c>
      <c r="AG1250" s="11">
        <v>12</v>
      </c>
      <c r="AH1250" s="11">
        <v>16</v>
      </c>
      <c r="AI1250" s="11">
        <v>19</v>
      </c>
      <c r="AJ1250" s="11">
        <v>12</v>
      </c>
      <c r="AK1250" s="11">
        <v>13</v>
      </c>
      <c r="AL1250" s="11">
        <v>15</v>
      </c>
      <c r="AM1250" s="11">
        <v>8</v>
      </c>
      <c r="AN1250" s="11">
        <v>8</v>
      </c>
      <c r="AO1250" s="11">
        <v>10</v>
      </c>
      <c r="AP1250" s="11">
        <v>14</v>
      </c>
      <c r="AQ1250" s="11">
        <v>11</v>
      </c>
      <c r="AR1250" s="11">
        <v>5</v>
      </c>
      <c r="AS1250" s="11">
        <v>4</v>
      </c>
      <c r="AT1250" s="11">
        <v>4</v>
      </c>
      <c r="AU1250" s="11">
        <v>4</v>
      </c>
      <c r="AV1250" s="11">
        <v>1</v>
      </c>
      <c r="AW1250" s="11">
        <v>3</v>
      </c>
      <c r="AX1250" s="11">
        <v>0</v>
      </c>
      <c r="AY1250" s="11">
        <v>1</v>
      </c>
      <c r="AZ1250" s="11">
        <v>0</v>
      </c>
      <c r="BA1250" s="11"/>
      <c r="BB1250" s="11"/>
      <c r="BC1250" s="11"/>
      <c r="BD1250" s="11"/>
      <c r="BE1250" s="11"/>
      <c r="BF1250" s="11"/>
      <c r="BG1250" s="19">
        <f t="shared" si="721"/>
        <v>230</v>
      </c>
      <c r="BI1250" s="9"/>
      <c r="BJ1250" s="73"/>
    </row>
    <row r="1251" spans="1:62" ht="12.95" customHeight="1" x14ac:dyDescent="0.2">
      <c r="A1251" s="519"/>
      <c r="B1251" s="581"/>
      <c r="C1251" s="539"/>
      <c r="D1251" s="535"/>
      <c r="E1251" s="48" t="str">
        <f>Parameters!$B$16</f>
        <v>Masc.</v>
      </c>
      <c r="F1251" s="11">
        <v>0</v>
      </c>
      <c r="G1251" s="11">
        <v>0</v>
      </c>
      <c r="H1251" s="11">
        <v>0</v>
      </c>
      <c r="I1251" s="11">
        <v>0</v>
      </c>
      <c r="J1251" s="11">
        <v>0</v>
      </c>
      <c r="K1251" s="11">
        <v>0</v>
      </c>
      <c r="L1251" s="11">
        <v>0</v>
      </c>
      <c r="M1251" s="11">
        <v>0</v>
      </c>
      <c r="N1251" s="11">
        <v>0</v>
      </c>
      <c r="O1251" s="11">
        <v>0</v>
      </c>
      <c r="P1251" s="11">
        <v>0</v>
      </c>
      <c r="Q1251" s="11">
        <v>0</v>
      </c>
      <c r="R1251" s="11">
        <v>0</v>
      </c>
      <c r="S1251" s="11">
        <v>0</v>
      </c>
      <c r="T1251" s="11">
        <v>0</v>
      </c>
      <c r="U1251" s="11">
        <v>1</v>
      </c>
      <c r="V1251" s="11">
        <v>0</v>
      </c>
      <c r="W1251" s="11">
        <v>0</v>
      </c>
      <c r="X1251" s="11">
        <v>3</v>
      </c>
      <c r="Y1251" s="11">
        <v>1</v>
      </c>
      <c r="Z1251" s="11">
        <v>2</v>
      </c>
      <c r="AA1251" s="11">
        <v>2</v>
      </c>
      <c r="AB1251" s="11">
        <v>3</v>
      </c>
      <c r="AC1251" s="11">
        <v>4</v>
      </c>
      <c r="AD1251" s="11">
        <v>1</v>
      </c>
      <c r="AE1251" s="11">
        <v>7</v>
      </c>
      <c r="AF1251" s="11">
        <v>6</v>
      </c>
      <c r="AG1251" s="11">
        <v>14</v>
      </c>
      <c r="AH1251" s="11">
        <v>8</v>
      </c>
      <c r="AI1251" s="11">
        <v>6</v>
      </c>
      <c r="AJ1251" s="11">
        <v>9</v>
      </c>
      <c r="AK1251" s="11">
        <v>12</v>
      </c>
      <c r="AL1251" s="11">
        <v>5</v>
      </c>
      <c r="AM1251" s="11">
        <v>5</v>
      </c>
      <c r="AN1251" s="11">
        <v>9</v>
      </c>
      <c r="AO1251" s="11">
        <v>10</v>
      </c>
      <c r="AP1251" s="11">
        <v>9</v>
      </c>
      <c r="AQ1251" s="11">
        <v>6</v>
      </c>
      <c r="AR1251" s="11">
        <v>5</v>
      </c>
      <c r="AS1251" s="11">
        <v>5</v>
      </c>
      <c r="AT1251" s="11">
        <v>1</v>
      </c>
      <c r="AU1251" s="11">
        <v>3</v>
      </c>
      <c r="AV1251" s="11">
        <v>2</v>
      </c>
      <c r="AW1251" s="11">
        <v>2</v>
      </c>
      <c r="AX1251" s="11">
        <v>0</v>
      </c>
      <c r="AY1251" s="11">
        <v>2</v>
      </c>
      <c r="AZ1251" s="11">
        <v>2</v>
      </c>
      <c r="BA1251" s="11"/>
      <c r="BB1251" s="11"/>
      <c r="BC1251" s="11"/>
      <c r="BD1251" s="11"/>
      <c r="BE1251" s="11"/>
      <c r="BF1251" s="11"/>
      <c r="BG1251" s="19">
        <f t="shared" si="721"/>
        <v>145</v>
      </c>
      <c r="BI1251" s="9"/>
      <c r="BJ1251" s="73"/>
    </row>
    <row r="1252" spans="1:62" ht="12.95" customHeight="1" x14ac:dyDescent="0.2">
      <c r="A1252" s="519"/>
      <c r="B1252" s="581"/>
      <c r="C1252" s="539"/>
      <c r="D1252" s="533" t="str">
        <f>Parameters!$B$12</f>
        <v>UCI</v>
      </c>
      <c r="E1252" s="86" t="str">
        <f>Parameters!$B$14</f>
        <v>Total</v>
      </c>
      <c r="F1252" s="15">
        <f>F1253+F1254</f>
        <v>0</v>
      </c>
      <c r="G1252" s="15">
        <f t="shared" ref="G1252:BF1252" si="723">G1253+G1254</f>
        <v>0</v>
      </c>
      <c r="H1252" s="15">
        <f t="shared" si="723"/>
        <v>0</v>
      </c>
      <c r="I1252" s="15">
        <f t="shared" si="723"/>
        <v>0</v>
      </c>
      <c r="J1252" s="15">
        <f t="shared" si="723"/>
        <v>0</v>
      </c>
      <c r="K1252" s="15">
        <f t="shared" si="723"/>
        <v>0</v>
      </c>
      <c r="L1252" s="15">
        <f t="shared" si="723"/>
        <v>1</v>
      </c>
      <c r="M1252" s="15">
        <f t="shared" si="723"/>
        <v>0</v>
      </c>
      <c r="N1252" s="15">
        <f t="shared" si="723"/>
        <v>0</v>
      </c>
      <c r="O1252" s="15">
        <f t="shared" si="723"/>
        <v>0</v>
      </c>
      <c r="P1252" s="15">
        <f t="shared" si="723"/>
        <v>0</v>
      </c>
      <c r="Q1252" s="15">
        <f t="shared" si="723"/>
        <v>0</v>
      </c>
      <c r="R1252" s="15">
        <f t="shared" si="723"/>
        <v>0</v>
      </c>
      <c r="S1252" s="15">
        <f t="shared" si="723"/>
        <v>0</v>
      </c>
      <c r="T1252" s="15">
        <f t="shared" si="723"/>
        <v>0</v>
      </c>
      <c r="U1252" s="15">
        <f t="shared" si="723"/>
        <v>1</v>
      </c>
      <c r="V1252" s="15">
        <f t="shared" si="723"/>
        <v>0</v>
      </c>
      <c r="W1252" s="15">
        <f t="shared" si="723"/>
        <v>0</v>
      </c>
      <c r="X1252" s="15">
        <f t="shared" si="723"/>
        <v>0</v>
      </c>
      <c r="Y1252" s="15">
        <f t="shared" si="723"/>
        <v>0</v>
      </c>
      <c r="Z1252" s="15">
        <f t="shared" si="723"/>
        <v>1</v>
      </c>
      <c r="AA1252" s="15">
        <f t="shared" si="723"/>
        <v>1</v>
      </c>
      <c r="AB1252" s="15">
        <f t="shared" si="723"/>
        <v>3</v>
      </c>
      <c r="AC1252" s="15">
        <f t="shared" si="723"/>
        <v>2</v>
      </c>
      <c r="AD1252" s="15">
        <f t="shared" si="723"/>
        <v>1</v>
      </c>
      <c r="AE1252" s="15">
        <f t="shared" si="723"/>
        <v>2</v>
      </c>
      <c r="AF1252" s="15">
        <f t="shared" si="723"/>
        <v>2</v>
      </c>
      <c r="AG1252" s="15">
        <f t="shared" si="723"/>
        <v>3</v>
      </c>
      <c r="AH1252" s="15">
        <f t="shared" si="723"/>
        <v>4</v>
      </c>
      <c r="AI1252" s="15">
        <f t="shared" si="723"/>
        <v>2</v>
      </c>
      <c r="AJ1252" s="15">
        <f t="shared" si="723"/>
        <v>4</v>
      </c>
      <c r="AK1252" s="15">
        <f t="shared" si="723"/>
        <v>6</v>
      </c>
      <c r="AL1252" s="15">
        <f t="shared" si="723"/>
        <v>4</v>
      </c>
      <c r="AM1252" s="15">
        <f t="shared" si="723"/>
        <v>4</v>
      </c>
      <c r="AN1252" s="15">
        <f t="shared" si="723"/>
        <v>3</v>
      </c>
      <c r="AO1252" s="15">
        <f t="shared" si="723"/>
        <v>2</v>
      </c>
      <c r="AP1252" s="15">
        <f t="shared" si="723"/>
        <v>4</v>
      </c>
      <c r="AQ1252" s="15">
        <f t="shared" si="723"/>
        <v>3</v>
      </c>
      <c r="AR1252" s="15">
        <f t="shared" si="723"/>
        <v>1</v>
      </c>
      <c r="AS1252" s="15">
        <f t="shared" si="723"/>
        <v>1</v>
      </c>
      <c r="AT1252" s="15">
        <f t="shared" si="723"/>
        <v>0</v>
      </c>
      <c r="AU1252" s="15">
        <f t="shared" si="723"/>
        <v>1</v>
      </c>
      <c r="AV1252" s="15">
        <f t="shared" si="723"/>
        <v>1</v>
      </c>
      <c r="AW1252" s="15">
        <f t="shared" si="723"/>
        <v>3</v>
      </c>
      <c r="AX1252" s="15">
        <f t="shared" si="723"/>
        <v>0</v>
      </c>
      <c r="AY1252" s="15">
        <f t="shared" si="723"/>
        <v>2</v>
      </c>
      <c r="AZ1252" s="15">
        <f t="shared" si="723"/>
        <v>0</v>
      </c>
      <c r="BA1252" s="15">
        <f t="shared" si="723"/>
        <v>0</v>
      </c>
      <c r="BB1252" s="15">
        <f t="shared" si="723"/>
        <v>0</v>
      </c>
      <c r="BC1252" s="15">
        <f t="shared" si="723"/>
        <v>0</v>
      </c>
      <c r="BD1252" s="15">
        <f t="shared" si="723"/>
        <v>0</v>
      </c>
      <c r="BE1252" s="15">
        <f t="shared" si="723"/>
        <v>0</v>
      </c>
      <c r="BF1252" s="15">
        <f t="shared" si="723"/>
        <v>0</v>
      </c>
      <c r="BG1252" s="33">
        <f t="shared" si="721"/>
        <v>62</v>
      </c>
      <c r="BI1252" s="9"/>
      <c r="BJ1252" s="73"/>
    </row>
    <row r="1253" spans="1:62" ht="12.95" customHeight="1" x14ac:dyDescent="0.2">
      <c r="A1253" s="519"/>
      <c r="B1253" s="581"/>
      <c r="C1253" s="539"/>
      <c r="D1253" s="534"/>
      <c r="E1253" s="48" t="str">
        <f>Parameters!$B$15</f>
        <v>Fem.</v>
      </c>
      <c r="F1253" s="11">
        <v>0</v>
      </c>
      <c r="G1253" s="11">
        <v>0</v>
      </c>
      <c r="H1253" s="11">
        <v>0</v>
      </c>
      <c r="I1253" s="11">
        <v>0</v>
      </c>
      <c r="J1253" s="11">
        <v>0</v>
      </c>
      <c r="K1253" s="11">
        <v>0</v>
      </c>
      <c r="L1253" s="11">
        <v>1</v>
      </c>
      <c r="M1253" s="11">
        <v>0</v>
      </c>
      <c r="N1253" s="11">
        <v>0</v>
      </c>
      <c r="O1253" s="11">
        <v>0</v>
      </c>
      <c r="P1253" s="11">
        <v>0</v>
      </c>
      <c r="Q1253" s="11">
        <v>0</v>
      </c>
      <c r="R1253" s="11">
        <v>0</v>
      </c>
      <c r="S1253" s="11">
        <v>0</v>
      </c>
      <c r="T1253" s="11">
        <v>0</v>
      </c>
      <c r="U1253" s="11">
        <v>0</v>
      </c>
      <c r="V1253" s="11">
        <v>0</v>
      </c>
      <c r="W1253" s="11">
        <v>0</v>
      </c>
      <c r="X1253" s="11">
        <v>0</v>
      </c>
      <c r="Y1253" s="11">
        <v>0</v>
      </c>
      <c r="Z1253" s="11">
        <v>1</v>
      </c>
      <c r="AA1253" s="11">
        <v>0</v>
      </c>
      <c r="AB1253" s="11">
        <v>2</v>
      </c>
      <c r="AC1253" s="11">
        <v>1</v>
      </c>
      <c r="AD1253" s="11">
        <v>0</v>
      </c>
      <c r="AE1253" s="11">
        <v>2</v>
      </c>
      <c r="AF1253" s="11">
        <v>2</v>
      </c>
      <c r="AG1253" s="11">
        <v>3</v>
      </c>
      <c r="AH1253" s="11">
        <v>2</v>
      </c>
      <c r="AI1253" s="11">
        <v>0</v>
      </c>
      <c r="AJ1253" s="11">
        <v>2</v>
      </c>
      <c r="AK1253" s="11">
        <v>3</v>
      </c>
      <c r="AL1253" s="11">
        <v>3</v>
      </c>
      <c r="AM1253" s="11">
        <v>1</v>
      </c>
      <c r="AN1253" s="11">
        <v>2</v>
      </c>
      <c r="AO1253" s="11">
        <v>1</v>
      </c>
      <c r="AP1253" s="11">
        <v>2</v>
      </c>
      <c r="AQ1253" s="11">
        <v>2</v>
      </c>
      <c r="AR1253" s="11">
        <v>0</v>
      </c>
      <c r="AS1253" s="11">
        <v>0</v>
      </c>
      <c r="AT1253" s="11">
        <v>0</v>
      </c>
      <c r="AU1253" s="11">
        <v>1</v>
      </c>
      <c r="AV1253" s="11">
        <v>0</v>
      </c>
      <c r="AW1253" s="11">
        <v>2</v>
      </c>
      <c r="AX1253" s="11">
        <v>0</v>
      </c>
      <c r="AY1253" s="11">
        <v>1</v>
      </c>
      <c r="AZ1253" s="11">
        <v>0</v>
      </c>
      <c r="BA1253" s="11"/>
      <c r="BB1253" s="11"/>
      <c r="BC1253" s="11"/>
      <c r="BD1253" s="11"/>
      <c r="BE1253" s="11"/>
      <c r="BF1253" s="11"/>
      <c r="BG1253" s="19">
        <f t="shared" si="721"/>
        <v>34</v>
      </c>
      <c r="BI1253" s="9"/>
      <c r="BJ1253" s="73"/>
    </row>
    <row r="1254" spans="1:62" ht="12.95" customHeight="1" x14ac:dyDescent="0.2">
      <c r="A1254" s="519"/>
      <c r="B1254" s="581"/>
      <c r="C1254" s="539"/>
      <c r="D1254" s="535"/>
      <c r="E1254" s="48" t="str">
        <f>Parameters!$B$16</f>
        <v>Masc.</v>
      </c>
      <c r="F1254" s="11">
        <v>0</v>
      </c>
      <c r="G1254" s="11">
        <v>0</v>
      </c>
      <c r="H1254" s="11">
        <v>0</v>
      </c>
      <c r="I1254" s="11">
        <v>0</v>
      </c>
      <c r="J1254" s="11">
        <v>0</v>
      </c>
      <c r="K1254" s="11">
        <v>0</v>
      </c>
      <c r="L1254" s="11">
        <v>0</v>
      </c>
      <c r="M1254" s="11">
        <v>0</v>
      </c>
      <c r="N1254" s="11">
        <v>0</v>
      </c>
      <c r="O1254" s="11">
        <v>0</v>
      </c>
      <c r="P1254" s="11">
        <v>0</v>
      </c>
      <c r="Q1254" s="11">
        <v>0</v>
      </c>
      <c r="R1254" s="11">
        <v>0</v>
      </c>
      <c r="S1254" s="11">
        <v>0</v>
      </c>
      <c r="T1254" s="11">
        <v>0</v>
      </c>
      <c r="U1254" s="11">
        <v>1</v>
      </c>
      <c r="V1254" s="11">
        <v>0</v>
      </c>
      <c r="W1254" s="11">
        <v>0</v>
      </c>
      <c r="X1254" s="11">
        <v>0</v>
      </c>
      <c r="Y1254" s="11">
        <v>0</v>
      </c>
      <c r="Z1254" s="11">
        <v>0</v>
      </c>
      <c r="AA1254" s="11">
        <v>1</v>
      </c>
      <c r="AB1254" s="11">
        <v>1</v>
      </c>
      <c r="AC1254" s="11">
        <v>1</v>
      </c>
      <c r="AD1254" s="11">
        <v>1</v>
      </c>
      <c r="AE1254" s="11">
        <v>0</v>
      </c>
      <c r="AF1254" s="11">
        <v>0</v>
      </c>
      <c r="AG1254" s="11">
        <v>0</v>
      </c>
      <c r="AH1254" s="11">
        <v>2</v>
      </c>
      <c r="AI1254" s="11">
        <v>2</v>
      </c>
      <c r="AJ1254" s="11">
        <v>2</v>
      </c>
      <c r="AK1254" s="11">
        <v>3</v>
      </c>
      <c r="AL1254" s="11">
        <v>1</v>
      </c>
      <c r="AM1254" s="11">
        <v>3</v>
      </c>
      <c r="AN1254" s="11">
        <v>1</v>
      </c>
      <c r="AO1254" s="11">
        <v>1</v>
      </c>
      <c r="AP1254" s="11">
        <v>2</v>
      </c>
      <c r="AQ1254" s="11">
        <v>1</v>
      </c>
      <c r="AR1254" s="11">
        <v>1</v>
      </c>
      <c r="AS1254" s="11">
        <v>1</v>
      </c>
      <c r="AT1254" s="11">
        <v>0</v>
      </c>
      <c r="AU1254" s="11">
        <v>0</v>
      </c>
      <c r="AV1254" s="11">
        <v>1</v>
      </c>
      <c r="AW1254" s="11">
        <v>1</v>
      </c>
      <c r="AX1254" s="11">
        <v>0</v>
      </c>
      <c r="AY1254" s="11">
        <v>1</v>
      </c>
      <c r="AZ1254" s="11">
        <v>0</v>
      </c>
      <c r="BA1254" s="11"/>
      <c r="BB1254" s="11"/>
      <c r="BC1254" s="11"/>
      <c r="BD1254" s="11"/>
      <c r="BE1254" s="11"/>
      <c r="BF1254" s="11"/>
      <c r="BG1254" s="19">
        <f t="shared" si="721"/>
        <v>28</v>
      </c>
      <c r="BI1254" s="9"/>
      <c r="BJ1254" s="73"/>
    </row>
    <row r="1255" spans="1:62" ht="12.95" customHeight="1" x14ac:dyDescent="0.2">
      <c r="A1255" s="519"/>
      <c r="B1255" s="581"/>
      <c r="C1255" s="539"/>
      <c r="D1255" s="533" t="str">
        <f>Parameters!$B$13</f>
        <v>Def.</v>
      </c>
      <c r="E1255" s="86" t="str">
        <f>Parameters!$B$14</f>
        <v>Total</v>
      </c>
      <c r="F1255" s="15">
        <f>F1256+F1257</f>
        <v>1</v>
      </c>
      <c r="G1255" s="15">
        <f t="shared" ref="G1255:BF1255" si="724">G1256+G1257</f>
        <v>0</v>
      </c>
      <c r="H1255" s="15">
        <f t="shared" si="724"/>
        <v>0</v>
      </c>
      <c r="I1255" s="15">
        <f t="shared" si="724"/>
        <v>0</v>
      </c>
      <c r="J1255" s="15">
        <f t="shared" si="724"/>
        <v>0</v>
      </c>
      <c r="K1255" s="15">
        <f t="shared" si="724"/>
        <v>0</v>
      </c>
      <c r="L1255" s="15">
        <f t="shared" si="724"/>
        <v>0</v>
      </c>
      <c r="M1255" s="15">
        <f t="shared" si="724"/>
        <v>0</v>
      </c>
      <c r="N1255" s="15">
        <f t="shared" si="724"/>
        <v>0</v>
      </c>
      <c r="O1255" s="15">
        <f t="shared" si="724"/>
        <v>0</v>
      </c>
      <c r="P1255" s="15">
        <f t="shared" si="724"/>
        <v>0</v>
      </c>
      <c r="Q1255" s="15">
        <f t="shared" si="724"/>
        <v>0</v>
      </c>
      <c r="R1255" s="15">
        <f t="shared" si="724"/>
        <v>0</v>
      </c>
      <c r="S1255" s="15">
        <f t="shared" si="724"/>
        <v>0</v>
      </c>
      <c r="T1255" s="15">
        <f t="shared" si="724"/>
        <v>0</v>
      </c>
      <c r="U1255" s="15">
        <f t="shared" si="724"/>
        <v>0</v>
      </c>
      <c r="V1255" s="15">
        <f t="shared" si="724"/>
        <v>0</v>
      </c>
      <c r="W1255" s="15">
        <f t="shared" si="724"/>
        <v>0</v>
      </c>
      <c r="X1255" s="15">
        <f t="shared" si="724"/>
        <v>0</v>
      </c>
      <c r="Y1255" s="15">
        <f t="shared" si="724"/>
        <v>0</v>
      </c>
      <c r="Z1255" s="15">
        <f t="shared" si="724"/>
        <v>0</v>
      </c>
      <c r="AA1255" s="15">
        <f t="shared" si="724"/>
        <v>0</v>
      </c>
      <c r="AB1255" s="15">
        <f t="shared" si="724"/>
        <v>0</v>
      </c>
      <c r="AC1255" s="15">
        <f t="shared" si="724"/>
        <v>2</v>
      </c>
      <c r="AD1255" s="15">
        <f t="shared" si="724"/>
        <v>1</v>
      </c>
      <c r="AE1255" s="15">
        <f t="shared" si="724"/>
        <v>1</v>
      </c>
      <c r="AF1255" s="15">
        <f t="shared" si="724"/>
        <v>1</v>
      </c>
      <c r="AG1255" s="15">
        <f t="shared" si="724"/>
        <v>1</v>
      </c>
      <c r="AH1255" s="15">
        <f t="shared" si="724"/>
        <v>1</v>
      </c>
      <c r="AI1255" s="15">
        <f t="shared" si="724"/>
        <v>6</v>
      </c>
      <c r="AJ1255" s="15">
        <f t="shared" si="724"/>
        <v>5</v>
      </c>
      <c r="AK1255" s="15">
        <f t="shared" si="724"/>
        <v>0</v>
      </c>
      <c r="AL1255" s="15">
        <f t="shared" si="724"/>
        <v>1</v>
      </c>
      <c r="AM1255" s="15">
        <f t="shared" si="724"/>
        <v>3</v>
      </c>
      <c r="AN1255" s="15">
        <f t="shared" si="724"/>
        <v>3</v>
      </c>
      <c r="AO1255" s="15">
        <f t="shared" si="724"/>
        <v>5</v>
      </c>
      <c r="AP1255" s="15">
        <f t="shared" si="724"/>
        <v>2</v>
      </c>
      <c r="AQ1255" s="15">
        <f t="shared" si="724"/>
        <v>2</v>
      </c>
      <c r="AR1255" s="15">
        <f t="shared" si="724"/>
        <v>1</v>
      </c>
      <c r="AS1255" s="15">
        <f t="shared" si="724"/>
        <v>3</v>
      </c>
      <c r="AT1255" s="15">
        <f t="shared" si="724"/>
        <v>1</v>
      </c>
      <c r="AU1255" s="15">
        <f t="shared" si="724"/>
        <v>1</v>
      </c>
      <c r="AV1255" s="15">
        <f t="shared" si="724"/>
        <v>1</v>
      </c>
      <c r="AW1255" s="15">
        <f t="shared" si="724"/>
        <v>0</v>
      </c>
      <c r="AX1255" s="15">
        <f t="shared" si="724"/>
        <v>0</v>
      </c>
      <c r="AY1255" s="15">
        <f t="shared" si="724"/>
        <v>0</v>
      </c>
      <c r="AZ1255" s="15">
        <f t="shared" si="724"/>
        <v>0</v>
      </c>
      <c r="BA1255" s="15">
        <f t="shared" si="724"/>
        <v>0</v>
      </c>
      <c r="BB1255" s="15">
        <f t="shared" si="724"/>
        <v>0</v>
      </c>
      <c r="BC1255" s="15">
        <f t="shared" si="724"/>
        <v>0</v>
      </c>
      <c r="BD1255" s="15">
        <f t="shared" si="724"/>
        <v>0</v>
      </c>
      <c r="BE1255" s="15">
        <f t="shared" si="724"/>
        <v>0</v>
      </c>
      <c r="BF1255" s="15">
        <f t="shared" si="724"/>
        <v>0</v>
      </c>
      <c r="BG1255" s="33">
        <f t="shared" si="721"/>
        <v>42</v>
      </c>
    </row>
    <row r="1256" spans="1:62" ht="12.95" customHeight="1" x14ac:dyDescent="0.2">
      <c r="A1256" s="519"/>
      <c r="B1256" s="581"/>
      <c r="C1256" s="539"/>
      <c r="D1256" s="534"/>
      <c r="E1256" s="48" t="str">
        <f>Parameters!$B$15</f>
        <v>Fem.</v>
      </c>
      <c r="F1256" s="11">
        <v>1</v>
      </c>
      <c r="G1256" s="11">
        <v>0</v>
      </c>
      <c r="H1256" s="11">
        <v>0</v>
      </c>
      <c r="I1256" s="11">
        <v>0</v>
      </c>
      <c r="J1256" s="11">
        <v>0</v>
      </c>
      <c r="K1256" s="11">
        <v>0</v>
      </c>
      <c r="L1256" s="11">
        <v>0</v>
      </c>
      <c r="M1256" s="11">
        <v>0</v>
      </c>
      <c r="N1256" s="11">
        <v>0</v>
      </c>
      <c r="O1256" s="11">
        <v>0</v>
      </c>
      <c r="P1256" s="11">
        <v>0</v>
      </c>
      <c r="Q1256" s="11">
        <v>0</v>
      </c>
      <c r="R1256" s="11">
        <v>0</v>
      </c>
      <c r="S1256" s="11">
        <v>0</v>
      </c>
      <c r="T1256" s="11">
        <v>0</v>
      </c>
      <c r="U1256" s="11">
        <v>0</v>
      </c>
      <c r="V1256" s="11">
        <v>0</v>
      </c>
      <c r="W1256" s="11">
        <v>0</v>
      </c>
      <c r="X1256" s="11">
        <v>0</v>
      </c>
      <c r="Y1256" s="11">
        <v>0</v>
      </c>
      <c r="Z1256" s="11">
        <v>0</v>
      </c>
      <c r="AA1256" s="11">
        <v>0</v>
      </c>
      <c r="AB1256" s="11">
        <v>0</v>
      </c>
      <c r="AC1256" s="11">
        <v>1</v>
      </c>
      <c r="AD1256" s="11">
        <v>1</v>
      </c>
      <c r="AE1256" s="11">
        <v>1</v>
      </c>
      <c r="AF1256" s="11">
        <v>0</v>
      </c>
      <c r="AG1256" s="11">
        <v>0</v>
      </c>
      <c r="AH1256" s="11">
        <v>1</v>
      </c>
      <c r="AI1256" s="11">
        <v>2</v>
      </c>
      <c r="AJ1256" s="11">
        <v>2</v>
      </c>
      <c r="AK1256" s="11">
        <v>0</v>
      </c>
      <c r="AL1256" s="11">
        <v>0</v>
      </c>
      <c r="AM1256" s="11">
        <v>2</v>
      </c>
      <c r="AN1256" s="11">
        <v>3</v>
      </c>
      <c r="AO1256" s="11">
        <v>1</v>
      </c>
      <c r="AP1256" s="11">
        <v>2</v>
      </c>
      <c r="AQ1256" s="11">
        <v>1</v>
      </c>
      <c r="AR1256" s="11">
        <v>1</v>
      </c>
      <c r="AS1256" s="11">
        <v>1</v>
      </c>
      <c r="AT1256" s="11">
        <v>0</v>
      </c>
      <c r="AU1256" s="11">
        <v>0</v>
      </c>
      <c r="AV1256" s="11">
        <v>0</v>
      </c>
      <c r="AW1256" s="11">
        <v>0</v>
      </c>
      <c r="AX1256" s="11">
        <v>0</v>
      </c>
      <c r="AY1256" s="11">
        <v>0</v>
      </c>
      <c r="AZ1256" s="11">
        <v>0</v>
      </c>
      <c r="BA1256" s="11"/>
      <c r="BB1256" s="11"/>
      <c r="BC1256" s="11"/>
      <c r="BD1256" s="11"/>
      <c r="BE1256" s="11"/>
      <c r="BF1256" s="11"/>
      <c r="BG1256" s="19">
        <f t="shared" si="721"/>
        <v>20</v>
      </c>
    </row>
    <row r="1257" spans="1:62" ht="12.95" customHeight="1" thickBot="1" x14ac:dyDescent="0.25">
      <c r="A1257" s="520"/>
      <c r="B1257" s="582"/>
      <c r="C1257" s="540"/>
      <c r="D1257" s="536"/>
      <c r="E1257" s="48" t="str">
        <f>Parameters!$B$16</f>
        <v>Masc.</v>
      </c>
      <c r="F1257" s="36">
        <v>0</v>
      </c>
      <c r="G1257" s="36">
        <v>0</v>
      </c>
      <c r="H1257" s="36">
        <v>0</v>
      </c>
      <c r="I1257" s="36">
        <v>0</v>
      </c>
      <c r="J1257" s="36">
        <v>0</v>
      </c>
      <c r="K1257" s="36">
        <v>0</v>
      </c>
      <c r="L1257" s="36">
        <v>0</v>
      </c>
      <c r="M1257" s="36">
        <v>0</v>
      </c>
      <c r="N1257" s="36">
        <v>0</v>
      </c>
      <c r="O1257" s="36">
        <v>0</v>
      </c>
      <c r="P1257" s="36">
        <v>0</v>
      </c>
      <c r="Q1257" s="36">
        <v>0</v>
      </c>
      <c r="R1257" s="36">
        <v>0</v>
      </c>
      <c r="S1257" s="36">
        <v>0</v>
      </c>
      <c r="T1257" s="36">
        <v>0</v>
      </c>
      <c r="U1257" s="36">
        <v>0</v>
      </c>
      <c r="V1257" s="36">
        <v>0</v>
      </c>
      <c r="W1257" s="36">
        <v>0</v>
      </c>
      <c r="X1257" s="36">
        <v>0</v>
      </c>
      <c r="Y1257" s="36">
        <v>0</v>
      </c>
      <c r="Z1257" s="36">
        <v>0</v>
      </c>
      <c r="AA1257" s="36">
        <v>0</v>
      </c>
      <c r="AB1257" s="36">
        <v>0</v>
      </c>
      <c r="AC1257" s="36">
        <v>1</v>
      </c>
      <c r="AD1257" s="36">
        <v>0</v>
      </c>
      <c r="AE1257" s="36">
        <v>0</v>
      </c>
      <c r="AF1257" s="36">
        <v>1</v>
      </c>
      <c r="AG1257" s="36">
        <v>1</v>
      </c>
      <c r="AH1257" s="36">
        <v>0</v>
      </c>
      <c r="AI1257" s="36">
        <v>4</v>
      </c>
      <c r="AJ1257" s="36">
        <v>3</v>
      </c>
      <c r="AK1257" s="36">
        <v>0</v>
      </c>
      <c r="AL1257" s="36">
        <v>1</v>
      </c>
      <c r="AM1257" s="36">
        <v>1</v>
      </c>
      <c r="AN1257" s="36">
        <v>0</v>
      </c>
      <c r="AO1257" s="36">
        <v>4</v>
      </c>
      <c r="AP1257" s="36">
        <v>0</v>
      </c>
      <c r="AQ1257" s="36">
        <v>1</v>
      </c>
      <c r="AR1257" s="36">
        <v>0</v>
      </c>
      <c r="AS1257" s="36">
        <v>2</v>
      </c>
      <c r="AT1257" s="36">
        <v>1</v>
      </c>
      <c r="AU1257" s="36">
        <v>1</v>
      </c>
      <c r="AV1257" s="36">
        <v>1</v>
      </c>
      <c r="AW1257" s="36">
        <v>0</v>
      </c>
      <c r="AX1257" s="36">
        <v>0</v>
      </c>
      <c r="AY1257" s="36">
        <v>0</v>
      </c>
      <c r="AZ1257" s="36">
        <v>0</v>
      </c>
      <c r="BA1257" s="36"/>
      <c r="BB1257" s="36"/>
      <c r="BC1257" s="36"/>
      <c r="BD1257" s="36"/>
      <c r="BE1257" s="36"/>
      <c r="BF1257" s="36"/>
      <c r="BG1257" s="37">
        <f>SUM(F1257:BF1257)</f>
        <v>22</v>
      </c>
    </row>
    <row r="1258" spans="1:62" ht="12.95" customHeight="1" thickBot="1" x14ac:dyDescent="0.25">
      <c r="A1258" s="572" t="str">
        <f>Parameters!$B$32</f>
        <v># Muestras indeterminadas</v>
      </c>
      <c r="B1258" s="573"/>
      <c r="C1258" s="592" t="str">
        <f>Parameters!$B$14</f>
        <v>Total</v>
      </c>
      <c r="D1258" s="592"/>
      <c r="E1258" s="68" t="str">
        <f>Parameters!$B$14</f>
        <v>Total</v>
      </c>
      <c r="F1258" s="58">
        <f>F1259+F1260</f>
        <v>0</v>
      </c>
      <c r="G1258" s="58">
        <f t="shared" ref="G1258:BF1258" si="725">G1259+G1260</f>
        <v>0</v>
      </c>
      <c r="H1258" s="58">
        <f t="shared" si="725"/>
        <v>0</v>
      </c>
      <c r="I1258" s="58">
        <f t="shared" si="725"/>
        <v>0</v>
      </c>
      <c r="J1258" s="58">
        <f t="shared" si="725"/>
        <v>0</v>
      </c>
      <c r="K1258" s="58">
        <f t="shared" si="725"/>
        <v>0</v>
      </c>
      <c r="L1258" s="58">
        <f t="shared" si="725"/>
        <v>0</v>
      </c>
      <c r="M1258" s="58">
        <f t="shared" si="725"/>
        <v>0</v>
      </c>
      <c r="N1258" s="58">
        <f t="shared" si="725"/>
        <v>0</v>
      </c>
      <c r="O1258" s="58">
        <f t="shared" si="725"/>
        <v>0</v>
      </c>
      <c r="P1258" s="58">
        <f t="shared" si="725"/>
        <v>0</v>
      </c>
      <c r="Q1258" s="58">
        <f t="shared" si="725"/>
        <v>0</v>
      </c>
      <c r="R1258" s="58">
        <f t="shared" si="725"/>
        <v>0</v>
      </c>
      <c r="S1258" s="58">
        <f t="shared" si="725"/>
        <v>1</v>
      </c>
      <c r="T1258" s="58">
        <f t="shared" si="725"/>
        <v>0</v>
      </c>
      <c r="U1258" s="58">
        <f t="shared" si="725"/>
        <v>0</v>
      </c>
      <c r="V1258" s="58">
        <f t="shared" si="725"/>
        <v>0</v>
      </c>
      <c r="W1258" s="58">
        <f t="shared" si="725"/>
        <v>0</v>
      </c>
      <c r="X1258" s="58">
        <f t="shared" si="725"/>
        <v>0</v>
      </c>
      <c r="Y1258" s="58">
        <f t="shared" si="725"/>
        <v>0</v>
      </c>
      <c r="Z1258" s="58">
        <f t="shared" si="725"/>
        <v>0</v>
      </c>
      <c r="AA1258" s="58">
        <f t="shared" si="725"/>
        <v>0</v>
      </c>
      <c r="AB1258" s="58">
        <f t="shared" si="725"/>
        <v>0</v>
      </c>
      <c r="AC1258" s="58">
        <f t="shared" si="725"/>
        <v>0</v>
      </c>
      <c r="AD1258" s="58">
        <f t="shared" si="725"/>
        <v>0</v>
      </c>
      <c r="AE1258" s="58">
        <f t="shared" si="725"/>
        <v>0</v>
      </c>
      <c r="AF1258" s="58">
        <f t="shared" si="725"/>
        <v>0</v>
      </c>
      <c r="AG1258" s="58">
        <f t="shared" si="725"/>
        <v>0</v>
      </c>
      <c r="AH1258" s="58">
        <f t="shared" si="725"/>
        <v>0</v>
      </c>
      <c r="AI1258" s="58">
        <f t="shared" si="725"/>
        <v>0</v>
      </c>
      <c r="AJ1258" s="58">
        <f t="shared" si="725"/>
        <v>0</v>
      </c>
      <c r="AK1258" s="58">
        <f t="shared" si="725"/>
        <v>0</v>
      </c>
      <c r="AL1258" s="58">
        <f t="shared" si="725"/>
        <v>0</v>
      </c>
      <c r="AM1258" s="58">
        <f t="shared" si="725"/>
        <v>0</v>
      </c>
      <c r="AN1258" s="58">
        <f t="shared" si="725"/>
        <v>0</v>
      </c>
      <c r="AO1258" s="58">
        <f t="shared" si="725"/>
        <v>0</v>
      </c>
      <c r="AP1258" s="58">
        <f t="shared" si="725"/>
        <v>0</v>
      </c>
      <c r="AQ1258" s="58">
        <f t="shared" si="725"/>
        <v>0</v>
      </c>
      <c r="AR1258" s="58">
        <f t="shared" si="725"/>
        <v>1</v>
      </c>
      <c r="AS1258" s="58">
        <f t="shared" si="725"/>
        <v>0</v>
      </c>
      <c r="AT1258" s="58">
        <f t="shared" si="725"/>
        <v>1</v>
      </c>
      <c r="AU1258" s="58">
        <f t="shared" si="725"/>
        <v>0</v>
      </c>
      <c r="AV1258" s="58">
        <f t="shared" si="725"/>
        <v>0</v>
      </c>
      <c r="AW1258" s="58">
        <f t="shared" si="725"/>
        <v>0</v>
      </c>
      <c r="AX1258" s="58">
        <f t="shared" si="725"/>
        <v>0</v>
      </c>
      <c r="AY1258" s="58">
        <f t="shared" si="725"/>
        <v>0</v>
      </c>
      <c r="AZ1258" s="58">
        <f t="shared" si="725"/>
        <v>0</v>
      </c>
      <c r="BA1258" s="58">
        <f t="shared" si="725"/>
        <v>0</v>
      </c>
      <c r="BB1258" s="58">
        <f t="shared" si="725"/>
        <v>0</v>
      </c>
      <c r="BC1258" s="58">
        <f t="shared" si="725"/>
        <v>0</v>
      </c>
      <c r="BD1258" s="58">
        <f t="shared" si="725"/>
        <v>0</v>
      </c>
      <c r="BE1258" s="58">
        <f t="shared" si="725"/>
        <v>0</v>
      </c>
      <c r="BF1258" s="58">
        <f t="shared" si="725"/>
        <v>0</v>
      </c>
      <c r="BG1258" s="59">
        <f>SUM(F1258:BF1258)</f>
        <v>3</v>
      </c>
      <c r="BH1258" s="543" t="str">
        <f>$A1258</f>
        <v># Muestras indeterminadas</v>
      </c>
      <c r="BI1258" s="544"/>
      <c r="BJ1258" s="545"/>
    </row>
    <row r="1259" spans="1:62" ht="12.95" customHeight="1" x14ac:dyDescent="0.2">
      <c r="A1259" s="574"/>
      <c r="B1259" s="575"/>
      <c r="C1259" s="592"/>
      <c r="D1259" s="593"/>
      <c r="E1259" s="77" t="str">
        <f>Parameters!$B$15</f>
        <v>Fem.</v>
      </c>
      <c r="F1259" s="78">
        <f>F1262+F1274+F1286+F1298+F1310+F1322</f>
        <v>0</v>
      </c>
      <c r="G1259" s="78">
        <f t="shared" ref="G1259:BF1259" si="726">G1262+G1274+G1286+G1298+G1310+G1322</f>
        <v>0</v>
      </c>
      <c r="H1259" s="78">
        <f t="shared" si="726"/>
        <v>0</v>
      </c>
      <c r="I1259" s="78">
        <f t="shared" si="726"/>
        <v>0</v>
      </c>
      <c r="J1259" s="78">
        <f t="shared" si="726"/>
        <v>0</v>
      </c>
      <c r="K1259" s="78">
        <f t="shared" si="726"/>
        <v>0</v>
      </c>
      <c r="L1259" s="78">
        <f t="shared" si="726"/>
        <v>0</v>
      </c>
      <c r="M1259" s="78">
        <f t="shared" si="726"/>
        <v>0</v>
      </c>
      <c r="N1259" s="78">
        <f t="shared" si="726"/>
        <v>0</v>
      </c>
      <c r="O1259" s="78">
        <f t="shared" si="726"/>
        <v>0</v>
      </c>
      <c r="P1259" s="78">
        <f t="shared" si="726"/>
        <v>0</v>
      </c>
      <c r="Q1259" s="78">
        <f t="shared" si="726"/>
        <v>0</v>
      </c>
      <c r="R1259" s="78">
        <f t="shared" si="726"/>
        <v>0</v>
      </c>
      <c r="S1259" s="78">
        <f t="shared" si="726"/>
        <v>1</v>
      </c>
      <c r="T1259" s="78">
        <f t="shared" si="726"/>
        <v>0</v>
      </c>
      <c r="U1259" s="78">
        <f t="shared" si="726"/>
        <v>0</v>
      </c>
      <c r="V1259" s="78">
        <f t="shared" si="726"/>
        <v>0</v>
      </c>
      <c r="W1259" s="78">
        <f t="shared" si="726"/>
        <v>0</v>
      </c>
      <c r="X1259" s="78">
        <f t="shared" si="726"/>
        <v>0</v>
      </c>
      <c r="Y1259" s="78">
        <f t="shared" si="726"/>
        <v>0</v>
      </c>
      <c r="Z1259" s="78">
        <f t="shared" si="726"/>
        <v>0</v>
      </c>
      <c r="AA1259" s="78">
        <f t="shared" si="726"/>
        <v>0</v>
      </c>
      <c r="AB1259" s="78">
        <f t="shared" si="726"/>
        <v>0</v>
      </c>
      <c r="AC1259" s="78">
        <f t="shared" si="726"/>
        <v>0</v>
      </c>
      <c r="AD1259" s="78">
        <f t="shared" si="726"/>
        <v>0</v>
      </c>
      <c r="AE1259" s="78">
        <f t="shared" si="726"/>
        <v>0</v>
      </c>
      <c r="AF1259" s="78">
        <f t="shared" si="726"/>
        <v>0</v>
      </c>
      <c r="AG1259" s="78">
        <f t="shared" si="726"/>
        <v>0</v>
      </c>
      <c r="AH1259" s="78">
        <f t="shared" si="726"/>
        <v>0</v>
      </c>
      <c r="AI1259" s="78">
        <f t="shared" si="726"/>
        <v>0</v>
      </c>
      <c r="AJ1259" s="78">
        <f t="shared" si="726"/>
        <v>0</v>
      </c>
      <c r="AK1259" s="78">
        <f t="shared" si="726"/>
        <v>0</v>
      </c>
      <c r="AL1259" s="78">
        <f t="shared" si="726"/>
        <v>0</v>
      </c>
      <c r="AM1259" s="78">
        <f t="shared" si="726"/>
        <v>0</v>
      </c>
      <c r="AN1259" s="78">
        <f t="shared" si="726"/>
        <v>0</v>
      </c>
      <c r="AO1259" s="78">
        <f t="shared" si="726"/>
        <v>0</v>
      </c>
      <c r="AP1259" s="78">
        <f t="shared" si="726"/>
        <v>0</v>
      </c>
      <c r="AQ1259" s="78">
        <f t="shared" si="726"/>
        <v>0</v>
      </c>
      <c r="AR1259" s="78">
        <f t="shared" si="726"/>
        <v>0</v>
      </c>
      <c r="AS1259" s="78">
        <f t="shared" si="726"/>
        <v>0</v>
      </c>
      <c r="AT1259" s="78">
        <f t="shared" si="726"/>
        <v>0</v>
      </c>
      <c r="AU1259" s="78">
        <f t="shared" si="726"/>
        <v>0</v>
      </c>
      <c r="AV1259" s="78">
        <f t="shared" si="726"/>
        <v>0</v>
      </c>
      <c r="AW1259" s="78">
        <f t="shared" si="726"/>
        <v>0</v>
      </c>
      <c r="AX1259" s="78">
        <f t="shared" si="726"/>
        <v>0</v>
      </c>
      <c r="AY1259" s="78">
        <f t="shared" si="726"/>
        <v>0</v>
      </c>
      <c r="AZ1259" s="78">
        <f t="shared" si="726"/>
        <v>0</v>
      </c>
      <c r="BA1259" s="78">
        <f t="shared" si="726"/>
        <v>0</v>
      </c>
      <c r="BB1259" s="78">
        <f t="shared" si="726"/>
        <v>0</v>
      </c>
      <c r="BC1259" s="78">
        <f t="shared" si="726"/>
        <v>0</v>
      </c>
      <c r="BD1259" s="78">
        <f t="shared" si="726"/>
        <v>0</v>
      </c>
      <c r="BE1259" s="78">
        <f t="shared" si="726"/>
        <v>0</v>
      </c>
      <c r="BF1259" s="78">
        <f t="shared" si="726"/>
        <v>0</v>
      </c>
      <c r="BG1259" s="79">
        <f>SUM(F1259:BF1259)</f>
        <v>1</v>
      </c>
      <c r="BH1259" s="367" t="str">
        <f>$D1261</f>
        <v>Fiebre</v>
      </c>
      <c r="BI1259" s="366" t="str">
        <f t="shared" ref="BI1259:BI1270" si="727">$E1261</f>
        <v>Total</v>
      </c>
      <c r="BJ1259" s="334">
        <f>BG1258</f>
        <v>3</v>
      </c>
    </row>
    <row r="1260" spans="1:62" ht="12.95" customHeight="1" thickBot="1" x14ac:dyDescent="0.25">
      <c r="A1260" s="574"/>
      <c r="B1260" s="575"/>
      <c r="C1260" s="594"/>
      <c r="D1260" s="595"/>
      <c r="E1260" s="80" t="str">
        <f>Parameters!$B$16</f>
        <v>Masc.</v>
      </c>
      <c r="F1260" s="81">
        <f>F1263+F1275+F1287+F1299+F1311+F1323</f>
        <v>0</v>
      </c>
      <c r="G1260" s="81">
        <f t="shared" ref="G1260:BF1260" si="728">G1263+G1275+G1287+G1299+G1311+G1323</f>
        <v>0</v>
      </c>
      <c r="H1260" s="81">
        <f t="shared" si="728"/>
        <v>0</v>
      </c>
      <c r="I1260" s="81">
        <f t="shared" si="728"/>
        <v>0</v>
      </c>
      <c r="J1260" s="81">
        <f t="shared" si="728"/>
        <v>0</v>
      </c>
      <c r="K1260" s="81">
        <f t="shared" si="728"/>
        <v>0</v>
      </c>
      <c r="L1260" s="81">
        <f t="shared" si="728"/>
        <v>0</v>
      </c>
      <c r="M1260" s="81">
        <f t="shared" si="728"/>
        <v>0</v>
      </c>
      <c r="N1260" s="81">
        <f t="shared" si="728"/>
        <v>0</v>
      </c>
      <c r="O1260" s="81">
        <f t="shared" si="728"/>
        <v>0</v>
      </c>
      <c r="P1260" s="81">
        <f t="shared" si="728"/>
        <v>0</v>
      </c>
      <c r="Q1260" s="81">
        <f t="shared" si="728"/>
        <v>0</v>
      </c>
      <c r="R1260" s="81">
        <f t="shared" si="728"/>
        <v>0</v>
      </c>
      <c r="S1260" s="81">
        <f t="shared" si="728"/>
        <v>0</v>
      </c>
      <c r="T1260" s="81">
        <f t="shared" si="728"/>
        <v>0</v>
      </c>
      <c r="U1260" s="81">
        <f t="shared" si="728"/>
        <v>0</v>
      </c>
      <c r="V1260" s="81">
        <f t="shared" si="728"/>
        <v>0</v>
      </c>
      <c r="W1260" s="81">
        <f t="shared" si="728"/>
        <v>0</v>
      </c>
      <c r="X1260" s="81">
        <f t="shared" si="728"/>
        <v>0</v>
      </c>
      <c r="Y1260" s="81">
        <f t="shared" si="728"/>
        <v>0</v>
      </c>
      <c r="Z1260" s="81">
        <f t="shared" si="728"/>
        <v>0</v>
      </c>
      <c r="AA1260" s="81">
        <f t="shared" si="728"/>
        <v>0</v>
      </c>
      <c r="AB1260" s="81">
        <f t="shared" si="728"/>
        <v>0</v>
      </c>
      <c r="AC1260" s="81">
        <f t="shared" si="728"/>
        <v>0</v>
      </c>
      <c r="AD1260" s="81">
        <f t="shared" si="728"/>
        <v>0</v>
      </c>
      <c r="AE1260" s="81">
        <f t="shared" si="728"/>
        <v>0</v>
      </c>
      <c r="AF1260" s="81">
        <f t="shared" si="728"/>
        <v>0</v>
      </c>
      <c r="AG1260" s="81">
        <f t="shared" si="728"/>
        <v>0</v>
      </c>
      <c r="AH1260" s="81">
        <f t="shared" si="728"/>
        <v>0</v>
      </c>
      <c r="AI1260" s="81">
        <f t="shared" si="728"/>
        <v>0</v>
      </c>
      <c r="AJ1260" s="81">
        <f t="shared" si="728"/>
        <v>0</v>
      </c>
      <c r="AK1260" s="81">
        <f t="shared" si="728"/>
        <v>0</v>
      </c>
      <c r="AL1260" s="81">
        <f t="shared" si="728"/>
        <v>0</v>
      </c>
      <c r="AM1260" s="81">
        <f t="shared" si="728"/>
        <v>0</v>
      </c>
      <c r="AN1260" s="81">
        <f t="shared" si="728"/>
        <v>0</v>
      </c>
      <c r="AO1260" s="81">
        <f t="shared" si="728"/>
        <v>0</v>
      </c>
      <c r="AP1260" s="81">
        <f t="shared" si="728"/>
        <v>0</v>
      </c>
      <c r="AQ1260" s="81">
        <f t="shared" si="728"/>
        <v>0</v>
      </c>
      <c r="AR1260" s="81">
        <f t="shared" si="728"/>
        <v>1</v>
      </c>
      <c r="AS1260" s="81">
        <f t="shared" si="728"/>
        <v>0</v>
      </c>
      <c r="AT1260" s="81">
        <f t="shared" si="728"/>
        <v>1</v>
      </c>
      <c r="AU1260" s="81">
        <f t="shared" si="728"/>
        <v>0</v>
      </c>
      <c r="AV1260" s="81">
        <f t="shared" si="728"/>
        <v>0</v>
      </c>
      <c r="AW1260" s="81">
        <f t="shared" si="728"/>
        <v>0</v>
      </c>
      <c r="AX1260" s="81">
        <f t="shared" si="728"/>
        <v>0</v>
      </c>
      <c r="AY1260" s="81">
        <f t="shared" si="728"/>
        <v>0</v>
      </c>
      <c r="AZ1260" s="81">
        <f t="shared" si="728"/>
        <v>0</v>
      </c>
      <c r="BA1260" s="81">
        <f t="shared" si="728"/>
        <v>0</v>
      </c>
      <c r="BB1260" s="81">
        <f t="shared" si="728"/>
        <v>0</v>
      </c>
      <c r="BC1260" s="81">
        <f t="shared" si="728"/>
        <v>0</v>
      </c>
      <c r="BD1260" s="81">
        <f t="shared" si="728"/>
        <v>0</v>
      </c>
      <c r="BE1260" s="81">
        <f t="shared" si="728"/>
        <v>0</v>
      </c>
      <c r="BF1260" s="81">
        <f t="shared" si="728"/>
        <v>0</v>
      </c>
      <c r="BG1260" s="82">
        <f>SUM(F1260:BF1260)</f>
        <v>2</v>
      </c>
      <c r="BH1260" s="368"/>
      <c r="BI1260" s="52" t="str">
        <f t="shared" si="727"/>
        <v>Fem.</v>
      </c>
      <c r="BJ1260" s="75">
        <f>BG1259</f>
        <v>1</v>
      </c>
    </row>
    <row r="1261" spans="1:62" ht="12.95" customHeight="1" x14ac:dyDescent="0.2">
      <c r="A1261" s="574"/>
      <c r="B1261" s="576"/>
      <c r="C1261" s="538" t="str">
        <f>Parameters!$C$3</f>
        <v>&lt; 2</v>
      </c>
      <c r="D1261" s="530" t="str">
        <f>Parameters!$B$10</f>
        <v>Fiebre</v>
      </c>
      <c r="E1261" s="83" t="str">
        <f>Parameters!$B$14</f>
        <v>Total</v>
      </c>
      <c r="F1261" s="34">
        <f>F1262+F1263</f>
        <v>0</v>
      </c>
      <c r="G1261" s="34">
        <f t="shared" ref="G1261:BF1261" si="729">G1262+G1263</f>
        <v>0</v>
      </c>
      <c r="H1261" s="34">
        <f t="shared" si="729"/>
        <v>0</v>
      </c>
      <c r="I1261" s="34">
        <f t="shared" si="729"/>
        <v>0</v>
      </c>
      <c r="J1261" s="34">
        <f t="shared" si="729"/>
        <v>0</v>
      </c>
      <c r="K1261" s="34">
        <f t="shared" si="729"/>
        <v>0</v>
      </c>
      <c r="L1261" s="34">
        <f t="shared" si="729"/>
        <v>0</v>
      </c>
      <c r="M1261" s="34">
        <f t="shared" si="729"/>
        <v>0</v>
      </c>
      <c r="N1261" s="34">
        <f t="shared" si="729"/>
        <v>0</v>
      </c>
      <c r="O1261" s="34">
        <f t="shared" si="729"/>
        <v>0</v>
      </c>
      <c r="P1261" s="34">
        <f t="shared" si="729"/>
        <v>0</v>
      </c>
      <c r="Q1261" s="34">
        <f t="shared" si="729"/>
        <v>0</v>
      </c>
      <c r="R1261" s="34">
        <f t="shared" si="729"/>
        <v>0</v>
      </c>
      <c r="S1261" s="34">
        <f t="shared" si="729"/>
        <v>1</v>
      </c>
      <c r="T1261" s="34">
        <f t="shared" si="729"/>
        <v>0</v>
      </c>
      <c r="U1261" s="34">
        <f t="shared" si="729"/>
        <v>0</v>
      </c>
      <c r="V1261" s="34">
        <f t="shared" si="729"/>
        <v>0</v>
      </c>
      <c r="W1261" s="34">
        <f t="shared" si="729"/>
        <v>0</v>
      </c>
      <c r="X1261" s="34">
        <f t="shared" si="729"/>
        <v>0</v>
      </c>
      <c r="Y1261" s="34">
        <f t="shared" si="729"/>
        <v>0</v>
      </c>
      <c r="Z1261" s="34">
        <f t="shared" si="729"/>
        <v>0</v>
      </c>
      <c r="AA1261" s="34">
        <f t="shared" si="729"/>
        <v>0</v>
      </c>
      <c r="AB1261" s="34">
        <f t="shared" si="729"/>
        <v>0</v>
      </c>
      <c r="AC1261" s="34">
        <f t="shared" si="729"/>
        <v>0</v>
      </c>
      <c r="AD1261" s="34">
        <f t="shared" si="729"/>
        <v>0</v>
      </c>
      <c r="AE1261" s="34">
        <f t="shared" si="729"/>
        <v>0</v>
      </c>
      <c r="AF1261" s="34">
        <f t="shared" si="729"/>
        <v>0</v>
      </c>
      <c r="AG1261" s="34">
        <f t="shared" si="729"/>
        <v>0</v>
      </c>
      <c r="AH1261" s="34">
        <f t="shared" si="729"/>
        <v>0</v>
      </c>
      <c r="AI1261" s="34">
        <f t="shared" si="729"/>
        <v>0</v>
      </c>
      <c r="AJ1261" s="34">
        <f t="shared" si="729"/>
        <v>0</v>
      </c>
      <c r="AK1261" s="34">
        <f t="shared" si="729"/>
        <v>0</v>
      </c>
      <c r="AL1261" s="34">
        <f t="shared" si="729"/>
        <v>0</v>
      </c>
      <c r="AM1261" s="34">
        <f t="shared" si="729"/>
        <v>0</v>
      </c>
      <c r="AN1261" s="34">
        <f t="shared" si="729"/>
        <v>0</v>
      </c>
      <c r="AO1261" s="34">
        <f t="shared" si="729"/>
        <v>0</v>
      </c>
      <c r="AP1261" s="34">
        <f t="shared" si="729"/>
        <v>0</v>
      </c>
      <c r="AQ1261" s="34">
        <f t="shared" si="729"/>
        <v>0</v>
      </c>
      <c r="AR1261" s="34">
        <f t="shared" si="729"/>
        <v>0</v>
      </c>
      <c r="AS1261" s="34">
        <f t="shared" si="729"/>
        <v>0</v>
      </c>
      <c r="AT1261" s="34">
        <f t="shared" si="729"/>
        <v>1</v>
      </c>
      <c r="AU1261" s="34">
        <f t="shared" si="729"/>
        <v>0</v>
      </c>
      <c r="AV1261" s="34">
        <f t="shared" si="729"/>
        <v>0</v>
      </c>
      <c r="AW1261" s="34">
        <f t="shared" si="729"/>
        <v>0</v>
      </c>
      <c r="AX1261" s="34">
        <f t="shared" si="729"/>
        <v>0</v>
      </c>
      <c r="AY1261" s="34">
        <f t="shared" si="729"/>
        <v>0</v>
      </c>
      <c r="AZ1261" s="34">
        <f t="shared" si="729"/>
        <v>0</v>
      </c>
      <c r="BA1261" s="34">
        <f t="shared" si="729"/>
        <v>0</v>
      </c>
      <c r="BB1261" s="34">
        <f t="shared" si="729"/>
        <v>0</v>
      </c>
      <c r="BC1261" s="34">
        <f t="shared" si="729"/>
        <v>0</v>
      </c>
      <c r="BD1261" s="34">
        <f t="shared" si="729"/>
        <v>0</v>
      </c>
      <c r="BE1261" s="34">
        <f t="shared" si="729"/>
        <v>0</v>
      </c>
      <c r="BF1261" s="34">
        <f t="shared" si="729"/>
        <v>0</v>
      </c>
      <c r="BG1261" s="35">
        <f>SUM(F1261:BF1261)</f>
        <v>2</v>
      </c>
      <c r="BH1261" s="369"/>
      <c r="BI1261" s="53" t="str">
        <f t="shared" si="727"/>
        <v>Masc.</v>
      </c>
      <c r="BJ1261" s="75">
        <f>BG1260</f>
        <v>2</v>
      </c>
    </row>
    <row r="1262" spans="1:62" ht="12.95" customHeight="1" x14ac:dyDescent="0.2">
      <c r="A1262" s="574"/>
      <c r="B1262" s="576"/>
      <c r="C1262" s="538"/>
      <c r="D1262" s="531"/>
      <c r="E1262" s="84" t="str">
        <f>Parameters!$B$15</f>
        <v>Fem.</v>
      </c>
      <c r="F1262" s="31">
        <v>0</v>
      </c>
      <c r="G1262" s="31">
        <v>0</v>
      </c>
      <c r="H1262" s="31">
        <v>0</v>
      </c>
      <c r="I1262" s="31">
        <v>0</v>
      </c>
      <c r="J1262" s="31">
        <v>0</v>
      </c>
      <c r="K1262" s="31">
        <v>0</v>
      </c>
      <c r="L1262" s="31">
        <v>0</v>
      </c>
      <c r="M1262" s="31">
        <v>0</v>
      </c>
      <c r="N1262" s="31">
        <v>0</v>
      </c>
      <c r="O1262" s="31">
        <v>0</v>
      </c>
      <c r="P1262" s="31">
        <v>0</v>
      </c>
      <c r="Q1262" s="31">
        <v>0</v>
      </c>
      <c r="R1262" s="31">
        <v>0</v>
      </c>
      <c r="S1262" s="31">
        <v>1</v>
      </c>
      <c r="T1262" s="31">
        <v>0</v>
      </c>
      <c r="U1262" s="31">
        <v>0</v>
      </c>
      <c r="V1262" s="31">
        <v>0</v>
      </c>
      <c r="W1262" s="31">
        <v>0</v>
      </c>
      <c r="X1262" s="31">
        <v>0</v>
      </c>
      <c r="Y1262" s="31">
        <v>0</v>
      </c>
      <c r="Z1262" s="31">
        <v>0</v>
      </c>
      <c r="AA1262" s="31">
        <v>0</v>
      </c>
      <c r="AB1262" s="31">
        <v>0</v>
      </c>
      <c r="AC1262" s="31">
        <v>0</v>
      </c>
      <c r="AD1262" s="31">
        <v>0</v>
      </c>
      <c r="AE1262" s="31">
        <v>0</v>
      </c>
      <c r="AF1262" s="31">
        <v>0</v>
      </c>
      <c r="AG1262" s="31">
        <v>0</v>
      </c>
      <c r="AH1262" s="31">
        <v>0</v>
      </c>
      <c r="AI1262" s="31">
        <v>0</v>
      </c>
      <c r="AJ1262" s="31">
        <v>0</v>
      </c>
      <c r="AK1262" s="31">
        <v>0</v>
      </c>
      <c r="AL1262" s="31">
        <v>0</v>
      </c>
      <c r="AM1262" s="31">
        <v>0</v>
      </c>
      <c r="AN1262" s="31">
        <v>0</v>
      </c>
      <c r="AO1262" s="31">
        <v>0</v>
      </c>
      <c r="AP1262" s="31">
        <v>0</v>
      </c>
      <c r="AQ1262" s="31">
        <v>0</v>
      </c>
      <c r="AR1262" s="31">
        <v>0</v>
      </c>
      <c r="AS1262" s="31">
        <v>0</v>
      </c>
      <c r="AT1262" s="31">
        <v>0</v>
      </c>
      <c r="AU1262" s="31">
        <v>0</v>
      </c>
      <c r="AV1262" s="31">
        <v>0</v>
      </c>
      <c r="AW1262" s="31">
        <v>0</v>
      </c>
      <c r="AX1262" s="31">
        <v>0</v>
      </c>
      <c r="AY1262" s="31">
        <v>0</v>
      </c>
      <c r="AZ1262" s="31">
        <v>0</v>
      </c>
      <c r="BA1262" s="31"/>
      <c r="BB1262" s="31"/>
      <c r="BC1262" s="31"/>
      <c r="BD1262" s="31"/>
      <c r="BE1262" s="31"/>
      <c r="BF1262" s="31"/>
      <c r="BG1262" s="32">
        <f t="shared" ref="BG1262:BG1271" si="730">SUM(F1262:BF1262)</f>
        <v>1</v>
      </c>
      <c r="BH1262" s="336" t="str">
        <f>$D1264</f>
        <v>Hosp.</v>
      </c>
      <c r="BI1262" s="86" t="str">
        <f t="shared" si="727"/>
        <v>Total</v>
      </c>
      <c r="BJ1262" s="23">
        <f t="shared" ref="BJ1262:BJ1270" si="731">BG1264+BG1276+BG1288+BG1300+BG1312+BG1324</f>
        <v>3</v>
      </c>
    </row>
    <row r="1263" spans="1:62" ht="12.95" customHeight="1" x14ac:dyDescent="0.2">
      <c r="A1263" s="574"/>
      <c r="B1263" s="576"/>
      <c r="C1263" s="538"/>
      <c r="D1263" s="532"/>
      <c r="E1263" s="84" t="str">
        <f>Parameters!$B$16</f>
        <v>Masc.</v>
      </c>
      <c r="F1263" s="31">
        <v>0</v>
      </c>
      <c r="G1263" s="31">
        <v>0</v>
      </c>
      <c r="H1263" s="31">
        <v>0</v>
      </c>
      <c r="I1263" s="31">
        <v>0</v>
      </c>
      <c r="J1263" s="31">
        <v>0</v>
      </c>
      <c r="K1263" s="31">
        <v>0</v>
      </c>
      <c r="L1263" s="31">
        <v>0</v>
      </c>
      <c r="M1263" s="31">
        <v>0</v>
      </c>
      <c r="N1263" s="31">
        <v>0</v>
      </c>
      <c r="O1263" s="31">
        <v>0</v>
      </c>
      <c r="P1263" s="31">
        <v>0</v>
      </c>
      <c r="Q1263" s="31">
        <v>0</v>
      </c>
      <c r="R1263" s="31">
        <v>0</v>
      </c>
      <c r="S1263" s="31">
        <v>0</v>
      </c>
      <c r="T1263" s="31">
        <v>0</v>
      </c>
      <c r="U1263" s="31">
        <v>0</v>
      </c>
      <c r="V1263" s="31">
        <v>0</v>
      </c>
      <c r="W1263" s="31">
        <v>0</v>
      </c>
      <c r="X1263" s="31">
        <v>0</v>
      </c>
      <c r="Y1263" s="31">
        <v>0</v>
      </c>
      <c r="Z1263" s="31">
        <v>0</v>
      </c>
      <c r="AA1263" s="31">
        <v>0</v>
      </c>
      <c r="AB1263" s="31">
        <v>0</v>
      </c>
      <c r="AC1263" s="31">
        <v>0</v>
      </c>
      <c r="AD1263" s="31">
        <v>0</v>
      </c>
      <c r="AE1263" s="31">
        <v>0</v>
      </c>
      <c r="AF1263" s="31">
        <v>0</v>
      </c>
      <c r="AG1263" s="31">
        <v>0</v>
      </c>
      <c r="AH1263" s="31">
        <v>0</v>
      </c>
      <c r="AI1263" s="31">
        <v>0</v>
      </c>
      <c r="AJ1263" s="31">
        <v>0</v>
      </c>
      <c r="AK1263" s="31">
        <v>0</v>
      </c>
      <c r="AL1263" s="31">
        <v>0</v>
      </c>
      <c r="AM1263" s="31">
        <v>0</v>
      </c>
      <c r="AN1263" s="31">
        <v>0</v>
      </c>
      <c r="AO1263" s="31">
        <v>0</v>
      </c>
      <c r="AP1263" s="31">
        <v>0</v>
      </c>
      <c r="AQ1263" s="31">
        <v>0</v>
      </c>
      <c r="AR1263" s="31">
        <v>0</v>
      </c>
      <c r="AS1263" s="31">
        <v>0</v>
      </c>
      <c r="AT1263" s="31">
        <v>1</v>
      </c>
      <c r="AU1263" s="31">
        <v>0</v>
      </c>
      <c r="AV1263" s="31">
        <v>0</v>
      </c>
      <c r="AW1263" s="31">
        <v>0</v>
      </c>
      <c r="AX1263" s="31">
        <v>0</v>
      </c>
      <c r="AY1263" s="31">
        <v>0</v>
      </c>
      <c r="AZ1263" s="31">
        <v>0</v>
      </c>
      <c r="BA1263" s="31"/>
      <c r="BB1263" s="31"/>
      <c r="BC1263" s="31"/>
      <c r="BD1263" s="31"/>
      <c r="BE1263" s="31"/>
      <c r="BF1263" s="31"/>
      <c r="BG1263" s="32">
        <f t="shared" si="730"/>
        <v>1</v>
      </c>
      <c r="BH1263" s="337"/>
      <c r="BI1263" s="48" t="str">
        <f t="shared" si="727"/>
        <v>Fem.</v>
      </c>
      <c r="BJ1263" s="41">
        <f t="shared" si="731"/>
        <v>1</v>
      </c>
    </row>
    <row r="1264" spans="1:62" ht="12.95" customHeight="1" x14ac:dyDescent="0.2">
      <c r="A1264" s="574"/>
      <c r="B1264" s="576"/>
      <c r="C1264" s="539"/>
      <c r="D1264" s="541" t="str">
        <f>Parameters!$B$11</f>
        <v>Hosp.</v>
      </c>
      <c r="E1264" s="86" t="str">
        <f>Parameters!$B$14</f>
        <v>Total</v>
      </c>
      <c r="F1264" s="15">
        <f>F1265+F1266</f>
        <v>0</v>
      </c>
      <c r="G1264" s="15">
        <f t="shared" ref="G1264:BF1264" si="732">G1265+G1266</f>
        <v>0</v>
      </c>
      <c r="H1264" s="15">
        <f t="shared" si="732"/>
        <v>0</v>
      </c>
      <c r="I1264" s="15">
        <f t="shared" si="732"/>
        <v>0</v>
      </c>
      <c r="J1264" s="15">
        <f t="shared" si="732"/>
        <v>0</v>
      </c>
      <c r="K1264" s="15">
        <f t="shared" si="732"/>
        <v>0</v>
      </c>
      <c r="L1264" s="15">
        <f t="shared" si="732"/>
        <v>0</v>
      </c>
      <c r="M1264" s="15">
        <f t="shared" si="732"/>
        <v>0</v>
      </c>
      <c r="N1264" s="15">
        <f t="shared" si="732"/>
        <v>0</v>
      </c>
      <c r="O1264" s="15">
        <f t="shared" si="732"/>
        <v>0</v>
      </c>
      <c r="P1264" s="15">
        <f t="shared" si="732"/>
        <v>0</v>
      </c>
      <c r="Q1264" s="15">
        <f t="shared" si="732"/>
        <v>0</v>
      </c>
      <c r="R1264" s="15">
        <f t="shared" si="732"/>
        <v>0</v>
      </c>
      <c r="S1264" s="15">
        <f t="shared" si="732"/>
        <v>1</v>
      </c>
      <c r="T1264" s="15">
        <f t="shared" si="732"/>
        <v>0</v>
      </c>
      <c r="U1264" s="15">
        <f t="shared" si="732"/>
        <v>0</v>
      </c>
      <c r="V1264" s="15">
        <f t="shared" si="732"/>
        <v>0</v>
      </c>
      <c r="W1264" s="15">
        <f t="shared" si="732"/>
        <v>0</v>
      </c>
      <c r="X1264" s="15">
        <f t="shared" si="732"/>
        <v>0</v>
      </c>
      <c r="Y1264" s="15">
        <f t="shared" si="732"/>
        <v>0</v>
      </c>
      <c r="Z1264" s="15">
        <f t="shared" si="732"/>
        <v>0</v>
      </c>
      <c r="AA1264" s="15">
        <f t="shared" si="732"/>
        <v>0</v>
      </c>
      <c r="AB1264" s="15">
        <f t="shared" si="732"/>
        <v>0</v>
      </c>
      <c r="AC1264" s="15">
        <f t="shared" si="732"/>
        <v>0</v>
      </c>
      <c r="AD1264" s="15">
        <f t="shared" si="732"/>
        <v>0</v>
      </c>
      <c r="AE1264" s="15">
        <f t="shared" si="732"/>
        <v>0</v>
      </c>
      <c r="AF1264" s="15">
        <f t="shared" si="732"/>
        <v>0</v>
      </c>
      <c r="AG1264" s="15">
        <f t="shared" si="732"/>
        <v>0</v>
      </c>
      <c r="AH1264" s="15">
        <f t="shared" si="732"/>
        <v>0</v>
      </c>
      <c r="AI1264" s="15">
        <f t="shared" si="732"/>
        <v>0</v>
      </c>
      <c r="AJ1264" s="15">
        <f t="shared" si="732"/>
        <v>0</v>
      </c>
      <c r="AK1264" s="15">
        <f t="shared" si="732"/>
        <v>0</v>
      </c>
      <c r="AL1264" s="15">
        <f t="shared" si="732"/>
        <v>0</v>
      </c>
      <c r="AM1264" s="15">
        <f t="shared" si="732"/>
        <v>0</v>
      </c>
      <c r="AN1264" s="15">
        <f t="shared" si="732"/>
        <v>0</v>
      </c>
      <c r="AO1264" s="15">
        <f t="shared" si="732"/>
        <v>0</v>
      </c>
      <c r="AP1264" s="15">
        <f t="shared" si="732"/>
        <v>0</v>
      </c>
      <c r="AQ1264" s="15">
        <f t="shared" si="732"/>
        <v>0</v>
      </c>
      <c r="AR1264" s="15">
        <f t="shared" si="732"/>
        <v>0</v>
      </c>
      <c r="AS1264" s="15">
        <f t="shared" si="732"/>
        <v>0</v>
      </c>
      <c r="AT1264" s="15">
        <f t="shared" si="732"/>
        <v>1</v>
      </c>
      <c r="AU1264" s="15">
        <f t="shared" si="732"/>
        <v>0</v>
      </c>
      <c r="AV1264" s="15">
        <f t="shared" si="732"/>
        <v>0</v>
      </c>
      <c r="AW1264" s="15">
        <f t="shared" si="732"/>
        <v>0</v>
      </c>
      <c r="AX1264" s="15">
        <f t="shared" si="732"/>
        <v>0</v>
      </c>
      <c r="AY1264" s="15">
        <f t="shared" si="732"/>
        <v>0</v>
      </c>
      <c r="AZ1264" s="15">
        <f t="shared" si="732"/>
        <v>0</v>
      </c>
      <c r="BA1264" s="15">
        <f t="shared" si="732"/>
        <v>0</v>
      </c>
      <c r="BB1264" s="15">
        <f t="shared" si="732"/>
        <v>0</v>
      </c>
      <c r="BC1264" s="15">
        <f t="shared" si="732"/>
        <v>0</v>
      </c>
      <c r="BD1264" s="15">
        <f t="shared" si="732"/>
        <v>0</v>
      </c>
      <c r="BE1264" s="15">
        <f t="shared" si="732"/>
        <v>0</v>
      </c>
      <c r="BF1264" s="15">
        <f t="shared" si="732"/>
        <v>0</v>
      </c>
      <c r="BG1264" s="33">
        <f t="shared" si="730"/>
        <v>2</v>
      </c>
      <c r="BH1264" s="338"/>
      <c r="BI1264" s="48" t="str">
        <f t="shared" si="727"/>
        <v>Masc.</v>
      </c>
      <c r="BJ1264" s="41">
        <f t="shared" si="731"/>
        <v>2</v>
      </c>
    </row>
    <row r="1265" spans="1:63" ht="12.95" customHeight="1" x14ac:dyDescent="0.2">
      <c r="A1265" s="574"/>
      <c r="B1265" s="576"/>
      <c r="C1265" s="539"/>
      <c r="D1265" s="534"/>
      <c r="E1265" s="48" t="str">
        <f>Parameters!$B$15</f>
        <v>Fem.</v>
      </c>
      <c r="F1265" s="11">
        <v>0</v>
      </c>
      <c r="G1265" s="11">
        <v>0</v>
      </c>
      <c r="H1265" s="11">
        <v>0</v>
      </c>
      <c r="I1265" s="11">
        <v>0</v>
      </c>
      <c r="J1265" s="11">
        <v>0</v>
      </c>
      <c r="K1265" s="11">
        <v>0</v>
      </c>
      <c r="L1265" s="11">
        <v>0</v>
      </c>
      <c r="M1265" s="11">
        <v>0</v>
      </c>
      <c r="N1265" s="11">
        <v>0</v>
      </c>
      <c r="O1265" s="11">
        <v>0</v>
      </c>
      <c r="P1265" s="11">
        <v>0</v>
      </c>
      <c r="Q1265" s="11">
        <v>0</v>
      </c>
      <c r="R1265" s="11">
        <v>0</v>
      </c>
      <c r="S1265" s="11">
        <v>1</v>
      </c>
      <c r="T1265" s="11">
        <v>0</v>
      </c>
      <c r="U1265" s="11">
        <v>0</v>
      </c>
      <c r="V1265" s="11">
        <v>0</v>
      </c>
      <c r="W1265" s="11">
        <v>0</v>
      </c>
      <c r="X1265" s="11">
        <v>0</v>
      </c>
      <c r="Y1265" s="11">
        <v>0</v>
      </c>
      <c r="Z1265" s="11">
        <v>0</v>
      </c>
      <c r="AA1265" s="11">
        <v>0</v>
      </c>
      <c r="AB1265" s="11">
        <v>0</v>
      </c>
      <c r="AC1265" s="11">
        <v>0</v>
      </c>
      <c r="AD1265" s="11">
        <v>0</v>
      </c>
      <c r="AE1265" s="11">
        <v>0</v>
      </c>
      <c r="AF1265" s="11">
        <v>0</v>
      </c>
      <c r="AG1265" s="11">
        <v>0</v>
      </c>
      <c r="AH1265" s="11">
        <v>0</v>
      </c>
      <c r="AI1265" s="11">
        <v>0</v>
      </c>
      <c r="AJ1265" s="11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0</v>
      </c>
      <c r="AR1265" s="11">
        <v>0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</v>
      </c>
      <c r="AX1265" s="11">
        <v>0</v>
      </c>
      <c r="AY1265" s="11">
        <v>0</v>
      </c>
      <c r="AZ1265" s="11">
        <v>0</v>
      </c>
      <c r="BA1265" s="11"/>
      <c r="BB1265" s="11"/>
      <c r="BC1265" s="11"/>
      <c r="BD1265" s="11"/>
      <c r="BE1265" s="11"/>
      <c r="BF1265" s="11"/>
      <c r="BG1265" s="19">
        <f t="shared" si="730"/>
        <v>1</v>
      </c>
      <c r="BH1265" s="336" t="str">
        <f>$D1267</f>
        <v>UCI</v>
      </c>
      <c r="BI1265" s="86" t="str">
        <f t="shared" si="727"/>
        <v>Total</v>
      </c>
      <c r="BJ1265" s="23">
        <f t="shared" si="731"/>
        <v>1</v>
      </c>
    </row>
    <row r="1266" spans="1:63" ht="12.95" customHeight="1" x14ac:dyDescent="0.2">
      <c r="A1266" s="574"/>
      <c r="B1266" s="576"/>
      <c r="C1266" s="539"/>
      <c r="D1266" s="535"/>
      <c r="E1266" s="48" t="str">
        <f>Parameters!$B$16</f>
        <v>Masc.</v>
      </c>
      <c r="F1266" s="11">
        <v>0</v>
      </c>
      <c r="G1266" s="11">
        <v>0</v>
      </c>
      <c r="H1266" s="11">
        <v>0</v>
      </c>
      <c r="I1266" s="11">
        <v>0</v>
      </c>
      <c r="J1266" s="11">
        <v>0</v>
      </c>
      <c r="K1266" s="11">
        <v>0</v>
      </c>
      <c r="L1266" s="11">
        <v>0</v>
      </c>
      <c r="M1266" s="11">
        <v>0</v>
      </c>
      <c r="N1266" s="11">
        <v>0</v>
      </c>
      <c r="O1266" s="11">
        <v>0</v>
      </c>
      <c r="P1266" s="11">
        <v>0</v>
      </c>
      <c r="Q1266" s="11">
        <v>0</v>
      </c>
      <c r="R1266" s="11">
        <v>0</v>
      </c>
      <c r="S1266" s="11">
        <v>0</v>
      </c>
      <c r="T1266" s="11">
        <v>0</v>
      </c>
      <c r="U1266" s="11">
        <v>0</v>
      </c>
      <c r="V1266" s="11">
        <v>0</v>
      </c>
      <c r="W1266" s="11">
        <v>0</v>
      </c>
      <c r="X1266" s="11">
        <v>0</v>
      </c>
      <c r="Y1266" s="11">
        <v>0</v>
      </c>
      <c r="Z1266" s="11">
        <v>0</v>
      </c>
      <c r="AA1266" s="11">
        <v>0</v>
      </c>
      <c r="AB1266" s="11">
        <v>0</v>
      </c>
      <c r="AC1266" s="11">
        <v>0</v>
      </c>
      <c r="AD1266" s="11">
        <v>0</v>
      </c>
      <c r="AE1266" s="11">
        <v>0</v>
      </c>
      <c r="AF1266" s="11">
        <v>0</v>
      </c>
      <c r="AG1266" s="11">
        <v>0</v>
      </c>
      <c r="AH1266" s="11">
        <v>0</v>
      </c>
      <c r="AI1266" s="11">
        <v>0</v>
      </c>
      <c r="AJ1266" s="11">
        <v>0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0</v>
      </c>
      <c r="AR1266" s="11">
        <v>0</v>
      </c>
      <c r="AS1266" s="11">
        <v>0</v>
      </c>
      <c r="AT1266" s="11">
        <v>1</v>
      </c>
      <c r="AU1266" s="11">
        <v>0</v>
      </c>
      <c r="AV1266" s="11">
        <v>0</v>
      </c>
      <c r="AW1266" s="11">
        <v>0</v>
      </c>
      <c r="AX1266" s="11">
        <v>0</v>
      </c>
      <c r="AY1266" s="11">
        <v>0</v>
      </c>
      <c r="AZ1266" s="11">
        <v>0</v>
      </c>
      <c r="BA1266" s="11"/>
      <c r="BB1266" s="11"/>
      <c r="BC1266" s="11"/>
      <c r="BD1266" s="11"/>
      <c r="BE1266" s="11"/>
      <c r="BF1266" s="11"/>
      <c r="BG1266" s="19">
        <f t="shared" si="730"/>
        <v>1</v>
      </c>
      <c r="BH1266" s="337"/>
      <c r="BI1266" s="48" t="str">
        <f t="shared" si="727"/>
        <v>Fem.</v>
      </c>
      <c r="BJ1266" s="41">
        <f t="shared" si="731"/>
        <v>0</v>
      </c>
    </row>
    <row r="1267" spans="1:63" ht="12.95" customHeight="1" x14ac:dyDescent="0.2">
      <c r="A1267" s="574"/>
      <c r="B1267" s="576"/>
      <c r="C1267" s="539"/>
      <c r="D1267" s="533" t="str">
        <f>Parameters!$B$12</f>
        <v>UCI</v>
      </c>
      <c r="E1267" s="86" t="str">
        <f>Parameters!$B$14</f>
        <v>Total</v>
      </c>
      <c r="F1267" s="15">
        <f>F1268+F1269</f>
        <v>0</v>
      </c>
      <c r="G1267" s="15">
        <f t="shared" ref="G1267:BF1267" si="733">G1268+G1269</f>
        <v>0</v>
      </c>
      <c r="H1267" s="15">
        <f t="shared" si="733"/>
        <v>0</v>
      </c>
      <c r="I1267" s="15">
        <f t="shared" si="733"/>
        <v>0</v>
      </c>
      <c r="J1267" s="15">
        <f t="shared" si="733"/>
        <v>0</v>
      </c>
      <c r="K1267" s="15">
        <f t="shared" si="733"/>
        <v>0</v>
      </c>
      <c r="L1267" s="15">
        <f t="shared" si="733"/>
        <v>0</v>
      </c>
      <c r="M1267" s="15">
        <f t="shared" si="733"/>
        <v>0</v>
      </c>
      <c r="N1267" s="15">
        <f t="shared" si="733"/>
        <v>0</v>
      </c>
      <c r="O1267" s="15">
        <f t="shared" si="733"/>
        <v>0</v>
      </c>
      <c r="P1267" s="15">
        <f t="shared" si="733"/>
        <v>0</v>
      </c>
      <c r="Q1267" s="15">
        <f t="shared" si="733"/>
        <v>0</v>
      </c>
      <c r="R1267" s="15">
        <f t="shared" si="733"/>
        <v>0</v>
      </c>
      <c r="S1267" s="15">
        <f t="shared" si="733"/>
        <v>0</v>
      </c>
      <c r="T1267" s="15">
        <f t="shared" si="733"/>
        <v>0</v>
      </c>
      <c r="U1267" s="15">
        <f t="shared" si="733"/>
        <v>0</v>
      </c>
      <c r="V1267" s="15">
        <f t="shared" si="733"/>
        <v>0</v>
      </c>
      <c r="W1267" s="15">
        <f t="shared" si="733"/>
        <v>0</v>
      </c>
      <c r="X1267" s="15">
        <f t="shared" si="733"/>
        <v>0</v>
      </c>
      <c r="Y1267" s="15">
        <f t="shared" si="733"/>
        <v>0</v>
      </c>
      <c r="Z1267" s="15">
        <f t="shared" si="733"/>
        <v>0</v>
      </c>
      <c r="AA1267" s="15">
        <f t="shared" si="733"/>
        <v>0</v>
      </c>
      <c r="AB1267" s="15">
        <f t="shared" si="733"/>
        <v>0</v>
      </c>
      <c r="AC1267" s="15">
        <f t="shared" si="733"/>
        <v>0</v>
      </c>
      <c r="AD1267" s="15">
        <f t="shared" si="733"/>
        <v>0</v>
      </c>
      <c r="AE1267" s="15">
        <f t="shared" si="733"/>
        <v>0</v>
      </c>
      <c r="AF1267" s="15">
        <f t="shared" si="733"/>
        <v>0</v>
      </c>
      <c r="AG1267" s="15">
        <f t="shared" si="733"/>
        <v>0</v>
      </c>
      <c r="AH1267" s="15">
        <f t="shared" si="733"/>
        <v>0</v>
      </c>
      <c r="AI1267" s="15">
        <f t="shared" si="733"/>
        <v>0</v>
      </c>
      <c r="AJ1267" s="15">
        <f t="shared" si="733"/>
        <v>0</v>
      </c>
      <c r="AK1267" s="15">
        <f t="shared" si="733"/>
        <v>0</v>
      </c>
      <c r="AL1267" s="15">
        <f t="shared" si="733"/>
        <v>0</v>
      </c>
      <c r="AM1267" s="15">
        <f t="shared" si="733"/>
        <v>0</v>
      </c>
      <c r="AN1267" s="15">
        <f t="shared" si="733"/>
        <v>0</v>
      </c>
      <c r="AO1267" s="15">
        <f t="shared" si="733"/>
        <v>0</v>
      </c>
      <c r="AP1267" s="15">
        <f t="shared" si="733"/>
        <v>0</v>
      </c>
      <c r="AQ1267" s="15">
        <f t="shared" si="733"/>
        <v>0</v>
      </c>
      <c r="AR1267" s="15">
        <f t="shared" si="733"/>
        <v>0</v>
      </c>
      <c r="AS1267" s="15">
        <f t="shared" si="733"/>
        <v>0</v>
      </c>
      <c r="AT1267" s="15">
        <f t="shared" si="733"/>
        <v>0</v>
      </c>
      <c r="AU1267" s="15">
        <f t="shared" si="733"/>
        <v>0</v>
      </c>
      <c r="AV1267" s="15">
        <f t="shared" si="733"/>
        <v>0</v>
      </c>
      <c r="AW1267" s="15">
        <f t="shared" si="733"/>
        <v>0</v>
      </c>
      <c r="AX1267" s="15">
        <f t="shared" si="733"/>
        <v>0</v>
      </c>
      <c r="AY1267" s="15">
        <f t="shared" si="733"/>
        <v>0</v>
      </c>
      <c r="AZ1267" s="15">
        <f t="shared" si="733"/>
        <v>0</v>
      </c>
      <c r="BA1267" s="15">
        <f t="shared" si="733"/>
        <v>0</v>
      </c>
      <c r="BB1267" s="15">
        <f t="shared" si="733"/>
        <v>0</v>
      </c>
      <c r="BC1267" s="15">
        <f t="shared" si="733"/>
        <v>0</v>
      </c>
      <c r="BD1267" s="15">
        <f t="shared" si="733"/>
        <v>0</v>
      </c>
      <c r="BE1267" s="15">
        <f t="shared" si="733"/>
        <v>0</v>
      </c>
      <c r="BF1267" s="15">
        <f t="shared" si="733"/>
        <v>0</v>
      </c>
      <c r="BG1267" s="33">
        <f t="shared" si="730"/>
        <v>0</v>
      </c>
      <c r="BH1267" s="338"/>
      <c r="BI1267" s="48" t="str">
        <f t="shared" si="727"/>
        <v>Masc.</v>
      </c>
      <c r="BJ1267" s="41">
        <f t="shared" si="731"/>
        <v>1</v>
      </c>
    </row>
    <row r="1268" spans="1:63" ht="12.95" customHeight="1" x14ac:dyDescent="0.2">
      <c r="A1268" s="574"/>
      <c r="B1268" s="576"/>
      <c r="C1268" s="539"/>
      <c r="D1268" s="534"/>
      <c r="E1268" s="48" t="str">
        <f>Parameters!$B$15</f>
        <v>Fem.</v>
      </c>
      <c r="F1268" s="11">
        <v>0</v>
      </c>
      <c r="G1268" s="11">
        <v>0</v>
      </c>
      <c r="H1268" s="11">
        <v>0</v>
      </c>
      <c r="I1268" s="11">
        <v>0</v>
      </c>
      <c r="J1268" s="11">
        <v>0</v>
      </c>
      <c r="K1268" s="11">
        <v>0</v>
      </c>
      <c r="L1268" s="11">
        <v>0</v>
      </c>
      <c r="M1268" s="11">
        <v>0</v>
      </c>
      <c r="N1268" s="11">
        <v>0</v>
      </c>
      <c r="O1268" s="11">
        <v>0</v>
      </c>
      <c r="P1268" s="11">
        <v>0</v>
      </c>
      <c r="Q1268" s="11">
        <v>0</v>
      </c>
      <c r="R1268" s="11">
        <v>0</v>
      </c>
      <c r="S1268" s="11">
        <v>0</v>
      </c>
      <c r="T1268" s="11">
        <v>0</v>
      </c>
      <c r="U1268" s="11">
        <v>0</v>
      </c>
      <c r="V1268" s="11">
        <v>0</v>
      </c>
      <c r="W1268" s="11">
        <v>0</v>
      </c>
      <c r="X1268" s="11">
        <v>0</v>
      </c>
      <c r="Y1268" s="11">
        <v>0</v>
      </c>
      <c r="Z1268" s="11">
        <v>0</v>
      </c>
      <c r="AA1268" s="11">
        <v>0</v>
      </c>
      <c r="AB1268" s="11">
        <v>0</v>
      </c>
      <c r="AC1268" s="11">
        <v>0</v>
      </c>
      <c r="AD1268" s="11">
        <v>0</v>
      </c>
      <c r="AE1268" s="11">
        <v>0</v>
      </c>
      <c r="AF1268" s="11">
        <v>0</v>
      </c>
      <c r="AG1268" s="11">
        <v>0</v>
      </c>
      <c r="AH1268" s="11">
        <v>0</v>
      </c>
      <c r="AI1268" s="11">
        <v>0</v>
      </c>
      <c r="AJ1268" s="11">
        <v>0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0</v>
      </c>
      <c r="AR1268" s="11">
        <v>0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</v>
      </c>
      <c r="AX1268" s="11">
        <v>0</v>
      </c>
      <c r="AY1268" s="11">
        <v>0</v>
      </c>
      <c r="AZ1268" s="11">
        <v>0</v>
      </c>
      <c r="BA1268" s="11"/>
      <c r="BB1268" s="11"/>
      <c r="BC1268" s="11"/>
      <c r="BD1268" s="11"/>
      <c r="BE1268" s="11"/>
      <c r="BF1268" s="11"/>
      <c r="BG1268" s="19">
        <f t="shared" si="730"/>
        <v>0</v>
      </c>
      <c r="BH1268" s="339" t="str">
        <f>$D1270</f>
        <v>Def.</v>
      </c>
      <c r="BI1268" s="86" t="str">
        <f t="shared" si="727"/>
        <v>Total</v>
      </c>
      <c r="BJ1268" s="23">
        <f t="shared" si="731"/>
        <v>0</v>
      </c>
    </row>
    <row r="1269" spans="1:63" ht="12.95" customHeight="1" x14ac:dyDescent="0.2">
      <c r="A1269" s="574"/>
      <c r="B1269" s="576"/>
      <c r="C1269" s="539"/>
      <c r="D1269" s="535"/>
      <c r="E1269" s="48" t="str">
        <f>Parameters!$B$16</f>
        <v>Masc.</v>
      </c>
      <c r="F1269" s="11">
        <v>0</v>
      </c>
      <c r="G1269" s="11">
        <v>0</v>
      </c>
      <c r="H1269" s="11">
        <v>0</v>
      </c>
      <c r="I1269" s="11">
        <v>0</v>
      </c>
      <c r="J1269" s="11">
        <v>0</v>
      </c>
      <c r="K1269" s="11">
        <v>0</v>
      </c>
      <c r="L1269" s="11">
        <v>0</v>
      </c>
      <c r="M1269" s="11">
        <v>0</v>
      </c>
      <c r="N1269" s="11">
        <v>0</v>
      </c>
      <c r="O1269" s="11">
        <v>0</v>
      </c>
      <c r="P1269" s="11">
        <v>0</v>
      </c>
      <c r="Q1269" s="11">
        <v>0</v>
      </c>
      <c r="R1269" s="11">
        <v>0</v>
      </c>
      <c r="S1269" s="11">
        <v>0</v>
      </c>
      <c r="T1269" s="11">
        <v>0</v>
      </c>
      <c r="U1269" s="11">
        <v>0</v>
      </c>
      <c r="V1269" s="11">
        <v>0</v>
      </c>
      <c r="W1269" s="11">
        <v>0</v>
      </c>
      <c r="X1269" s="11">
        <v>0</v>
      </c>
      <c r="Y1269" s="11">
        <v>0</v>
      </c>
      <c r="Z1269" s="11">
        <v>0</v>
      </c>
      <c r="AA1269" s="11">
        <v>0</v>
      </c>
      <c r="AB1269" s="11">
        <v>0</v>
      </c>
      <c r="AC1269" s="11">
        <v>0</v>
      </c>
      <c r="AD1269" s="11">
        <v>0</v>
      </c>
      <c r="AE1269" s="11">
        <v>0</v>
      </c>
      <c r="AF1269" s="11">
        <v>0</v>
      </c>
      <c r="AG1269" s="11">
        <v>0</v>
      </c>
      <c r="AH1269" s="11">
        <v>0</v>
      </c>
      <c r="AI1269" s="11">
        <v>0</v>
      </c>
      <c r="AJ1269" s="11">
        <v>0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0</v>
      </c>
      <c r="AR1269" s="11">
        <v>0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</v>
      </c>
      <c r="AX1269" s="11">
        <v>0</v>
      </c>
      <c r="AY1269" s="11">
        <v>0</v>
      </c>
      <c r="AZ1269" s="11">
        <v>0</v>
      </c>
      <c r="BA1269" s="11"/>
      <c r="BB1269" s="11"/>
      <c r="BC1269" s="11"/>
      <c r="BD1269" s="11"/>
      <c r="BE1269" s="11"/>
      <c r="BF1269" s="11"/>
      <c r="BG1269" s="19">
        <f t="shared" si="730"/>
        <v>0</v>
      </c>
      <c r="BH1269" s="337"/>
      <c r="BI1269" s="48" t="str">
        <f t="shared" si="727"/>
        <v>Fem.</v>
      </c>
      <c r="BJ1269" s="41">
        <f t="shared" si="731"/>
        <v>0</v>
      </c>
    </row>
    <row r="1270" spans="1:63" ht="12.95" customHeight="1" thickBot="1" x14ac:dyDescent="0.25">
      <c r="A1270" s="574"/>
      <c r="B1270" s="576"/>
      <c r="C1270" s="539"/>
      <c r="D1270" s="533" t="str">
        <f>Parameters!$B$13</f>
        <v>Def.</v>
      </c>
      <c r="E1270" s="86" t="str">
        <f>Parameters!$B$14</f>
        <v>Total</v>
      </c>
      <c r="F1270" s="15">
        <f>F1271+F1272</f>
        <v>0</v>
      </c>
      <c r="G1270" s="15">
        <f t="shared" ref="G1270:BF1270" si="734">G1271+G1272</f>
        <v>0</v>
      </c>
      <c r="H1270" s="15">
        <f t="shared" si="734"/>
        <v>0</v>
      </c>
      <c r="I1270" s="15">
        <f t="shared" si="734"/>
        <v>0</v>
      </c>
      <c r="J1270" s="15">
        <f t="shared" si="734"/>
        <v>0</v>
      </c>
      <c r="K1270" s="15">
        <f t="shared" si="734"/>
        <v>0</v>
      </c>
      <c r="L1270" s="15">
        <f t="shared" si="734"/>
        <v>0</v>
      </c>
      <c r="M1270" s="15">
        <f t="shared" si="734"/>
        <v>0</v>
      </c>
      <c r="N1270" s="15">
        <f t="shared" si="734"/>
        <v>0</v>
      </c>
      <c r="O1270" s="15">
        <f t="shared" si="734"/>
        <v>0</v>
      </c>
      <c r="P1270" s="15">
        <f t="shared" si="734"/>
        <v>0</v>
      </c>
      <c r="Q1270" s="15">
        <f t="shared" si="734"/>
        <v>0</v>
      </c>
      <c r="R1270" s="15">
        <f t="shared" si="734"/>
        <v>0</v>
      </c>
      <c r="S1270" s="15">
        <f t="shared" si="734"/>
        <v>0</v>
      </c>
      <c r="T1270" s="15">
        <f t="shared" si="734"/>
        <v>0</v>
      </c>
      <c r="U1270" s="15">
        <f t="shared" si="734"/>
        <v>0</v>
      </c>
      <c r="V1270" s="15">
        <f t="shared" si="734"/>
        <v>0</v>
      </c>
      <c r="W1270" s="15">
        <f t="shared" si="734"/>
        <v>0</v>
      </c>
      <c r="X1270" s="15">
        <f t="shared" si="734"/>
        <v>0</v>
      </c>
      <c r="Y1270" s="15">
        <f t="shared" si="734"/>
        <v>0</v>
      </c>
      <c r="Z1270" s="15">
        <f t="shared" si="734"/>
        <v>0</v>
      </c>
      <c r="AA1270" s="15">
        <f t="shared" si="734"/>
        <v>0</v>
      </c>
      <c r="AB1270" s="15">
        <f t="shared" si="734"/>
        <v>0</v>
      </c>
      <c r="AC1270" s="15">
        <f t="shared" si="734"/>
        <v>0</v>
      </c>
      <c r="AD1270" s="15">
        <f t="shared" si="734"/>
        <v>0</v>
      </c>
      <c r="AE1270" s="15">
        <f t="shared" si="734"/>
        <v>0</v>
      </c>
      <c r="AF1270" s="15">
        <f t="shared" si="734"/>
        <v>0</v>
      </c>
      <c r="AG1270" s="15">
        <f t="shared" si="734"/>
        <v>0</v>
      </c>
      <c r="AH1270" s="15">
        <f t="shared" si="734"/>
        <v>0</v>
      </c>
      <c r="AI1270" s="15">
        <f t="shared" si="734"/>
        <v>0</v>
      </c>
      <c r="AJ1270" s="15">
        <f t="shared" si="734"/>
        <v>0</v>
      </c>
      <c r="AK1270" s="15">
        <f t="shared" si="734"/>
        <v>0</v>
      </c>
      <c r="AL1270" s="15">
        <f t="shared" si="734"/>
        <v>0</v>
      </c>
      <c r="AM1270" s="15">
        <f t="shared" si="734"/>
        <v>0</v>
      </c>
      <c r="AN1270" s="15">
        <f t="shared" si="734"/>
        <v>0</v>
      </c>
      <c r="AO1270" s="15">
        <f t="shared" si="734"/>
        <v>0</v>
      </c>
      <c r="AP1270" s="15">
        <f t="shared" si="734"/>
        <v>0</v>
      </c>
      <c r="AQ1270" s="15">
        <f t="shared" si="734"/>
        <v>0</v>
      </c>
      <c r="AR1270" s="15">
        <f t="shared" si="734"/>
        <v>0</v>
      </c>
      <c r="AS1270" s="15">
        <f t="shared" si="734"/>
        <v>0</v>
      </c>
      <c r="AT1270" s="15">
        <f t="shared" si="734"/>
        <v>0</v>
      </c>
      <c r="AU1270" s="15">
        <f t="shared" si="734"/>
        <v>0</v>
      </c>
      <c r="AV1270" s="15">
        <f t="shared" si="734"/>
        <v>0</v>
      </c>
      <c r="AW1270" s="15">
        <f t="shared" si="734"/>
        <v>0</v>
      </c>
      <c r="AX1270" s="15">
        <f t="shared" si="734"/>
        <v>0</v>
      </c>
      <c r="AY1270" s="15">
        <f t="shared" si="734"/>
        <v>0</v>
      </c>
      <c r="AZ1270" s="15">
        <f t="shared" si="734"/>
        <v>0</v>
      </c>
      <c r="BA1270" s="15">
        <f t="shared" si="734"/>
        <v>0</v>
      </c>
      <c r="BB1270" s="15">
        <f t="shared" si="734"/>
        <v>0</v>
      </c>
      <c r="BC1270" s="15">
        <f t="shared" si="734"/>
        <v>0</v>
      </c>
      <c r="BD1270" s="15">
        <f t="shared" si="734"/>
        <v>0</v>
      </c>
      <c r="BE1270" s="15">
        <f t="shared" si="734"/>
        <v>0</v>
      </c>
      <c r="BF1270" s="15">
        <f t="shared" si="734"/>
        <v>0</v>
      </c>
      <c r="BG1270" s="33">
        <f t="shared" si="730"/>
        <v>0</v>
      </c>
      <c r="BH1270" s="340"/>
      <c r="BI1270" s="333" t="str">
        <f t="shared" si="727"/>
        <v>Masc.</v>
      </c>
      <c r="BJ1270" s="42">
        <f t="shared" si="731"/>
        <v>0</v>
      </c>
    </row>
    <row r="1271" spans="1:63" ht="12.95" customHeight="1" x14ac:dyDescent="0.2">
      <c r="A1271" s="574"/>
      <c r="B1271" s="576"/>
      <c r="C1271" s="539"/>
      <c r="D1271" s="534"/>
      <c r="E1271" s="48" t="str">
        <f>Parameters!$B$15</f>
        <v>Fem.</v>
      </c>
      <c r="F1271" s="11">
        <v>0</v>
      </c>
      <c r="G1271" s="11">
        <v>0</v>
      </c>
      <c r="H1271" s="11">
        <v>0</v>
      </c>
      <c r="I1271" s="11">
        <v>0</v>
      </c>
      <c r="J1271" s="11">
        <v>0</v>
      </c>
      <c r="K1271" s="11">
        <v>0</v>
      </c>
      <c r="L1271" s="11">
        <v>0</v>
      </c>
      <c r="M1271" s="11">
        <v>0</v>
      </c>
      <c r="N1271" s="11">
        <v>0</v>
      </c>
      <c r="O1271" s="11">
        <v>0</v>
      </c>
      <c r="P1271" s="11">
        <v>0</v>
      </c>
      <c r="Q1271" s="11">
        <v>0</v>
      </c>
      <c r="R1271" s="11">
        <v>0</v>
      </c>
      <c r="S1271" s="11">
        <v>0</v>
      </c>
      <c r="T1271" s="11">
        <v>0</v>
      </c>
      <c r="U1271" s="11">
        <v>0</v>
      </c>
      <c r="V1271" s="11">
        <v>0</v>
      </c>
      <c r="W1271" s="11">
        <v>0</v>
      </c>
      <c r="X1271" s="11">
        <v>0</v>
      </c>
      <c r="Y1271" s="11">
        <v>0</v>
      </c>
      <c r="Z1271" s="11">
        <v>0</v>
      </c>
      <c r="AA1271" s="11">
        <v>0</v>
      </c>
      <c r="AB1271" s="11">
        <v>0</v>
      </c>
      <c r="AC1271" s="11">
        <v>0</v>
      </c>
      <c r="AD1271" s="11">
        <v>0</v>
      </c>
      <c r="AE1271" s="11">
        <v>0</v>
      </c>
      <c r="AF1271" s="11">
        <v>0</v>
      </c>
      <c r="AG1271" s="11">
        <v>0</v>
      </c>
      <c r="AH1271" s="11">
        <v>0</v>
      </c>
      <c r="AI1271" s="11">
        <v>0</v>
      </c>
      <c r="AJ1271" s="11">
        <v>0</v>
      </c>
      <c r="AK1271" s="11">
        <v>0</v>
      </c>
      <c r="AL1271" s="11">
        <v>0</v>
      </c>
      <c r="AM1271" s="11">
        <v>0</v>
      </c>
      <c r="AN1271" s="11">
        <v>0</v>
      </c>
      <c r="AO1271" s="11">
        <v>0</v>
      </c>
      <c r="AP1271" s="11">
        <v>0</v>
      </c>
      <c r="AQ1271" s="11">
        <v>0</v>
      </c>
      <c r="AR1271" s="11">
        <v>0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</v>
      </c>
      <c r="AX1271" s="11">
        <v>0</v>
      </c>
      <c r="AY1271" s="11">
        <v>0</v>
      </c>
      <c r="AZ1271" s="11">
        <v>0</v>
      </c>
      <c r="BA1271" s="11"/>
      <c r="BB1271" s="11"/>
      <c r="BC1271" s="11"/>
      <c r="BD1271" s="11"/>
      <c r="BE1271" s="11"/>
      <c r="BF1271" s="11"/>
      <c r="BG1271" s="19">
        <f t="shared" si="730"/>
        <v>0</v>
      </c>
    </row>
    <row r="1272" spans="1:63" ht="12.95" customHeight="1" thickBot="1" x14ac:dyDescent="0.25">
      <c r="A1272" s="574"/>
      <c r="B1272" s="576"/>
      <c r="C1272" s="540"/>
      <c r="D1272" s="536"/>
      <c r="E1272" s="48" t="str">
        <f>Parameters!$B$16</f>
        <v>Masc.</v>
      </c>
      <c r="F1272" s="11">
        <v>0</v>
      </c>
      <c r="G1272" s="11">
        <v>0</v>
      </c>
      <c r="H1272" s="11">
        <v>0</v>
      </c>
      <c r="I1272" s="11">
        <v>0</v>
      </c>
      <c r="J1272" s="11">
        <v>0</v>
      </c>
      <c r="K1272" s="11">
        <v>0</v>
      </c>
      <c r="L1272" s="11">
        <v>0</v>
      </c>
      <c r="M1272" s="11">
        <v>0</v>
      </c>
      <c r="N1272" s="11">
        <v>0</v>
      </c>
      <c r="O1272" s="11">
        <v>0</v>
      </c>
      <c r="P1272" s="11">
        <v>0</v>
      </c>
      <c r="Q1272" s="11">
        <v>0</v>
      </c>
      <c r="R1272" s="11">
        <v>0</v>
      </c>
      <c r="S1272" s="11">
        <v>0</v>
      </c>
      <c r="T1272" s="11">
        <v>0</v>
      </c>
      <c r="U1272" s="11">
        <v>0</v>
      </c>
      <c r="V1272" s="11">
        <v>0</v>
      </c>
      <c r="W1272" s="11">
        <v>0</v>
      </c>
      <c r="X1272" s="11">
        <v>0</v>
      </c>
      <c r="Y1272" s="11">
        <v>0</v>
      </c>
      <c r="Z1272" s="11">
        <v>0</v>
      </c>
      <c r="AA1272" s="11">
        <v>0</v>
      </c>
      <c r="AB1272" s="11">
        <v>0</v>
      </c>
      <c r="AC1272" s="11">
        <v>0</v>
      </c>
      <c r="AD1272" s="11">
        <v>0</v>
      </c>
      <c r="AE1272" s="11">
        <v>0</v>
      </c>
      <c r="AF1272" s="11">
        <v>0</v>
      </c>
      <c r="AG1272" s="11">
        <v>0</v>
      </c>
      <c r="AH1272" s="11">
        <v>0</v>
      </c>
      <c r="AI1272" s="11">
        <v>0</v>
      </c>
      <c r="AJ1272" s="11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0</v>
      </c>
      <c r="AR1272" s="11">
        <v>0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</v>
      </c>
      <c r="AX1272" s="11">
        <v>0</v>
      </c>
      <c r="AY1272" s="11">
        <v>0</v>
      </c>
      <c r="AZ1272" s="11">
        <v>0</v>
      </c>
      <c r="BA1272" s="11"/>
      <c r="BB1272" s="11"/>
      <c r="BC1272" s="11"/>
      <c r="BD1272" s="11"/>
      <c r="BE1272" s="11"/>
      <c r="BF1272" s="11"/>
      <c r="BG1272" s="37">
        <f>SUM(F1272:BF1272)</f>
        <v>0</v>
      </c>
      <c r="BI1272" s="348"/>
      <c r="BJ1272" s="348"/>
      <c r="BK1272" s="348"/>
    </row>
    <row r="1273" spans="1:63" ht="12.95" customHeight="1" x14ac:dyDescent="0.2">
      <c r="A1273" s="574"/>
      <c r="B1273" s="576"/>
      <c r="C1273" s="542" t="str">
        <f>Parameters!$C$4</f>
        <v>2 a 4</v>
      </c>
      <c r="D1273" s="530" t="str">
        <f>Parameters!$B$10</f>
        <v>Fiebre</v>
      </c>
      <c r="E1273" s="83" t="str">
        <f>Parameters!$B$14</f>
        <v>Total</v>
      </c>
      <c r="F1273" s="34">
        <f>F1274+F1275</f>
        <v>0</v>
      </c>
      <c r="G1273" s="34">
        <f t="shared" ref="G1273:BF1273" si="735">G1274+G1275</f>
        <v>0</v>
      </c>
      <c r="H1273" s="34">
        <f t="shared" si="735"/>
        <v>0</v>
      </c>
      <c r="I1273" s="34">
        <f t="shared" si="735"/>
        <v>0</v>
      </c>
      <c r="J1273" s="34">
        <f t="shared" si="735"/>
        <v>0</v>
      </c>
      <c r="K1273" s="34">
        <f t="shared" si="735"/>
        <v>0</v>
      </c>
      <c r="L1273" s="34">
        <f t="shared" si="735"/>
        <v>0</v>
      </c>
      <c r="M1273" s="34">
        <f t="shared" si="735"/>
        <v>0</v>
      </c>
      <c r="N1273" s="34">
        <f t="shared" si="735"/>
        <v>0</v>
      </c>
      <c r="O1273" s="34">
        <f t="shared" si="735"/>
        <v>0</v>
      </c>
      <c r="P1273" s="34">
        <f t="shared" si="735"/>
        <v>0</v>
      </c>
      <c r="Q1273" s="34">
        <f t="shared" si="735"/>
        <v>0</v>
      </c>
      <c r="R1273" s="34">
        <f t="shared" si="735"/>
        <v>0</v>
      </c>
      <c r="S1273" s="34">
        <f t="shared" si="735"/>
        <v>0</v>
      </c>
      <c r="T1273" s="34">
        <f t="shared" si="735"/>
        <v>0</v>
      </c>
      <c r="U1273" s="34">
        <f t="shared" si="735"/>
        <v>0</v>
      </c>
      <c r="V1273" s="34">
        <f t="shared" si="735"/>
        <v>0</v>
      </c>
      <c r="W1273" s="34">
        <f t="shared" si="735"/>
        <v>0</v>
      </c>
      <c r="X1273" s="34">
        <f t="shared" si="735"/>
        <v>0</v>
      </c>
      <c r="Y1273" s="34">
        <f t="shared" si="735"/>
        <v>0</v>
      </c>
      <c r="Z1273" s="34">
        <f t="shared" si="735"/>
        <v>0</v>
      </c>
      <c r="AA1273" s="34">
        <f t="shared" si="735"/>
        <v>0</v>
      </c>
      <c r="AB1273" s="34">
        <f t="shared" si="735"/>
        <v>0</v>
      </c>
      <c r="AC1273" s="34">
        <f t="shared" si="735"/>
        <v>0</v>
      </c>
      <c r="AD1273" s="34">
        <f t="shared" si="735"/>
        <v>0</v>
      </c>
      <c r="AE1273" s="34">
        <f t="shared" si="735"/>
        <v>0</v>
      </c>
      <c r="AF1273" s="34">
        <f t="shared" si="735"/>
        <v>0</v>
      </c>
      <c r="AG1273" s="34">
        <f t="shared" si="735"/>
        <v>0</v>
      </c>
      <c r="AH1273" s="34">
        <f t="shared" si="735"/>
        <v>0</v>
      </c>
      <c r="AI1273" s="34">
        <f t="shared" si="735"/>
        <v>0</v>
      </c>
      <c r="AJ1273" s="34">
        <f t="shared" si="735"/>
        <v>0</v>
      </c>
      <c r="AK1273" s="34">
        <f t="shared" si="735"/>
        <v>0</v>
      </c>
      <c r="AL1273" s="34">
        <f t="shared" si="735"/>
        <v>0</v>
      </c>
      <c r="AM1273" s="34">
        <f t="shared" si="735"/>
        <v>0</v>
      </c>
      <c r="AN1273" s="34">
        <f t="shared" si="735"/>
        <v>0</v>
      </c>
      <c r="AO1273" s="34">
        <f t="shared" si="735"/>
        <v>0</v>
      </c>
      <c r="AP1273" s="34">
        <f t="shared" si="735"/>
        <v>0</v>
      </c>
      <c r="AQ1273" s="34">
        <f t="shared" si="735"/>
        <v>0</v>
      </c>
      <c r="AR1273" s="34">
        <f t="shared" si="735"/>
        <v>0</v>
      </c>
      <c r="AS1273" s="34">
        <f t="shared" si="735"/>
        <v>0</v>
      </c>
      <c r="AT1273" s="34">
        <f t="shared" si="735"/>
        <v>0</v>
      </c>
      <c r="AU1273" s="34">
        <f t="shared" si="735"/>
        <v>0</v>
      </c>
      <c r="AV1273" s="34">
        <f t="shared" si="735"/>
        <v>0</v>
      </c>
      <c r="AW1273" s="34">
        <f t="shared" si="735"/>
        <v>0</v>
      </c>
      <c r="AX1273" s="34">
        <f t="shared" si="735"/>
        <v>0</v>
      </c>
      <c r="AY1273" s="34">
        <f t="shared" si="735"/>
        <v>0</v>
      </c>
      <c r="AZ1273" s="34">
        <f t="shared" si="735"/>
        <v>0</v>
      </c>
      <c r="BA1273" s="34">
        <f t="shared" si="735"/>
        <v>0</v>
      </c>
      <c r="BB1273" s="34">
        <f t="shared" si="735"/>
        <v>0</v>
      </c>
      <c r="BC1273" s="34">
        <f t="shared" si="735"/>
        <v>0</v>
      </c>
      <c r="BD1273" s="34">
        <f t="shared" si="735"/>
        <v>0</v>
      </c>
      <c r="BE1273" s="34">
        <f t="shared" si="735"/>
        <v>0</v>
      </c>
      <c r="BF1273" s="34">
        <f t="shared" si="735"/>
        <v>0</v>
      </c>
      <c r="BG1273" s="35">
        <f>SUM(F1273:BF1273)</f>
        <v>0</v>
      </c>
    </row>
    <row r="1274" spans="1:63" ht="12.95" customHeight="1" x14ac:dyDescent="0.2">
      <c r="A1274" s="574"/>
      <c r="B1274" s="576"/>
      <c r="C1274" s="539"/>
      <c r="D1274" s="531"/>
      <c r="E1274" s="84" t="str">
        <f>Parameters!$B$15</f>
        <v>Fem.</v>
      </c>
      <c r="F1274" s="31">
        <v>0</v>
      </c>
      <c r="G1274" s="31">
        <v>0</v>
      </c>
      <c r="H1274" s="31">
        <v>0</v>
      </c>
      <c r="I1274" s="31">
        <v>0</v>
      </c>
      <c r="J1274" s="31">
        <v>0</v>
      </c>
      <c r="K1274" s="31">
        <v>0</v>
      </c>
      <c r="L1274" s="31">
        <v>0</v>
      </c>
      <c r="M1274" s="31">
        <v>0</v>
      </c>
      <c r="N1274" s="31">
        <v>0</v>
      </c>
      <c r="O1274" s="31">
        <v>0</v>
      </c>
      <c r="P1274" s="31">
        <v>0</v>
      </c>
      <c r="Q1274" s="31">
        <v>0</v>
      </c>
      <c r="R1274" s="31">
        <v>0</v>
      </c>
      <c r="S1274" s="31">
        <v>0</v>
      </c>
      <c r="T1274" s="31">
        <v>0</v>
      </c>
      <c r="U1274" s="31">
        <v>0</v>
      </c>
      <c r="V1274" s="31">
        <v>0</v>
      </c>
      <c r="W1274" s="31">
        <v>0</v>
      </c>
      <c r="X1274" s="31">
        <v>0</v>
      </c>
      <c r="Y1274" s="31">
        <v>0</v>
      </c>
      <c r="Z1274" s="31">
        <v>0</v>
      </c>
      <c r="AA1274" s="31">
        <v>0</v>
      </c>
      <c r="AB1274" s="31">
        <v>0</v>
      </c>
      <c r="AC1274" s="31">
        <v>0</v>
      </c>
      <c r="AD1274" s="31">
        <v>0</v>
      </c>
      <c r="AE1274" s="31">
        <v>0</v>
      </c>
      <c r="AF1274" s="31">
        <v>0</v>
      </c>
      <c r="AG1274" s="31">
        <v>0</v>
      </c>
      <c r="AH1274" s="31">
        <v>0</v>
      </c>
      <c r="AI1274" s="31">
        <v>0</v>
      </c>
      <c r="AJ1274" s="31">
        <v>0</v>
      </c>
      <c r="AK1274" s="31">
        <v>0</v>
      </c>
      <c r="AL1274" s="31">
        <v>0</v>
      </c>
      <c r="AM1274" s="31">
        <v>0</v>
      </c>
      <c r="AN1274" s="31">
        <v>0</v>
      </c>
      <c r="AO1274" s="31">
        <v>0</v>
      </c>
      <c r="AP1274" s="31">
        <v>0</v>
      </c>
      <c r="AQ1274" s="31">
        <v>0</v>
      </c>
      <c r="AR1274" s="31">
        <v>0</v>
      </c>
      <c r="AS1274" s="31">
        <v>0</v>
      </c>
      <c r="AT1274" s="31">
        <v>0</v>
      </c>
      <c r="AU1274" s="31">
        <v>0</v>
      </c>
      <c r="AV1274" s="31">
        <v>0</v>
      </c>
      <c r="AW1274" s="31">
        <v>0</v>
      </c>
      <c r="AX1274" s="31">
        <v>0</v>
      </c>
      <c r="AY1274" s="31">
        <v>0</v>
      </c>
      <c r="AZ1274" s="31">
        <v>0</v>
      </c>
      <c r="BA1274" s="31"/>
      <c r="BB1274" s="31"/>
      <c r="BC1274" s="31"/>
      <c r="BD1274" s="31"/>
      <c r="BE1274" s="31"/>
      <c r="BF1274" s="31"/>
      <c r="BG1274" s="32">
        <f t="shared" ref="BG1274:BG1283" si="736">SUM(F1274:BF1274)</f>
        <v>0</v>
      </c>
    </row>
    <row r="1275" spans="1:63" ht="12.95" customHeight="1" x14ac:dyDescent="0.2">
      <c r="A1275" s="574"/>
      <c r="B1275" s="576"/>
      <c r="C1275" s="539"/>
      <c r="D1275" s="532"/>
      <c r="E1275" s="84" t="str">
        <f>Parameters!$B$16</f>
        <v>Masc.</v>
      </c>
      <c r="F1275" s="31">
        <v>0</v>
      </c>
      <c r="G1275" s="31">
        <v>0</v>
      </c>
      <c r="H1275" s="31">
        <v>0</v>
      </c>
      <c r="I1275" s="31">
        <v>0</v>
      </c>
      <c r="J1275" s="31">
        <v>0</v>
      </c>
      <c r="K1275" s="31">
        <v>0</v>
      </c>
      <c r="L1275" s="31">
        <v>0</v>
      </c>
      <c r="M1275" s="31">
        <v>0</v>
      </c>
      <c r="N1275" s="31">
        <v>0</v>
      </c>
      <c r="O1275" s="31">
        <v>0</v>
      </c>
      <c r="P1275" s="31">
        <v>0</v>
      </c>
      <c r="Q1275" s="31">
        <v>0</v>
      </c>
      <c r="R1275" s="31">
        <v>0</v>
      </c>
      <c r="S1275" s="31">
        <v>0</v>
      </c>
      <c r="T1275" s="31">
        <v>0</v>
      </c>
      <c r="U1275" s="31">
        <v>0</v>
      </c>
      <c r="V1275" s="31">
        <v>0</v>
      </c>
      <c r="W1275" s="31">
        <v>0</v>
      </c>
      <c r="X1275" s="31">
        <v>0</v>
      </c>
      <c r="Y1275" s="31">
        <v>0</v>
      </c>
      <c r="Z1275" s="31">
        <v>0</v>
      </c>
      <c r="AA1275" s="31">
        <v>0</v>
      </c>
      <c r="AB1275" s="31">
        <v>0</v>
      </c>
      <c r="AC1275" s="31">
        <v>0</v>
      </c>
      <c r="AD1275" s="31">
        <v>0</v>
      </c>
      <c r="AE1275" s="31">
        <v>0</v>
      </c>
      <c r="AF1275" s="31">
        <v>0</v>
      </c>
      <c r="AG1275" s="31">
        <v>0</v>
      </c>
      <c r="AH1275" s="31">
        <v>0</v>
      </c>
      <c r="AI1275" s="31">
        <v>0</v>
      </c>
      <c r="AJ1275" s="31">
        <v>0</v>
      </c>
      <c r="AK1275" s="31">
        <v>0</v>
      </c>
      <c r="AL1275" s="31">
        <v>0</v>
      </c>
      <c r="AM1275" s="31">
        <v>0</v>
      </c>
      <c r="AN1275" s="31">
        <v>0</v>
      </c>
      <c r="AO1275" s="31">
        <v>0</v>
      </c>
      <c r="AP1275" s="31">
        <v>0</v>
      </c>
      <c r="AQ1275" s="31">
        <v>0</v>
      </c>
      <c r="AR1275" s="31">
        <v>0</v>
      </c>
      <c r="AS1275" s="31">
        <v>0</v>
      </c>
      <c r="AT1275" s="31">
        <v>0</v>
      </c>
      <c r="AU1275" s="31">
        <v>0</v>
      </c>
      <c r="AV1275" s="31">
        <v>0</v>
      </c>
      <c r="AW1275" s="31">
        <v>0</v>
      </c>
      <c r="AX1275" s="31">
        <v>0</v>
      </c>
      <c r="AY1275" s="31">
        <v>0</v>
      </c>
      <c r="AZ1275" s="31">
        <v>0</v>
      </c>
      <c r="BA1275" s="31"/>
      <c r="BB1275" s="31"/>
      <c r="BC1275" s="31"/>
      <c r="BD1275" s="31"/>
      <c r="BE1275" s="31"/>
      <c r="BF1275" s="31"/>
      <c r="BG1275" s="32">
        <f t="shared" si="736"/>
        <v>0</v>
      </c>
    </row>
    <row r="1276" spans="1:63" ht="12.95" customHeight="1" x14ac:dyDescent="0.2">
      <c r="A1276" s="574"/>
      <c r="B1276" s="576"/>
      <c r="C1276" s="539"/>
      <c r="D1276" s="541" t="str">
        <f>Parameters!$B$11</f>
        <v>Hosp.</v>
      </c>
      <c r="E1276" s="86" t="str">
        <f>Parameters!$B$14</f>
        <v>Total</v>
      </c>
      <c r="F1276" s="15">
        <f>F1277+F1278</f>
        <v>0</v>
      </c>
      <c r="G1276" s="15">
        <f t="shared" ref="G1276:BF1276" si="737">G1277+G1278</f>
        <v>0</v>
      </c>
      <c r="H1276" s="15">
        <f t="shared" si="737"/>
        <v>0</v>
      </c>
      <c r="I1276" s="15">
        <f t="shared" si="737"/>
        <v>0</v>
      </c>
      <c r="J1276" s="15">
        <f t="shared" si="737"/>
        <v>0</v>
      </c>
      <c r="K1276" s="15">
        <f t="shared" si="737"/>
        <v>0</v>
      </c>
      <c r="L1276" s="15">
        <f t="shared" si="737"/>
        <v>0</v>
      </c>
      <c r="M1276" s="15">
        <f t="shared" si="737"/>
        <v>0</v>
      </c>
      <c r="N1276" s="15">
        <f t="shared" si="737"/>
        <v>0</v>
      </c>
      <c r="O1276" s="15">
        <f t="shared" si="737"/>
        <v>0</v>
      </c>
      <c r="P1276" s="15">
        <f t="shared" si="737"/>
        <v>0</v>
      </c>
      <c r="Q1276" s="15">
        <f t="shared" si="737"/>
        <v>0</v>
      </c>
      <c r="R1276" s="15">
        <f t="shared" si="737"/>
        <v>0</v>
      </c>
      <c r="S1276" s="15">
        <f t="shared" si="737"/>
        <v>0</v>
      </c>
      <c r="T1276" s="15">
        <f t="shared" si="737"/>
        <v>0</v>
      </c>
      <c r="U1276" s="15">
        <f t="shared" si="737"/>
        <v>0</v>
      </c>
      <c r="V1276" s="15">
        <f t="shared" si="737"/>
        <v>0</v>
      </c>
      <c r="W1276" s="15">
        <f t="shared" si="737"/>
        <v>0</v>
      </c>
      <c r="X1276" s="15">
        <f t="shared" si="737"/>
        <v>0</v>
      </c>
      <c r="Y1276" s="15">
        <f t="shared" si="737"/>
        <v>0</v>
      </c>
      <c r="Z1276" s="15">
        <f t="shared" si="737"/>
        <v>0</v>
      </c>
      <c r="AA1276" s="15">
        <f t="shared" si="737"/>
        <v>0</v>
      </c>
      <c r="AB1276" s="15">
        <f t="shared" si="737"/>
        <v>0</v>
      </c>
      <c r="AC1276" s="15">
        <f t="shared" si="737"/>
        <v>0</v>
      </c>
      <c r="AD1276" s="15">
        <f t="shared" si="737"/>
        <v>0</v>
      </c>
      <c r="AE1276" s="15">
        <f t="shared" si="737"/>
        <v>0</v>
      </c>
      <c r="AF1276" s="15">
        <f t="shared" si="737"/>
        <v>0</v>
      </c>
      <c r="AG1276" s="15">
        <f t="shared" si="737"/>
        <v>0</v>
      </c>
      <c r="AH1276" s="15">
        <f t="shared" si="737"/>
        <v>0</v>
      </c>
      <c r="AI1276" s="15">
        <f t="shared" si="737"/>
        <v>0</v>
      </c>
      <c r="AJ1276" s="15">
        <f t="shared" si="737"/>
        <v>0</v>
      </c>
      <c r="AK1276" s="15">
        <f t="shared" si="737"/>
        <v>0</v>
      </c>
      <c r="AL1276" s="15">
        <f t="shared" si="737"/>
        <v>0</v>
      </c>
      <c r="AM1276" s="15">
        <f t="shared" si="737"/>
        <v>0</v>
      </c>
      <c r="AN1276" s="15">
        <f t="shared" si="737"/>
        <v>0</v>
      </c>
      <c r="AO1276" s="15">
        <f t="shared" si="737"/>
        <v>0</v>
      </c>
      <c r="AP1276" s="15">
        <f t="shared" si="737"/>
        <v>0</v>
      </c>
      <c r="AQ1276" s="15">
        <f t="shared" si="737"/>
        <v>0</v>
      </c>
      <c r="AR1276" s="15">
        <f t="shared" si="737"/>
        <v>0</v>
      </c>
      <c r="AS1276" s="15">
        <f t="shared" si="737"/>
        <v>0</v>
      </c>
      <c r="AT1276" s="15">
        <f t="shared" si="737"/>
        <v>0</v>
      </c>
      <c r="AU1276" s="15">
        <f t="shared" si="737"/>
        <v>0</v>
      </c>
      <c r="AV1276" s="15">
        <f t="shared" si="737"/>
        <v>0</v>
      </c>
      <c r="AW1276" s="15">
        <f t="shared" si="737"/>
        <v>0</v>
      </c>
      <c r="AX1276" s="15">
        <f t="shared" si="737"/>
        <v>0</v>
      </c>
      <c r="AY1276" s="15">
        <f t="shared" si="737"/>
        <v>0</v>
      </c>
      <c r="AZ1276" s="15">
        <f t="shared" si="737"/>
        <v>0</v>
      </c>
      <c r="BA1276" s="15">
        <f t="shared" si="737"/>
        <v>0</v>
      </c>
      <c r="BB1276" s="15">
        <f t="shared" si="737"/>
        <v>0</v>
      </c>
      <c r="BC1276" s="15">
        <f t="shared" si="737"/>
        <v>0</v>
      </c>
      <c r="BD1276" s="15">
        <f t="shared" si="737"/>
        <v>0</v>
      </c>
      <c r="BE1276" s="15">
        <f t="shared" si="737"/>
        <v>0</v>
      </c>
      <c r="BF1276" s="15">
        <f t="shared" si="737"/>
        <v>0</v>
      </c>
      <c r="BG1276" s="33">
        <f t="shared" si="736"/>
        <v>0</v>
      </c>
    </row>
    <row r="1277" spans="1:63" ht="12.95" customHeight="1" x14ac:dyDescent="0.2">
      <c r="A1277" s="574"/>
      <c r="B1277" s="576"/>
      <c r="C1277" s="539"/>
      <c r="D1277" s="534"/>
      <c r="E1277" s="48" t="str">
        <f>Parameters!$B$15</f>
        <v>Fem.</v>
      </c>
      <c r="F1277" s="11">
        <v>0</v>
      </c>
      <c r="G1277" s="11">
        <v>0</v>
      </c>
      <c r="H1277" s="11">
        <v>0</v>
      </c>
      <c r="I1277" s="11">
        <v>0</v>
      </c>
      <c r="J1277" s="11">
        <v>0</v>
      </c>
      <c r="K1277" s="11">
        <v>0</v>
      </c>
      <c r="L1277" s="11">
        <v>0</v>
      </c>
      <c r="M1277" s="11">
        <v>0</v>
      </c>
      <c r="N1277" s="11">
        <v>0</v>
      </c>
      <c r="O1277" s="11">
        <v>0</v>
      </c>
      <c r="P1277" s="11">
        <v>0</v>
      </c>
      <c r="Q1277" s="11">
        <v>0</v>
      </c>
      <c r="R1277" s="11">
        <v>0</v>
      </c>
      <c r="S1277" s="11">
        <v>0</v>
      </c>
      <c r="T1277" s="11">
        <v>0</v>
      </c>
      <c r="U1277" s="11">
        <v>0</v>
      </c>
      <c r="V1277" s="11">
        <v>0</v>
      </c>
      <c r="W1277" s="11">
        <v>0</v>
      </c>
      <c r="X1277" s="11">
        <v>0</v>
      </c>
      <c r="Y1277" s="11">
        <v>0</v>
      </c>
      <c r="Z1277" s="11">
        <v>0</v>
      </c>
      <c r="AA1277" s="11">
        <v>0</v>
      </c>
      <c r="AB1277" s="11">
        <v>0</v>
      </c>
      <c r="AC1277" s="11">
        <v>0</v>
      </c>
      <c r="AD1277" s="11">
        <v>0</v>
      </c>
      <c r="AE1277" s="11">
        <v>0</v>
      </c>
      <c r="AF1277" s="11">
        <v>0</v>
      </c>
      <c r="AG1277" s="11">
        <v>0</v>
      </c>
      <c r="AH1277" s="11">
        <v>0</v>
      </c>
      <c r="AI1277" s="11">
        <v>0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0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 s="11">
        <v>0</v>
      </c>
      <c r="AY1277" s="11">
        <v>0</v>
      </c>
      <c r="AZ1277" s="11">
        <v>0</v>
      </c>
      <c r="BA1277" s="11"/>
      <c r="BB1277" s="11"/>
      <c r="BC1277" s="11"/>
      <c r="BD1277" s="11"/>
      <c r="BE1277" s="11"/>
      <c r="BF1277" s="11"/>
      <c r="BG1277" s="19">
        <f t="shared" si="736"/>
        <v>0</v>
      </c>
    </row>
    <row r="1278" spans="1:63" ht="12.95" customHeight="1" x14ac:dyDescent="0.2">
      <c r="A1278" s="574"/>
      <c r="B1278" s="576"/>
      <c r="C1278" s="539"/>
      <c r="D1278" s="535"/>
      <c r="E1278" s="48" t="str">
        <f>Parameters!$B$16</f>
        <v>Masc.</v>
      </c>
      <c r="F1278" s="11">
        <v>0</v>
      </c>
      <c r="G1278" s="11">
        <v>0</v>
      </c>
      <c r="H1278" s="11">
        <v>0</v>
      </c>
      <c r="I1278" s="11">
        <v>0</v>
      </c>
      <c r="J1278" s="11">
        <v>0</v>
      </c>
      <c r="K1278" s="11">
        <v>0</v>
      </c>
      <c r="L1278" s="11">
        <v>0</v>
      </c>
      <c r="M1278" s="11">
        <v>0</v>
      </c>
      <c r="N1278" s="11">
        <v>0</v>
      </c>
      <c r="O1278" s="11">
        <v>0</v>
      </c>
      <c r="P1278" s="11">
        <v>0</v>
      </c>
      <c r="Q1278" s="11">
        <v>0</v>
      </c>
      <c r="R1278" s="11">
        <v>0</v>
      </c>
      <c r="S1278" s="11">
        <v>0</v>
      </c>
      <c r="T1278" s="11">
        <v>0</v>
      </c>
      <c r="U1278" s="11">
        <v>0</v>
      </c>
      <c r="V1278" s="11">
        <v>0</v>
      </c>
      <c r="W1278" s="11">
        <v>0</v>
      </c>
      <c r="X1278" s="11">
        <v>0</v>
      </c>
      <c r="Y1278" s="11">
        <v>0</v>
      </c>
      <c r="Z1278" s="11">
        <v>0</v>
      </c>
      <c r="AA1278" s="11">
        <v>0</v>
      </c>
      <c r="AB1278" s="11">
        <v>0</v>
      </c>
      <c r="AC1278" s="11">
        <v>0</v>
      </c>
      <c r="AD1278" s="11">
        <v>0</v>
      </c>
      <c r="AE1278" s="11">
        <v>0</v>
      </c>
      <c r="AF1278" s="11">
        <v>0</v>
      </c>
      <c r="AG1278" s="11">
        <v>0</v>
      </c>
      <c r="AH1278" s="11">
        <v>0</v>
      </c>
      <c r="AI1278" s="11">
        <v>0</v>
      </c>
      <c r="AJ1278" s="11">
        <v>0</v>
      </c>
      <c r="AK1278" s="11">
        <v>0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0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 s="11">
        <v>0</v>
      </c>
      <c r="AY1278" s="11">
        <v>0</v>
      </c>
      <c r="AZ1278" s="11">
        <v>0</v>
      </c>
      <c r="BA1278" s="11"/>
      <c r="BB1278" s="11"/>
      <c r="BC1278" s="11"/>
      <c r="BD1278" s="11"/>
      <c r="BE1278" s="11"/>
      <c r="BF1278" s="11"/>
      <c r="BG1278" s="19">
        <f t="shared" si="736"/>
        <v>0</v>
      </c>
    </row>
    <row r="1279" spans="1:63" ht="12.95" customHeight="1" x14ac:dyDescent="0.2">
      <c r="A1279" s="574"/>
      <c r="B1279" s="576"/>
      <c r="C1279" s="539"/>
      <c r="D1279" s="533" t="str">
        <f>Parameters!$B$12</f>
        <v>UCI</v>
      </c>
      <c r="E1279" s="86" t="str">
        <f>Parameters!$B$14</f>
        <v>Total</v>
      </c>
      <c r="F1279" s="15">
        <f>F1280+F1281</f>
        <v>0</v>
      </c>
      <c r="G1279" s="15">
        <f t="shared" ref="G1279:BF1279" si="738">G1280+G1281</f>
        <v>0</v>
      </c>
      <c r="H1279" s="15">
        <f t="shared" si="738"/>
        <v>0</v>
      </c>
      <c r="I1279" s="15">
        <f t="shared" si="738"/>
        <v>0</v>
      </c>
      <c r="J1279" s="15">
        <f t="shared" si="738"/>
        <v>0</v>
      </c>
      <c r="K1279" s="15">
        <f t="shared" si="738"/>
        <v>0</v>
      </c>
      <c r="L1279" s="15">
        <f t="shared" si="738"/>
        <v>0</v>
      </c>
      <c r="M1279" s="15">
        <f t="shared" si="738"/>
        <v>0</v>
      </c>
      <c r="N1279" s="15">
        <f t="shared" si="738"/>
        <v>0</v>
      </c>
      <c r="O1279" s="15">
        <f t="shared" si="738"/>
        <v>0</v>
      </c>
      <c r="P1279" s="15">
        <f t="shared" si="738"/>
        <v>0</v>
      </c>
      <c r="Q1279" s="15">
        <f t="shared" si="738"/>
        <v>0</v>
      </c>
      <c r="R1279" s="15">
        <f t="shared" si="738"/>
        <v>0</v>
      </c>
      <c r="S1279" s="15">
        <f t="shared" si="738"/>
        <v>0</v>
      </c>
      <c r="T1279" s="15">
        <f t="shared" si="738"/>
        <v>0</v>
      </c>
      <c r="U1279" s="15">
        <f t="shared" si="738"/>
        <v>0</v>
      </c>
      <c r="V1279" s="15">
        <f t="shared" si="738"/>
        <v>0</v>
      </c>
      <c r="W1279" s="15">
        <f t="shared" si="738"/>
        <v>0</v>
      </c>
      <c r="X1279" s="15">
        <f t="shared" si="738"/>
        <v>0</v>
      </c>
      <c r="Y1279" s="15">
        <f t="shared" si="738"/>
        <v>0</v>
      </c>
      <c r="Z1279" s="15">
        <f t="shared" si="738"/>
        <v>0</v>
      </c>
      <c r="AA1279" s="15">
        <f t="shared" si="738"/>
        <v>0</v>
      </c>
      <c r="AB1279" s="15">
        <f t="shared" si="738"/>
        <v>0</v>
      </c>
      <c r="AC1279" s="15">
        <f t="shared" si="738"/>
        <v>0</v>
      </c>
      <c r="AD1279" s="15">
        <f t="shared" si="738"/>
        <v>0</v>
      </c>
      <c r="AE1279" s="15">
        <f t="shared" si="738"/>
        <v>0</v>
      </c>
      <c r="AF1279" s="15">
        <f t="shared" si="738"/>
        <v>0</v>
      </c>
      <c r="AG1279" s="15">
        <f t="shared" si="738"/>
        <v>0</v>
      </c>
      <c r="AH1279" s="15">
        <f t="shared" si="738"/>
        <v>0</v>
      </c>
      <c r="AI1279" s="15">
        <f t="shared" si="738"/>
        <v>0</v>
      </c>
      <c r="AJ1279" s="15">
        <f t="shared" si="738"/>
        <v>0</v>
      </c>
      <c r="AK1279" s="15">
        <f t="shared" si="738"/>
        <v>0</v>
      </c>
      <c r="AL1279" s="15">
        <f t="shared" si="738"/>
        <v>0</v>
      </c>
      <c r="AM1279" s="15">
        <f t="shared" si="738"/>
        <v>0</v>
      </c>
      <c r="AN1279" s="15">
        <f t="shared" si="738"/>
        <v>0</v>
      </c>
      <c r="AO1279" s="15">
        <f t="shared" si="738"/>
        <v>0</v>
      </c>
      <c r="AP1279" s="15">
        <f t="shared" si="738"/>
        <v>0</v>
      </c>
      <c r="AQ1279" s="15">
        <f t="shared" si="738"/>
        <v>0</v>
      </c>
      <c r="AR1279" s="15">
        <f t="shared" si="738"/>
        <v>0</v>
      </c>
      <c r="AS1279" s="15">
        <f t="shared" si="738"/>
        <v>0</v>
      </c>
      <c r="AT1279" s="15">
        <f t="shared" si="738"/>
        <v>0</v>
      </c>
      <c r="AU1279" s="15">
        <f t="shared" si="738"/>
        <v>0</v>
      </c>
      <c r="AV1279" s="15">
        <f t="shared" si="738"/>
        <v>0</v>
      </c>
      <c r="AW1279" s="15">
        <f t="shared" si="738"/>
        <v>0</v>
      </c>
      <c r="AX1279" s="15">
        <f t="shared" si="738"/>
        <v>0</v>
      </c>
      <c r="AY1279" s="15">
        <f t="shared" si="738"/>
        <v>0</v>
      </c>
      <c r="AZ1279" s="15">
        <f t="shared" si="738"/>
        <v>0</v>
      </c>
      <c r="BA1279" s="15">
        <f t="shared" si="738"/>
        <v>0</v>
      </c>
      <c r="BB1279" s="15">
        <f t="shared" si="738"/>
        <v>0</v>
      </c>
      <c r="BC1279" s="15">
        <f t="shared" si="738"/>
        <v>0</v>
      </c>
      <c r="BD1279" s="15">
        <f t="shared" si="738"/>
        <v>0</v>
      </c>
      <c r="BE1279" s="15">
        <f t="shared" si="738"/>
        <v>0</v>
      </c>
      <c r="BF1279" s="15">
        <f t="shared" si="738"/>
        <v>0</v>
      </c>
      <c r="BG1279" s="33">
        <f t="shared" si="736"/>
        <v>0</v>
      </c>
    </row>
    <row r="1280" spans="1:63" ht="12.95" customHeight="1" x14ac:dyDescent="0.2">
      <c r="A1280" s="574"/>
      <c r="B1280" s="576"/>
      <c r="C1280" s="539"/>
      <c r="D1280" s="534"/>
      <c r="E1280" s="48" t="str">
        <f>Parameters!$B$15</f>
        <v>Fem.</v>
      </c>
      <c r="F1280" s="11">
        <v>0</v>
      </c>
      <c r="G1280" s="11">
        <v>0</v>
      </c>
      <c r="H1280" s="11">
        <v>0</v>
      </c>
      <c r="I1280" s="11">
        <v>0</v>
      </c>
      <c r="J1280" s="11">
        <v>0</v>
      </c>
      <c r="K1280" s="11">
        <v>0</v>
      </c>
      <c r="L1280" s="11">
        <v>0</v>
      </c>
      <c r="M1280" s="11">
        <v>0</v>
      </c>
      <c r="N1280" s="11">
        <v>0</v>
      </c>
      <c r="O1280" s="11">
        <v>0</v>
      </c>
      <c r="P1280" s="11">
        <v>0</v>
      </c>
      <c r="Q1280" s="11">
        <v>0</v>
      </c>
      <c r="R1280" s="11">
        <v>0</v>
      </c>
      <c r="S1280" s="11">
        <v>0</v>
      </c>
      <c r="T1280" s="11">
        <v>0</v>
      </c>
      <c r="U1280" s="11">
        <v>0</v>
      </c>
      <c r="V1280" s="11">
        <v>0</v>
      </c>
      <c r="W1280" s="11">
        <v>0</v>
      </c>
      <c r="X1280" s="11">
        <v>0</v>
      </c>
      <c r="Y1280" s="11">
        <v>0</v>
      </c>
      <c r="Z1280" s="11">
        <v>0</v>
      </c>
      <c r="AA1280" s="11">
        <v>0</v>
      </c>
      <c r="AB1280" s="11">
        <v>0</v>
      </c>
      <c r="AC1280" s="11">
        <v>0</v>
      </c>
      <c r="AD1280" s="11">
        <v>0</v>
      </c>
      <c r="AE1280" s="11">
        <v>0</v>
      </c>
      <c r="AF1280" s="11">
        <v>0</v>
      </c>
      <c r="AG1280" s="11">
        <v>0</v>
      </c>
      <c r="AH1280" s="11">
        <v>0</v>
      </c>
      <c r="AI1280" s="11">
        <v>0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0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 s="11">
        <v>0</v>
      </c>
      <c r="AY1280" s="11">
        <v>0</v>
      </c>
      <c r="AZ1280" s="11">
        <v>0</v>
      </c>
      <c r="BA1280" s="11"/>
      <c r="BB1280" s="11"/>
      <c r="BC1280" s="11"/>
      <c r="BD1280" s="11"/>
      <c r="BE1280" s="11"/>
      <c r="BF1280" s="11"/>
      <c r="BG1280" s="19">
        <f t="shared" si="736"/>
        <v>0</v>
      </c>
    </row>
    <row r="1281" spans="1:62" ht="12.95" customHeight="1" x14ac:dyDescent="0.2">
      <c r="A1281" s="574"/>
      <c r="B1281" s="576"/>
      <c r="C1281" s="539"/>
      <c r="D1281" s="535"/>
      <c r="E1281" s="48" t="str">
        <f>Parameters!$B$16</f>
        <v>Masc.</v>
      </c>
      <c r="F1281" s="11">
        <v>0</v>
      </c>
      <c r="G1281" s="11">
        <v>0</v>
      </c>
      <c r="H1281" s="11">
        <v>0</v>
      </c>
      <c r="I1281" s="11">
        <v>0</v>
      </c>
      <c r="J1281" s="11">
        <v>0</v>
      </c>
      <c r="K1281" s="11">
        <v>0</v>
      </c>
      <c r="L1281" s="11">
        <v>0</v>
      </c>
      <c r="M1281" s="11">
        <v>0</v>
      </c>
      <c r="N1281" s="11">
        <v>0</v>
      </c>
      <c r="O1281" s="11">
        <v>0</v>
      </c>
      <c r="P1281" s="11">
        <v>0</v>
      </c>
      <c r="Q1281" s="11">
        <v>0</v>
      </c>
      <c r="R1281" s="11">
        <v>0</v>
      </c>
      <c r="S1281" s="11">
        <v>0</v>
      </c>
      <c r="T1281" s="11">
        <v>0</v>
      </c>
      <c r="U1281" s="11">
        <v>0</v>
      </c>
      <c r="V1281" s="11">
        <v>0</v>
      </c>
      <c r="W1281" s="11">
        <v>0</v>
      </c>
      <c r="X1281" s="11">
        <v>0</v>
      </c>
      <c r="Y1281" s="11">
        <v>0</v>
      </c>
      <c r="Z1281" s="11">
        <v>0</v>
      </c>
      <c r="AA1281" s="11">
        <v>0</v>
      </c>
      <c r="AB1281" s="11">
        <v>0</v>
      </c>
      <c r="AC1281" s="11">
        <v>0</v>
      </c>
      <c r="AD1281" s="11">
        <v>0</v>
      </c>
      <c r="AE1281" s="11">
        <v>0</v>
      </c>
      <c r="AF1281" s="11">
        <v>0</v>
      </c>
      <c r="AG1281" s="11">
        <v>0</v>
      </c>
      <c r="AH1281" s="11">
        <v>0</v>
      </c>
      <c r="AI1281" s="11">
        <v>0</v>
      </c>
      <c r="AJ1281" s="11">
        <v>0</v>
      </c>
      <c r="AK1281" s="11">
        <v>0</v>
      </c>
      <c r="AL1281" s="11">
        <v>0</v>
      </c>
      <c r="AM1281" s="11">
        <v>0</v>
      </c>
      <c r="AN1281" s="11">
        <v>0</v>
      </c>
      <c r="AO1281" s="11">
        <v>0</v>
      </c>
      <c r="AP1281" s="11">
        <v>0</v>
      </c>
      <c r="AQ1281" s="11">
        <v>0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 s="11">
        <v>0</v>
      </c>
      <c r="AY1281" s="11">
        <v>0</v>
      </c>
      <c r="AZ1281" s="11">
        <v>0</v>
      </c>
      <c r="BA1281" s="11"/>
      <c r="BB1281" s="11"/>
      <c r="BC1281" s="11"/>
      <c r="BD1281" s="11"/>
      <c r="BE1281" s="11"/>
      <c r="BF1281" s="11"/>
      <c r="BG1281" s="19">
        <f t="shared" si="736"/>
        <v>0</v>
      </c>
    </row>
    <row r="1282" spans="1:62" ht="12.95" customHeight="1" x14ac:dyDescent="0.2">
      <c r="A1282" s="574"/>
      <c r="B1282" s="576"/>
      <c r="C1282" s="539"/>
      <c r="D1282" s="533" t="str">
        <f>Parameters!$B$13</f>
        <v>Def.</v>
      </c>
      <c r="E1282" s="86" t="str">
        <f>Parameters!$B$14</f>
        <v>Total</v>
      </c>
      <c r="F1282" s="15">
        <f>F1283+F1284</f>
        <v>0</v>
      </c>
      <c r="G1282" s="15">
        <f t="shared" ref="G1282:BF1282" si="739">G1283+G1284</f>
        <v>0</v>
      </c>
      <c r="H1282" s="15">
        <f t="shared" si="739"/>
        <v>0</v>
      </c>
      <c r="I1282" s="15">
        <f t="shared" si="739"/>
        <v>0</v>
      </c>
      <c r="J1282" s="15">
        <f t="shared" si="739"/>
        <v>0</v>
      </c>
      <c r="K1282" s="15">
        <f t="shared" si="739"/>
        <v>0</v>
      </c>
      <c r="L1282" s="15">
        <f t="shared" si="739"/>
        <v>0</v>
      </c>
      <c r="M1282" s="15">
        <f t="shared" si="739"/>
        <v>0</v>
      </c>
      <c r="N1282" s="15">
        <f t="shared" si="739"/>
        <v>0</v>
      </c>
      <c r="O1282" s="15">
        <f t="shared" si="739"/>
        <v>0</v>
      </c>
      <c r="P1282" s="15">
        <f t="shared" si="739"/>
        <v>0</v>
      </c>
      <c r="Q1282" s="15">
        <f t="shared" si="739"/>
        <v>0</v>
      </c>
      <c r="R1282" s="15">
        <f t="shared" si="739"/>
        <v>0</v>
      </c>
      <c r="S1282" s="15">
        <f t="shared" si="739"/>
        <v>0</v>
      </c>
      <c r="T1282" s="15">
        <f t="shared" si="739"/>
        <v>0</v>
      </c>
      <c r="U1282" s="15">
        <f t="shared" si="739"/>
        <v>0</v>
      </c>
      <c r="V1282" s="15">
        <f t="shared" si="739"/>
        <v>0</v>
      </c>
      <c r="W1282" s="15">
        <f t="shared" si="739"/>
        <v>0</v>
      </c>
      <c r="X1282" s="15">
        <f t="shared" si="739"/>
        <v>0</v>
      </c>
      <c r="Y1282" s="15">
        <f t="shared" si="739"/>
        <v>0</v>
      </c>
      <c r="Z1282" s="15">
        <f t="shared" si="739"/>
        <v>0</v>
      </c>
      <c r="AA1282" s="15">
        <f t="shared" si="739"/>
        <v>0</v>
      </c>
      <c r="AB1282" s="15">
        <f t="shared" si="739"/>
        <v>0</v>
      </c>
      <c r="AC1282" s="15">
        <f t="shared" si="739"/>
        <v>0</v>
      </c>
      <c r="AD1282" s="15">
        <f t="shared" si="739"/>
        <v>0</v>
      </c>
      <c r="AE1282" s="15">
        <f t="shared" si="739"/>
        <v>0</v>
      </c>
      <c r="AF1282" s="15">
        <f t="shared" si="739"/>
        <v>0</v>
      </c>
      <c r="AG1282" s="15">
        <f t="shared" si="739"/>
        <v>0</v>
      </c>
      <c r="AH1282" s="15">
        <f t="shared" si="739"/>
        <v>0</v>
      </c>
      <c r="AI1282" s="15">
        <f t="shared" si="739"/>
        <v>0</v>
      </c>
      <c r="AJ1282" s="15">
        <f t="shared" si="739"/>
        <v>0</v>
      </c>
      <c r="AK1282" s="15">
        <f t="shared" si="739"/>
        <v>0</v>
      </c>
      <c r="AL1282" s="15">
        <f t="shared" si="739"/>
        <v>0</v>
      </c>
      <c r="AM1282" s="15">
        <f t="shared" si="739"/>
        <v>0</v>
      </c>
      <c r="AN1282" s="15">
        <f t="shared" si="739"/>
        <v>0</v>
      </c>
      <c r="AO1282" s="15">
        <f t="shared" si="739"/>
        <v>0</v>
      </c>
      <c r="AP1282" s="15">
        <f t="shared" si="739"/>
        <v>0</v>
      </c>
      <c r="AQ1282" s="15">
        <f t="shared" si="739"/>
        <v>0</v>
      </c>
      <c r="AR1282" s="15">
        <f t="shared" si="739"/>
        <v>0</v>
      </c>
      <c r="AS1282" s="15">
        <f t="shared" si="739"/>
        <v>0</v>
      </c>
      <c r="AT1282" s="15">
        <f t="shared" si="739"/>
        <v>0</v>
      </c>
      <c r="AU1282" s="15">
        <f t="shared" si="739"/>
        <v>0</v>
      </c>
      <c r="AV1282" s="15">
        <f t="shared" si="739"/>
        <v>0</v>
      </c>
      <c r="AW1282" s="15">
        <f t="shared" si="739"/>
        <v>0</v>
      </c>
      <c r="AX1282" s="15">
        <f t="shared" si="739"/>
        <v>0</v>
      </c>
      <c r="AY1282" s="15">
        <f t="shared" si="739"/>
        <v>0</v>
      </c>
      <c r="AZ1282" s="15">
        <f t="shared" si="739"/>
        <v>0</v>
      </c>
      <c r="BA1282" s="15">
        <f t="shared" si="739"/>
        <v>0</v>
      </c>
      <c r="BB1282" s="15">
        <f t="shared" si="739"/>
        <v>0</v>
      </c>
      <c r="BC1282" s="15">
        <f t="shared" si="739"/>
        <v>0</v>
      </c>
      <c r="BD1282" s="15">
        <f t="shared" si="739"/>
        <v>0</v>
      </c>
      <c r="BE1282" s="15">
        <f t="shared" si="739"/>
        <v>0</v>
      </c>
      <c r="BF1282" s="15">
        <f t="shared" si="739"/>
        <v>0</v>
      </c>
      <c r="BG1282" s="33">
        <f t="shared" si="736"/>
        <v>0</v>
      </c>
    </row>
    <row r="1283" spans="1:62" ht="12.95" customHeight="1" x14ac:dyDescent="0.2">
      <c r="A1283" s="574"/>
      <c r="B1283" s="576"/>
      <c r="C1283" s="539"/>
      <c r="D1283" s="534"/>
      <c r="E1283" s="48" t="str">
        <f>Parameters!$B$15</f>
        <v>Fem.</v>
      </c>
      <c r="F1283" s="11">
        <v>0</v>
      </c>
      <c r="G1283" s="11">
        <v>0</v>
      </c>
      <c r="H1283" s="11">
        <v>0</v>
      </c>
      <c r="I1283" s="11">
        <v>0</v>
      </c>
      <c r="J1283" s="11">
        <v>0</v>
      </c>
      <c r="K1283" s="11">
        <v>0</v>
      </c>
      <c r="L1283" s="11">
        <v>0</v>
      </c>
      <c r="M1283" s="11">
        <v>0</v>
      </c>
      <c r="N1283" s="11">
        <v>0</v>
      </c>
      <c r="O1283" s="11">
        <v>0</v>
      </c>
      <c r="P1283" s="11">
        <v>0</v>
      </c>
      <c r="Q1283" s="11">
        <v>0</v>
      </c>
      <c r="R1283" s="11">
        <v>0</v>
      </c>
      <c r="S1283" s="11">
        <v>0</v>
      </c>
      <c r="T1283" s="11">
        <v>0</v>
      </c>
      <c r="U1283" s="11">
        <v>0</v>
      </c>
      <c r="V1283" s="11">
        <v>0</v>
      </c>
      <c r="W1283" s="11">
        <v>0</v>
      </c>
      <c r="X1283" s="11">
        <v>0</v>
      </c>
      <c r="Y1283" s="11">
        <v>0</v>
      </c>
      <c r="Z1283" s="11">
        <v>0</v>
      </c>
      <c r="AA1283" s="11">
        <v>0</v>
      </c>
      <c r="AB1283" s="11">
        <v>0</v>
      </c>
      <c r="AC1283" s="11">
        <v>0</v>
      </c>
      <c r="AD1283" s="11">
        <v>0</v>
      </c>
      <c r="AE1283" s="11">
        <v>0</v>
      </c>
      <c r="AF1283" s="11">
        <v>0</v>
      </c>
      <c r="AG1283" s="11">
        <v>0</v>
      </c>
      <c r="AH1283" s="11">
        <v>0</v>
      </c>
      <c r="AI1283" s="11">
        <v>0</v>
      </c>
      <c r="AJ1283" s="11">
        <v>0</v>
      </c>
      <c r="AK1283" s="11">
        <v>0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0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 s="11">
        <v>0</v>
      </c>
      <c r="AY1283" s="11">
        <v>0</v>
      </c>
      <c r="AZ1283" s="11">
        <v>0</v>
      </c>
      <c r="BA1283" s="11"/>
      <c r="BB1283" s="11"/>
      <c r="BC1283" s="11"/>
      <c r="BD1283" s="11"/>
      <c r="BE1283" s="11"/>
      <c r="BF1283" s="11"/>
      <c r="BG1283" s="19">
        <f t="shared" si="736"/>
        <v>0</v>
      </c>
    </row>
    <row r="1284" spans="1:62" ht="12.95" customHeight="1" thickBot="1" x14ac:dyDescent="0.25">
      <c r="A1284" s="574"/>
      <c r="B1284" s="576"/>
      <c r="C1284" s="540"/>
      <c r="D1284" s="536"/>
      <c r="E1284" s="48" t="str">
        <f>Parameters!$B$16</f>
        <v>Masc.</v>
      </c>
      <c r="F1284" s="11">
        <v>0</v>
      </c>
      <c r="G1284" s="11">
        <v>0</v>
      </c>
      <c r="H1284" s="11">
        <v>0</v>
      </c>
      <c r="I1284" s="11">
        <v>0</v>
      </c>
      <c r="J1284" s="11">
        <v>0</v>
      </c>
      <c r="K1284" s="11">
        <v>0</v>
      </c>
      <c r="L1284" s="11">
        <v>0</v>
      </c>
      <c r="M1284" s="11">
        <v>0</v>
      </c>
      <c r="N1284" s="11">
        <v>0</v>
      </c>
      <c r="O1284" s="11">
        <v>0</v>
      </c>
      <c r="P1284" s="11">
        <v>0</v>
      </c>
      <c r="Q1284" s="11">
        <v>0</v>
      </c>
      <c r="R1284" s="11">
        <v>0</v>
      </c>
      <c r="S1284" s="11">
        <v>0</v>
      </c>
      <c r="T1284" s="11">
        <v>0</v>
      </c>
      <c r="U1284" s="11">
        <v>0</v>
      </c>
      <c r="V1284" s="11">
        <v>0</v>
      </c>
      <c r="W1284" s="11">
        <v>0</v>
      </c>
      <c r="X1284" s="11">
        <v>0</v>
      </c>
      <c r="Y1284" s="11">
        <v>0</v>
      </c>
      <c r="Z1284" s="11">
        <v>0</v>
      </c>
      <c r="AA1284" s="11">
        <v>0</v>
      </c>
      <c r="AB1284" s="11">
        <v>0</v>
      </c>
      <c r="AC1284" s="11">
        <v>0</v>
      </c>
      <c r="AD1284" s="11">
        <v>0</v>
      </c>
      <c r="AE1284" s="11">
        <v>0</v>
      </c>
      <c r="AF1284" s="11">
        <v>0</v>
      </c>
      <c r="AG1284" s="11">
        <v>0</v>
      </c>
      <c r="AH1284" s="11">
        <v>0</v>
      </c>
      <c r="AI1284" s="11">
        <v>0</v>
      </c>
      <c r="AJ1284" s="11">
        <v>0</v>
      </c>
      <c r="AK1284" s="11">
        <v>0</v>
      </c>
      <c r="AL1284" s="11">
        <v>0</v>
      </c>
      <c r="AM1284" s="11">
        <v>0</v>
      </c>
      <c r="AN1284" s="11">
        <v>0</v>
      </c>
      <c r="AO1284" s="11">
        <v>0</v>
      </c>
      <c r="AP1284" s="11">
        <v>0</v>
      </c>
      <c r="AQ1284" s="11">
        <v>0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 s="11">
        <v>0</v>
      </c>
      <c r="AY1284" s="11">
        <v>0</v>
      </c>
      <c r="AZ1284" s="11">
        <v>0</v>
      </c>
      <c r="BA1284" s="11"/>
      <c r="BB1284" s="11"/>
      <c r="BC1284" s="11"/>
      <c r="BD1284" s="11"/>
      <c r="BE1284" s="11"/>
      <c r="BF1284" s="11"/>
      <c r="BG1284" s="37">
        <f>SUM(F1284:BF1284)</f>
        <v>0</v>
      </c>
    </row>
    <row r="1285" spans="1:62" ht="12.95" customHeight="1" x14ac:dyDescent="0.2">
      <c r="A1285" s="574"/>
      <c r="B1285" s="576"/>
      <c r="C1285" s="537" t="str">
        <f>Parameters!$C$5</f>
        <v>5 a 19</v>
      </c>
      <c r="D1285" s="530" t="str">
        <f>Parameters!$B$10</f>
        <v>Fiebre</v>
      </c>
      <c r="E1285" s="83" t="str">
        <f>Parameters!$B$14</f>
        <v>Total</v>
      </c>
      <c r="F1285" s="34">
        <f>F1286+F1287</f>
        <v>0</v>
      </c>
      <c r="G1285" s="34">
        <f t="shared" ref="G1285:BF1285" si="740">G1286+G1287</f>
        <v>0</v>
      </c>
      <c r="H1285" s="34">
        <f t="shared" si="740"/>
        <v>0</v>
      </c>
      <c r="I1285" s="34">
        <f t="shared" si="740"/>
        <v>0</v>
      </c>
      <c r="J1285" s="34">
        <f t="shared" si="740"/>
        <v>0</v>
      </c>
      <c r="K1285" s="34">
        <f t="shared" si="740"/>
        <v>0</v>
      </c>
      <c r="L1285" s="34">
        <f t="shared" si="740"/>
        <v>0</v>
      </c>
      <c r="M1285" s="34">
        <f t="shared" si="740"/>
        <v>0</v>
      </c>
      <c r="N1285" s="34">
        <f t="shared" si="740"/>
        <v>0</v>
      </c>
      <c r="O1285" s="34">
        <f t="shared" si="740"/>
        <v>0</v>
      </c>
      <c r="P1285" s="34">
        <f t="shared" si="740"/>
        <v>0</v>
      </c>
      <c r="Q1285" s="34">
        <f t="shared" si="740"/>
        <v>0</v>
      </c>
      <c r="R1285" s="34">
        <f t="shared" si="740"/>
        <v>0</v>
      </c>
      <c r="S1285" s="34">
        <f t="shared" si="740"/>
        <v>0</v>
      </c>
      <c r="T1285" s="34">
        <f t="shared" si="740"/>
        <v>0</v>
      </c>
      <c r="U1285" s="34">
        <f t="shared" si="740"/>
        <v>0</v>
      </c>
      <c r="V1285" s="34">
        <f t="shared" si="740"/>
        <v>0</v>
      </c>
      <c r="W1285" s="34">
        <f t="shared" si="740"/>
        <v>0</v>
      </c>
      <c r="X1285" s="34">
        <f t="shared" si="740"/>
        <v>0</v>
      </c>
      <c r="Y1285" s="34">
        <f t="shared" si="740"/>
        <v>0</v>
      </c>
      <c r="Z1285" s="34">
        <f t="shared" si="740"/>
        <v>0</v>
      </c>
      <c r="AA1285" s="34">
        <f t="shared" si="740"/>
        <v>0</v>
      </c>
      <c r="AB1285" s="34">
        <f t="shared" si="740"/>
        <v>0</v>
      </c>
      <c r="AC1285" s="34">
        <f t="shared" si="740"/>
        <v>0</v>
      </c>
      <c r="AD1285" s="34">
        <f t="shared" si="740"/>
        <v>0</v>
      </c>
      <c r="AE1285" s="34">
        <f t="shared" si="740"/>
        <v>0</v>
      </c>
      <c r="AF1285" s="34">
        <f t="shared" si="740"/>
        <v>0</v>
      </c>
      <c r="AG1285" s="34">
        <f t="shared" si="740"/>
        <v>0</v>
      </c>
      <c r="AH1285" s="34">
        <f t="shared" si="740"/>
        <v>0</v>
      </c>
      <c r="AI1285" s="34">
        <f t="shared" si="740"/>
        <v>0</v>
      </c>
      <c r="AJ1285" s="34">
        <f t="shared" si="740"/>
        <v>0</v>
      </c>
      <c r="AK1285" s="34">
        <f t="shared" si="740"/>
        <v>0</v>
      </c>
      <c r="AL1285" s="34">
        <f t="shared" si="740"/>
        <v>0</v>
      </c>
      <c r="AM1285" s="34">
        <f t="shared" si="740"/>
        <v>0</v>
      </c>
      <c r="AN1285" s="34">
        <f t="shared" si="740"/>
        <v>0</v>
      </c>
      <c r="AO1285" s="34">
        <f t="shared" si="740"/>
        <v>0</v>
      </c>
      <c r="AP1285" s="34">
        <f t="shared" si="740"/>
        <v>0</v>
      </c>
      <c r="AQ1285" s="34">
        <f t="shared" si="740"/>
        <v>0</v>
      </c>
      <c r="AR1285" s="34">
        <f t="shared" si="740"/>
        <v>0</v>
      </c>
      <c r="AS1285" s="34">
        <f t="shared" si="740"/>
        <v>0</v>
      </c>
      <c r="AT1285" s="34">
        <f t="shared" si="740"/>
        <v>0</v>
      </c>
      <c r="AU1285" s="34">
        <f t="shared" si="740"/>
        <v>0</v>
      </c>
      <c r="AV1285" s="34">
        <f t="shared" si="740"/>
        <v>0</v>
      </c>
      <c r="AW1285" s="34">
        <f t="shared" si="740"/>
        <v>0</v>
      </c>
      <c r="AX1285" s="34">
        <f t="shared" si="740"/>
        <v>0</v>
      </c>
      <c r="AY1285" s="34">
        <f t="shared" si="740"/>
        <v>0</v>
      </c>
      <c r="AZ1285" s="34">
        <f t="shared" si="740"/>
        <v>0</v>
      </c>
      <c r="BA1285" s="34">
        <f t="shared" si="740"/>
        <v>0</v>
      </c>
      <c r="BB1285" s="34">
        <f t="shared" si="740"/>
        <v>0</v>
      </c>
      <c r="BC1285" s="34">
        <f t="shared" si="740"/>
        <v>0</v>
      </c>
      <c r="BD1285" s="34">
        <f t="shared" si="740"/>
        <v>0</v>
      </c>
      <c r="BE1285" s="34">
        <f t="shared" si="740"/>
        <v>0</v>
      </c>
      <c r="BF1285" s="34">
        <f t="shared" si="740"/>
        <v>0</v>
      </c>
      <c r="BG1285" s="35">
        <f>SUM(F1285:BF1285)</f>
        <v>0</v>
      </c>
    </row>
    <row r="1286" spans="1:62" ht="12.95" customHeight="1" x14ac:dyDescent="0.2">
      <c r="A1286" s="574"/>
      <c r="B1286" s="576"/>
      <c r="C1286" s="538"/>
      <c r="D1286" s="531"/>
      <c r="E1286" s="84" t="str">
        <f>Parameters!$B$15</f>
        <v>Fem.</v>
      </c>
      <c r="F1286" s="31">
        <v>0</v>
      </c>
      <c r="G1286" s="31">
        <v>0</v>
      </c>
      <c r="H1286" s="31">
        <v>0</v>
      </c>
      <c r="I1286" s="31">
        <v>0</v>
      </c>
      <c r="J1286" s="31">
        <v>0</v>
      </c>
      <c r="K1286" s="31">
        <v>0</v>
      </c>
      <c r="L1286" s="31">
        <v>0</v>
      </c>
      <c r="M1286" s="31">
        <v>0</v>
      </c>
      <c r="N1286" s="31">
        <v>0</v>
      </c>
      <c r="O1286" s="31">
        <v>0</v>
      </c>
      <c r="P1286" s="31">
        <v>0</v>
      </c>
      <c r="Q1286" s="31">
        <v>0</v>
      </c>
      <c r="R1286" s="31">
        <v>0</v>
      </c>
      <c r="S1286" s="31">
        <v>0</v>
      </c>
      <c r="T1286" s="31">
        <v>0</v>
      </c>
      <c r="U1286" s="31">
        <v>0</v>
      </c>
      <c r="V1286" s="31">
        <v>0</v>
      </c>
      <c r="W1286" s="31">
        <v>0</v>
      </c>
      <c r="X1286" s="31">
        <v>0</v>
      </c>
      <c r="Y1286" s="31">
        <v>0</v>
      </c>
      <c r="Z1286" s="31">
        <v>0</v>
      </c>
      <c r="AA1286" s="31">
        <v>0</v>
      </c>
      <c r="AB1286" s="31">
        <v>0</v>
      </c>
      <c r="AC1286" s="31">
        <v>0</v>
      </c>
      <c r="AD1286" s="31">
        <v>0</v>
      </c>
      <c r="AE1286" s="31">
        <v>0</v>
      </c>
      <c r="AF1286" s="31">
        <v>0</v>
      </c>
      <c r="AG1286" s="31">
        <v>0</v>
      </c>
      <c r="AH1286" s="31">
        <v>0</v>
      </c>
      <c r="AI1286" s="31">
        <v>0</v>
      </c>
      <c r="AJ1286" s="31">
        <v>0</v>
      </c>
      <c r="AK1286" s="31">
        <v>0</v>
      </c>
      <c r="AL1286" s="31">
        <v>0</v>
      </c>
      <c r="AM1286" s="31">
        <v>0</v>
      </c>
      <c r="AN1286" s="31">
        <v>0</v>
      </c>
      <c r="AO1286" s="31">
        <v>0</v>
      </c>
      <c r="AP1286" s="31">
        <v>0</v>
      </c>
      <c r="AQ1286" s="31">
        <v>0</v>
      </c>
      <c r="AR1286" s="31">
        <v>0</v>
      </c>
      <c r="AS1286" s="31">
        <v>0</v>
      </c>
      <c r="AT1286" s="31">
        <v>0</v>
      </c>
      <c r="AU1286" s="31">
        <v>0</v>
      </c>
      <c r="AV1286" s="31">
        <v>0</v>
      </c>
      <c r="AW1286" s="31">
        <v>0</v>
      </c>
      <c r="AX1286" s="31">
        <v>0</v>
      </c>
      <c r="AY1286" s="31">
        <v>0</v>
      </c>
      <c r="AZ1286" s="31">
        <v>0</v>
      </c>
      <c r="BA1286" s="31"/>
      <c r="BB1286" s="31"/>
      <c r="BC1286" s="31"/>
      <c r="BD1286" s="31"/>
      <c r="BE1286" s="31"/>
      <c r="BF1286" s="31"/>
      <c r="BG1286" s="32">
        <f t="shared" ref="BG1286:BG1295" si="741">SUM(F1286:BF1286)</f>
        <v>0</v>
      </c>
    </row>
    <row r="1287" spans="1:62" ht="12.95" customHeight="1" x14ac:dyDescent="0.2">
      <c r="A1287" s="574"/>
      <c r="B1287" s="576"/>
      <c r="C1287" s="538"/>
      <c r="D1287" s="532"/>
      <c r="E1287" s="84" t="str">
        <f>Parameters!$B$16</f>
        <v>Masc.</v>
      </c>
      <c r="F1287" s="31">
        <v>0</v>
      </c>
      <c r="G1287" s="31">
        <v>0</v>
      </c>
      <c r="H1287" s="31">
        <v>0</v>
      </c>
      <c r="I1287" s="31">
        <v>0</v>
      </c>
      <c r="J1287" s="31">
        <v>0</v>
      </c>
      <c r="K1287" s="31">
        <v>0</v>
      </c>
      <c r="L1287" s="31">
        <v>0</v>
      </c>
      <c r="M1287" s="31">
        <v>0</v>
      </c>
      <c r="N1287" s="31">
        <v>0</v>
      </c>
      <c r="O1287" s="31">
        <v>0</v>
      </c>
      <c r="P1287" s="31">
        <v>0</v>
      </c>
      <c r="Q1287" s="31">
        <v>0</v>
      </c>
      <c r="R1287" s="31">
        <v>0</v>
      </c>
      <c r="S1287" s="31">
        <v>0</v>
      </c>
      <c r="T1287" s="31">
        <v>0</v>
      </c>
      <c r="U1287" s="31">
        <v>0</v>
      </c>
      <c r="V1287" s="31">
        <v>0</v>
      </c>
      <c r="W1287" s="31">
        <v>0</v>
      </c>
      <c r="X1287" s="31">
        <v>0</v>
      </c>
      <c r="Y1287" s="31">
        <v>0</v>
      </c>
      <c r="Z1287" s="31">
        <v>0</v>
      </c>
      <c r="AA1287" s="31">
        <v>0</v>
      </c>
      <c r="AB1287" s="31">
        <v>0</v>
      </c>
      <c r="AC1287" s="31">
        <v>0</v>
      </c>
      <c r="AD1287" s="31">
        <v>0</v>
      </c>
      <c r="AE1287" s="31">
        <v>0</v>
      </c>
      <c r="AF1287" s="31">
        <v>0</v>
      </c>
      <c r="AG1287" s="31">
        <v>0</v>
      </c>
      <c r="AH1287" s="31">
        <v>0</v>
      </c>
      <c r="AI1287" s="31">
        <v>0</v>
      </c>
      <c r="AJ1287" s="31">
        <v>0</v>
      </c>
      <c r="AK1287" s="31">
        <v>0</v>
      </c>
      <c r="AL1287" s="31">
        <v>0</v>
      </c>
      <c r="AM1287" s="31">
        <v>0</v>
      </c>
      <c r="AN1287" s="31">
        <v>0</v>
      </c>
      <c r="AO1287" s="31">
        <v>0</v>
      </c>
      <c r="AP1287" s="31">
        <v>0</v>
      </c>
      <c r="AQ1287" s="31">
        <v>0</v>
      </c>
      <c r="AR1287" s="31">
        <v>0</v>
      </c>
      <c r="AS1287" s="31">
        <v>0</v>
      </c>
      <c r="AT1287" s="31">
        <v>0</v>
      </c>
      <c r="AU1287" s="31">
        <v>0</v>
      </c>
      <c r="AV1287" s="31">
        <v>0</v>
      </c>
      <c r="AW1287" s="31">
        <v>0</v>
      </c>
      <c r="AX1287" s="31">
        <v>0</v>
      </c>
      <c r="AY1287" s="31">
        <v>0</v>
      </c>
      <c r="AZ1287" s="31">
        <v>0</v>
      </c>
      <c r="BA1287" s="31"/>
      <c r="BB1287" s="31"/>
      <c r="BC1287" s="31"/>
      <c r="BD1287" s="31"/>
      <c r="BE1287" s="31"/>
      <c r="BF1287" s="31"/>
      <c r="BG1287" s="32">
        <f t="shared" si="741"/>
        <v>0</v>
      </c>
    </row>
    <row r="1288" spans="1:62" ht="12.95" customHeight="1" x14ac:dyDescent="0.2">
      <c r="A1288" s="574"/>
      <c r="B1288" s="576"/>
      <c r="C1288" s="539"/>
      <c r="D1288" s="541" t="str">
        <f>Parameters!$B$11</f>
        <v>Hosp.</v>
      </c>
      <c r="E1288" s="86" t="str">
        <f>Parameters!$B$14</f>
        <v>Total</v>
      </c>
      <c r="F1288" s="15">
        <f>F1289+F1290</f>
        <v>0</v>
      </c>
      <c r="G1288" s="15">
        <f t="shared" ref="G1288:BF1288" si="742">G1289+G1290</f>
        <v>0</v>
      </c>
      <c r="H1288" s="15">
        <f t="shared" si="742"/>
        <v>0</v>
      </c>
      <c r="I1288" s="15">
        <f t="shared" si="742"/>
        <v>0</v>
      </c>
      <c r="J1288" s="15">
        <f t="shared" si="742"/>
        <v>0</v>
      </c>
      <c r="K1288" s="15">
        <f t="shared" si="742"/>
        <v>0</v>
      </c>
      <c r="L1288" s="15">
        <f t="shared" si="742"/>
        <v>0</v>
      </c>
      <c r="M1288" s="15">
        <f t="shared" si="742"/>
        <v>0</v>
      </c>
      <c r="N1288" s="15">
        <f t="shared" si="742"/>
        <v>0</v>
      </c>
      <c r="O1288" s="15">
        <f t="shared" si="742"/>
        <v>0</v>
      </c>
      <c r="P1288" s="15">
        <f t="shared" si="742"/>
        <v>0</v>
      </c>
      <c r="Q1288" s="15">
        <f t="shared" si="742"/>
        <v>0</v>
      </c>
      <c r="R1288" s="15">
        <f t="shared" si="742"/>
        <v>0</v>
      </c>
      <c r="S1288" s="15">
        <f t="shared" si="742"/>
        <v>0</v>
      </c>
      <c r="T1288" s="15">
        <f t="shared" si="742"/>
        <v>0</v>
      </c>
      <c r="U1288" s="15">
        <f t="shared" si="742"/>
        <v>0</v>
      </c>
      <c r="V1288" s="15">
        <f t="shared" si="742"/>
        <v>0</v>
      </c>
      <c r="W1288" s="15">
        <f t="shared" si="742"/>
        <v>0</v>
      </c>
      <c r="X1288" s="15">
        <f t="shared" si="742"/>
        <v>0</v>
      </c>
      <c r="Y1288" s="15">
        <f t="shared" si="742"/>
        <v>0</v>
      </c>
      <c r="Z1288" s="15">
        <f t="shared" si="742"/>
        <v>0</v>
      </c>
      <c r="AA1288" s="15">
        <f t="shared" si="742"/>
        <v>0</v>
      </c>
      <c r="AB1288" s="15">
        <f t="shared" si="742"/>
        <v>0</v>
      </c>
      <c r="AC1288" s="15">
        <f t="shared" si="742"/>
        <v>0</v>
      </c>
      <c r="AD1288" s="15">
        <f t="shared" si="742"/>
        <v>0</v>
      </c>
      <c r="AE1288" s="15">
        <f t="shared" si="742"/>
        <v>0</v>
      </c>
      <c r="AF1288" s="15">
        <f t="shared" si="742"/>
        <v>0</v>
      </c>
      <c r="AG1288" s="15">
        <f t="shared" si="742"/>
        <v>0</v>
      </c>
      <c r="AH1288" s="15">
        <f t="shared" si="742"/>
        <v>0</v>
      </c>
      <c r="AI1288" s="15">
        <f t="shared" si="742"/>
        <v>0</v>
      </c>
      <c r="AJ1288" s="15">
        <f t="shared" si="742"/>
        <v>0</v>
      </c>
      <c r="AK1288" s="15">
        <f t="shared" si="742"/>
        <v>0</v>
      </c>
      <c r="AL1288" s="15">
        <f t="shared" si="742"/>
        <v>0</v>
      </c>
      <c r="AM1288" s="15">
        <f t="shared" si="742"/>
        <v>0</v>
      </c>
      <c r="AN1288" s="15">
        <f t="shared" si="742"/>
        <v>0</v>
      </c>
      <c r="AO1288" s="15">
        <f t="shared" si="742"/>
        <v>0</v>
      </c>
      <c r="AP1288" s="15">
        <f t="shared" si="742"/>
        <v>0</v>
      </c>
      <c r="AQ1288" s="15">
        <f t="shared" si="742"/>
        <v>0</v>
      </c>
      <c r="AR1288" s="15">
        <f t="shared" si="742"/>
        <v>0</v>
      </c>
      <c r="AS1288" s="15">
        <f t="shared" si="742"/>
        <v>0</v>
      </c>
      <c r="AT1288" s="15">
        <f t="shared" si="742"/>
        <v>0</v>
      </c>
      <c r="AU1288" s="15">
        <f t="shared" si="742"/>
        <v>0</v>
      </c>
      <c r="AV1288" s="15">
        <f t="shared" si="742"/>
        <v>0</v>
      </c>
      <c r="AW1288" s="15">
        <f t="shared" si="742"/>
        <v>0</v>
      </c>
      <c r="AX1288" s="15">
        <f t="shared" si="742"/>
        <v>0</v>
      </c>
      <c r="AY1288" s="15">
        <f t="shared" si="742"/>
        <v>0</v>
      </c>
      <c r="AZ1288" s="15">
        <f t="shared" si="742"/>
        <v>0</v>
      </c>
      <c r="BA1288" s="15">
        <f t="shared" si="742"/>
        <v>0</v>
      </c>
      <c r="BB1288" s="15">
        <f t="shared" si="742"/>
        <v>0</v>
      </c>
      <c r="BC1288" s="15">
        <f t="shared" si="742"/>
        <v>0</v>
      </c>
      <c r="BD1288" s="15">
        <f t="shared" si="742"/>
        <v>0</v>
      </c>
      <c r="BE1288" s="15">
        <f t="shared" si="742"/>
        <v>0</v>
      </c>
      <c r="BF1288" s="15">
        <f t="shared" si="742"/>
        <v>0</v>
      </c>
      <c r="BG1288" s="33">
        <f t="shared" si="741"/>
        <v>0</v>
      </c>
    </row>
    <row r="1289" spans="1:62" ht="12.95" customHeight="1" x14ac:dyDescent="0.2">
      <c r="A1289" s="574"/>
      <c r="B1289" s="576"/>
      <c r="C1289" s="539"/>
      <c r="D1289" s="534"/>
      <c r="E1289" s="48" t="str">
        <f>Parameters!$B$15</f>
        <v>Fem.</v>
      </c>
      <c r="F1289" s="11">
        <v>0</v>
      </c>
      <c r="G1289" s="11">
        <v>0</v>
      </c>
      <c r="H1289" s="11">
        <v>0</v>
      </c>
      <c r="I1289" s="11">
        <v>0</v>
      </c>
      <c r="J1289" s="11">
        <v>0</v>
      </c>
      <c r="K1289" s="11">
        <v>0</v>
      </c>
      <c r="L1289" s="11">
        <v>0</v>
      </c>
      <c r="M1289" s="11">
        <v>0</v>
      </c>
      <c r="N1289" s="11">
        <v>0</v>
      </c>
      <c r="O1289" s="11">
        <v>0</v>
      </c>
      <c r="P1289" s="11">
        <v>0</v>
      </c>
      <c r="Q1289" s="11">
        <v>0</v>
      </c>
      <c r="R1289" s="11">
        <v>0</v>
      </c>
      <c r="S1289" s="11">
        <v>0</v>
      </c>
      <c r="T1289" s="11">
        <v>0</v>
      </c>
      <c r="U1289" s="11">
        <v>0</v>
      </c>
      <c r="V1289" s="11">
        <v>0</v>
      </c>
      <c r="W1289" s="11">
        <v>0</v>
      </c>
      <c r="X1289" s="11">
        <v>0</v>
      </c>
      <c r="Y1289" s="11">
        <v>0</v>
      </c>
      <c r="Z1289" s="11">
        <v>0</v>
      </c>
      <c r="AA1289" s="11">
        <v>0</v>
      </c>
      <c r="AB1289" s="11">
        <v>0</v>
      </c>
      <c r="AC1289" s="11">
        <v>0</v>
      </c>
      <c r="AD1289" s="11">
        <v>0</v>
      </c>
      <c r="AE1289" s="11">
        <v>0</v>
      </c>
      <c r="AF1289" s="11">
        <v>0</v>
      </c>
      <c r="AG1289" s="11">
        <v>0</v>
      </c>
      <c r="AH1289" s="11">
        <v>0</v>
      </c>
      <c r="AI1289" s="11">
        <v>0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0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 s="11">
        <v>0</v>
      </c>
      <c r="AY1289" s="11">
        <v>0</v>
      </c>
      <c r="AZ1289" s="11">
        <v>0</v>
      </c>
      <c r="BA1289" s="11"/>
      <c r="BB1289" s="11"/>
      <c r="BC1289" s="11"/>
      <c r="BD1289" s="11"/>
      <c r="BE1289" s="11"/>
      <c r="BF1289" s="11"/>
      <c r="BG1289" s="19">
        <f t="shared" si="741"/>
        <v>0</v>
      </c>
    </row>
    <row r="1290" spans="1:62" ht="12.95" customHeight="1" x14ac:dyDescent="0.2">
      <c r="A1290" s="574"/>
      <c r="B1290" s="576"/>
      <c r="C1290" s="539"/>
      <c r="D1290" s="535"/>
      <c r="E1290" s="48" t="str">
        <f>Parameters!$B$16</f>
        <v>Masc.</v>
      </c>
      <c r="F1290" s="11">
        <v>0</v>
      </c>
      <c r="G1290" s="11">
        <v>0</v>
      </c>
      <c r="H1290" s="11">
        <v>0</v>
      </c>
      <c r="I1290" s="11">
        <v>0</v>
      </c>
      <c r="J1290" s="11">
        <v>0</v>
      </c>
      <c r="K1290" s="11">
        <v>0</v>
      </c>
      <c r="L1290" s="11">
        <v>0</v>
      </c>
      <c r="M1290" s="11">
        <v>0</v>
      </c>
      <c r="N1290" s="11">
        <v>0</v>
      </c>
      <c r="O1290" s="11">
        <v>0</v>
      </c>
      <c r="P1290" s="11">
        <v>0</v>
      </c>
      <c r="Q1290" s="11">
        <v>0</v>
      </c>
      <c r="R1290" s="11">
        <v>0</v>
      </c>
      <c r="S1290" s="11">
        <v>0</v>
      </c>
      <c r="T1290" s="11">
        <v>0</v>
      </c>
      <c r="U1290" s="11">
        <v>0</v>
      </c>
      <c r="V1290" s="11">
        <v>0</v>
      </c>
      <c r="W1290" s="11">
        <v>0</v>
      </c>
      <c r="X1290" s="11">
        <v>0</v>
      </c>
      <c r="Y1290" s="11">
        <v>0</v>
      </c>
      <c r="Z1290" s="11">
        <v>0</v>
      </c>
      <c r="AA1290" s="11">
        <v>0</v>
      </c>
      <c r="AB1290" s="11">
        <v>0</v>
      </c>
      <c r="AC1290" s="11">
        <v>0</v>
      </c>
      <c r="AD1290" s="11">
        <v>0</v>
      </c>
      <c r="AE1290" s="11">
        <v>0</v>
      </c>
      <c r="AF1290" s="11">
        <v>0</v>
      </c>
      <c r="AG1290" s="11">
        <v>0</v>
      </c>
      <c r="AH1290" s="11">
        <v>0</v>
      </c>
      <c r="AI1290" s="11">
        <v>0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0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 s="11">
        <v>0</v>
      </c>
      <c r="AY1290" s="11">
        <v>0</v>
      </c>
      <c r="AZ1290" s="11">
        <v>0</v>
      </c>
      <c r="BA1290" s="11"/>
      <c r="BB1290" s="11"/>
      <c r="BC1290" s="11"/>
      <c r="BD1290" s="11"/>
      <c r="BE1290" s="11"/>
      <c r="BF1290" s="11"/>
      <c r="BG1290" s="19">
        <f t="shared" si="741"/>
        <v>0</v>
      </c>
    </row>
    <row r="1291" spans="1:62" ht="12.95" customHeight="1" x14ac:dyDescent="0.2">
      <c r="A1291" s="574"/>
      <c r="B1291" s="576"/>
      <c r="C1291" s="539"/>
      <c r="D1291" s="533" t="str">
        <f>Parameters!$B$12</f>
        <v>UCI</v>
      </c>
      <c r="E1291" s="86" t="str">
        <f>Parameters!$B$14</f>
        <v>Total</v>
      </c>
      <c r="F1291" s="15">
        <f>F1292+F1293</f>
        <v>0</v>
      </c>
      <c r="G1291" s="15">
        <f t="shared" ref="G1291:BF1291" si="743">G1292+G1293</f>
        <v>0</v>
      </c>
      <c r="H1291" s="15">
        <f t="shared" si="743"/>
        <v>0</v>
      </c>
      <c r="I1291" s="15">
        <f t="shared" si="743"/>
        <v>0</v>
      </c>
      <c r="J1291" s="15">
        <f t="shared" si="743"/>
        <v>0</v>
      </c>
      <c r="K1291" s="15">
        <f t="shared" si="743"/>
        <v>0</v>
      </c>
      <c r="L1291" s="15">
        <f t="shared" si="743"/>
        <v>0</v>
      </c>
      <c r="M1291" s="15">
        <f t="shared" si="743"/>
        <v>0</v>
      </c>
      <c r="N1291" s="15">
        <f t="shared" si="743"/>
        <v>0</v>
      </c>
      <c r="O1291" s="15">
        <f t="shared" si="743"/>
        <v>0</v>
      </c>
      <c r="P1291" s="15">
        <f t="shared" si="743"/>
        <v>0</v>
      </c>
      <c r="Q1291" s="15">
        <f t="shared" si="743"/>
        <v>0</v>
      </c>
      <c r="R1291" s="15">
        <f t="shared" si="743"/>
        <v>0</v>
      </c>
      <c r="S1291" s="15">
        <f t="shared" si="743"/>
        <v>0</v>
      </c>
      <c r="T1291" s="15">
        <f t="shared" si="743"/>
        <v>0</v>
      </c>
      <c r="U1291" s="15">
        <f t="shared" si="743"/>
        <v>0</v>
      </c>
      <c r="V1291" s="15">
        <f t="shared" si="743"/>
        <v>0</v>
      </c>
      <c r="W1291" s="15">
        <f t="shared" si="743"/>
        <v>0</v>
      </c>
      <c r="X1291" s="15">
        <f t="shared" si="743"/>
        <v>0</v>
      </c>
      <c r="Y1291" s="15">
        <f t="shared" si="743"/>
        <v>0</v>
      </c>
      <c r="Z1291" s="15">
        <f t="shared" si="743"/>
        <v>0</v>
      </c>
      <c r="AA1291" s="15">
        <f t="shared" si="743"/>
        <v>0</v>
      </c>
      <c r="AB1291" s="15">
        <f t="shared" si="743"/>
        <v>0</v>
      </c>
      <c r="AC1291" s="15">
        <f t="shared" si="743"/>
        <v>0</v>
      </c>
      <c r="AD1291" s="15">
        <f t="shared" si="743"/>
        <v>0</v>
      </c>
      <c r="AE1291" s="15">
        <f t="shared" si="743"/>
        <v>0</v>
      </c>
      <c r="AF1291" s="15">
        <f t="shared" si="743"/>
        <v>0</v>
      </c>
      <c r="AG1291" s="15">
        <f t="shared" si="743"/>
        <v>0</v>
      </c>
      <c r="AH1291" s="15">
        <f t="shared" si="743"/>
        <v>0</v>
      </c>
      <c r="AI1291" s="15">
        <f t="shared" si="743"/>
        <v>0</v>
      </c>
      <c r="AJ1291" s="15">
        <f t="shared" si="743"/>
        <v>0</v>
      </c>
      <c r="AK1291" s="15">
        <f t="shared" si="743"/>
        <v>0</v>
      </c>
      <c r="AL1291" s="15">
        <f t="shared" si="743"/>
        <v>0</v>
      </c>
      <c r="AM1291" s="15">
        <f t="shared" si="743"/>
        <v>0</v>
      </c>
      <c r="AN1291" s="15">
        <f t="shared" si="743"/>
        <v>0</v>
      </c>
      <c r="AO1291" s="15">
        <f t="shared" si="743"/>
        <v>0</v>
      </c>
      <c r="AP1291" s="15">
        <f t="shared" si="743"/>
        <v>0</v>
      </c>
      <c r="AQ1291" s="15">
        <f t="shared" si="743"/>
        <v>0</v>
      </c>
      <c r="AR1291" s="15">
        <f t="shared" si="743"/>
        <v>0</v>
      </c>
      <c r="AS1291" s="15">
        <f t="shared" si="743"/>
        <v>0</v>
      </c>
      <c r="AT1291" s="15">
        <f t="shared" si="743"/>
        <v>0</v>
      </c>
      <c r="AU1291" s="15">
        <f t="shared" si="743"/>
        <v>0</v>
      </c>
      <c r="AV1291" s="15">
        <f t="shared" si="743"/>
        <v>0</v>
      </c>
      <c r="AW1291" s="15">
        <f t="shared" si="743"/>
        <v>0</v>
      </c>
      <c r="AX1291" s="15">
        <f t="shared" si="743"/>
        <v>0</v>
      </c>
      <c r="AY1291" s="15">
        <f t="shared" si="743"/>
        <v>0</v>
      </c>
      <c r="AZ1291" s="15">
        <f t="shared" si="743"/>
        <v>0</v>
      </c>
      <c r="BA1291" s="15">
        <f t="shared" si="743"/>
        <v>0</v>
      </c>
      <c r="BB1291" s="15">
        <f t="shared" si="743"/>
        <v>0</v>
      </c>
      <c r="BC1291" s="15">
        <f t="shared" si="743"/>
        <v>0</v>
      </c>
      <c r="BD1291" s="15">
        <f t="shared" si="743"/>
        <v>0</v>
      </c>
      <c r="BE1291" s="15">
        <f t="shared" si="743"/>
        <v>0</v>
      </c>
      <c r="BF1291" s="15">
        <f t="shared" si="743"/>
        <v>0</v>
      </c>
      <c r="BG1291" s="33">
        <f t="shared" si="741"/>
        <v>0</v>
      </c>
    </row>
    <row r="1292" spans="1:62" ht="12.95" customHeight="1" x14ac:dyDescent="0.2">
      <c r="A1292" s="574"/>
      <c r="B1292" s="576"/>
      <c r="C1292" s="539"/>
      <c r="D1292" s="534"/>
      <c r="E1292" s="48" t="str">
        <f>Parameters!$B$15</f>
        <v>Fem.</v>
      </c>
      <c r="F1292" s="11">
        <v>0</v>
      </c>
      <c r="G1292" s="11">
        <v>0</v>
      </c>
      <c r="H1292" s="11">
        <v>0</v>
      </c>
      <c r="I1292" s="11">
        <v>0</v>
      </c>
      <c r="J1292" s="11">
        <v>0</v>
      </c>
      <c r="K1292" s="11">
        <v>0</v>
      </c>
      <c r="L1292" s="11">
        <v>0</v>
      </c>
      <c r="M1292" s="11">
        <v>0</v>
      </c>
      <c r="N1292" s="11">
        <v>0</v>
      </c>
      <c r="O1292" s="11">
        <v>0</v>
      </c>
      <c r="P1292" s="11">
        <v>0</v>
      </c>
      <c r="Q1292" s="11">
        <v>0</v>
      </c>
      <c r="R1292" s="11">
        <v>0</v>
      </c>
      <c r="S1292" s="11">
        <v>0</v>
      </c>
      <c r="T1292" s="11">
        <v>0</v>
      </c>
      <c r="U1292" s="11">
        <v>0</v>
      </c>
      <c r="V1292" s="11">
        <v>0</v>
      </c>
      <c r="W1292" s="11">
        <v>0</v>
      </c>
      <c r="X1292" s="11">
        <v>0</v>
      </c>
      <c r="Y1292" s="11">
        <v>0</v>
      </c>
      <c r="Z1292" s="11">
        <v>0</v>
      </c>
      <c r="AA1292" s="11">
        <v>0</v>
      </c>
      <c r="AB1292" s="11">
        <v>0</v>
      </c>
      <c r="AC1292" s="11">
        <v>0</v>
      </c>
      <c r="AD1292" s="11">
        <v>0</v>
      </c>
      <c r="AE1292" s="11">
        <v>0</v>
      </c>
      <c r="AF1292" s="11">
        <v>0</v>
      </c>
      <c r="AG1292" s="11">
        <v>0</v>
      </c>
      <c r="AH1292" s="11">
        <v>0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0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 s="11">
        <v>0</v>
      </c>
      <c r="AY1292" s="11">
        <v>0</v>
      </c>
      <c r="AZ1292" s="11">
        <v>0</v>
      </c>
      <c r="BA1292" s="11"/>
      <c r="BB1292" s="11"/>
      <c r="BC1292" s="11"/>
      <c r="BD1292" s="11"/>
      <c r="BE1292" s="11"/>
      <c r="BF1292" s="11"/>
      <c r="BG1292" s="19">
        <f t="shared" si="741"/>
        <v>0</v>
      </c>
    </row>
    <row r="1293" spans="1:62" ht="12.95" customHeight="1" x14ac:dyDescent="0.2">
      <c r="A1293" s="574"/>
      <c r="B1293" s="576"/>
      <c r="C1293" s="539"/>
      <c r="D1293" s="535"/>
      <c r="E1293" s="48" t="str">
        <f>Parameters!$B$16</f>
        <v>Masc.</v>
      </c>
      <c r="F1293" s="11">
        <v>0</v>
      </c>
      <c r="G1293" s="11">
        <v>0</v>
      </c>
      <c r="H1293" s="11">
        <v>0</v>
      </c>
      <c r="I1293" s="11">
        <v>0</v>
      </c>
      <c r="J1293" s="11">
        <v>0</v>
      </c>
      <c r="K1293" s="11">
        <v>0</v>
      </c>
      <c r="L1293" s="11">
        <v>0</v>
      </c>
      <c r="M1293" s="11">
        <v>0</v>
      </c>
      <c r="N1293" s="11">
        <v>0</v>
      </c>
      <c r="O1293" s="11">
        <v>0</v>
      </c>
      <c r="P1293" s="11">
        <v>0</v>
      </c>
      <c r="Q1293" s="11">
        <v>0</v>
      </c>
      <c r="R1293" s="11">
        <v>0</v>
      </c>
      <c r="S1293" s="11">
        <v>0</v>
      </c>
      <c r="T1293" s="11">
        <v>0</v>
      </c>
      <c r="U1293" s="11">
        <v>0</v>
      </c>
      <c r="V1293" s="11">
        <v>0</v>
      </c>
      <c r="W1293" s="11">
        <v>0</v>
      </c>
      <c r="X1293" s="11">
        <v>0</v>
      </c>
      <c r="Y1293" s="11">
        <v>0</v>
      </c>
      <c r="Z1293" s="11">
        <v>0</v>
      </c>
      <c r="AA1293" s="11">
        <v>0</v>
      </c>
      <c r="AB1293" s="11">
        <v>0</v>
      </c>
      <c r="AC1293" s="11">
        <v>0</v>
      </c>
      <c r="AD1293" s="11">
        <v>0</v>
      </c>
      <c r="AE1293" s="11">
        <v>0</v>
      </c>
      <c r="AF1293" s="11">
        <v>0</v>
      </c>
      <c r="AG1293" s="11">
        <v>0</v>
      </c>
      <c r="AH1293" s="11">
        <v>0</v>
      </c>
      <c r="AI1293" s="11">
        <v>0</v>
      </c>
      <c r="AJ1293" s="11">
        <v>0</v>
      </c>
      <c r="AK1293" s="11">
        <v>0</v>
      </c>
      <c r="AL1293" s="11">
        <v>0</v>
      </c>
      <c r="AM1293" s="11">
        <v>0</v>
      </c>
      <c r="AN1293" s="11">
        <v>0</v>
      </c>
      <c r="AO1293" s="11">
        <v>0</v>
      </c>
      <c r="AP1293" s="11">
        <v>0</v>
      </c>
      <c r="AQ1293" s="11">
        <v>0</v>
      </c>
      <c r="AR1293" s="11">
        <v>0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</v>
      </c>
      <c r="AX1293" s="11">
        <v>0</v>
      </c>
      <c r="AY1293" s="11">
        <v>0</v>
      </c>
      <c r="AZ1293" s="11">
        <v>0</v>
      </c>
      <c r="BA1293" s="11"/>
      <c r="BB1293" s="11"/>
      <c r="BC1293" s="11"/>
      <c r="BD1293" s="11"/>
      <c r="BE1293" s="11"/>
      <c r="BF1293" s="11"/>
      <c r="BG1293" s="19">
        <f t="shared" si="741"/>
        <v>0</v>
      </c>
    </row>
    <row r="1294" spans="1:62" ht="12.95" customHeight="1" x14ac:dyDescent="0.2">
      <c r="A1294" s="574"/>
      <c r="B1294" s="576"/>
      <c r="C1294" s="539"/>
      <c r="D1294" s="533" t="str">
        <f>Parameters!$B$13</f>
        <v>Def.</v>
      </c>
      <c r="E1294" s="86" t="str">
        <f>Parameters!$B$14</f>
        <v>Total</v>
      </c>
      <c r="F1294" s="15">
        <f>F1295+F1296</f>
        <v>0</v>
      </c>
      <c r="G1294" s="15">
        <f t="shared" ref="G1294:BF1294" si="744">G1295+G1296</f>
        <v>0</v>
      </c>
      <c r="H1294" s="15">
        <f t="shared" si="744"/>
        <v>0</v>
      </c>
      <c r="I1294" s="15">
        <f t="shared" si="744"/>
        <v>0</v>
      </c>
      <c r="J1294" s="15">
        <f t="shared" si="744"/>
        <v>0</v>
      </c>
      <c r="K1294" s="15">
        <f t="shared" si="744"/>
        <v>0</v>
      </c>
      <c r="L1294" s="15">
        <f t="shared" si="744"/>
        <v>0</v>
      </c>
      <c r="M1294" s="15">
        <f t="shared" si="744"/>
        <v>0</v>
      </c>
      <c r="N1294" s="15">
        <f t="shared" si="744"/>
        <v>0</v>
      </c>
      <c r="O1294" s="15">
        <f t="shared" si="744"/>
        <v>0</v>
      </c>
      <c r="P1294" s="15">
        <f t="shared" si="744"/>
        <v>0</v>
      </c>
      <c r="Q1294" s="15">
        <f t="shared" si="744"/>
        <v>0</v>
      </c>
      <c r="R1294" s="15">
        <f t="shared" si="744"/>
        <v>0</v>
      </c>
      <c r="S1294" s="15">
        <f t="shared" si="744"/>
        <v>0</v>
      </c>
      <c r="T1294" s="15">
        <f t="shared" si="744"/>
        <v>0</v>
      </c>
      <c r="U1294" s="15">
        <f t="shared" si="744"/>
        <v>0</v>
      </c>
      <c r="V1294" s="15">
        <f t="shared" si="744"/>
        <v>0</v>
      </c>
      <c r="W1294" s="15">
        <f t="shared" si="744"/>
        <v>0</v>
      </c>
      <c r="X1294" s="15">
        <f t="shared" si="744"/>
        <v>0</v>
      </c>
      <c r="Y1294" s="15">
        <f t="shared" si="744"/>
        <v>0</v>
      </c>
      <c r="Z1294" s="15">
        <f t="shared" si="744"/>
        <v>0</v>
      </c>
      <c r="AA1294" s="15">
        <f t="shared" si="744"/>
        <v>0</v>
      </c>
      <c r="AB1294" s="15">
        <f t="shared" si="744"/>
        <v>0</v>
      </c>
      <c r="AC1294" s="15">
        <f t="shared" si="744"/>
        <v>0</v>
      </c>
      <c r="AD1294" s="15">
        <f t="shared" si="744"/>
        <v>0</v>
      </c>
      <c r="AE1294" s="15">
        <f t="shared" si="744"/>
        <v>0</v>
      </c>
      <c r="AF1294" s="15">
        <f t="shared" si="744"/>
        <v>0</v>
      </c>
      <c r="AG1294" s="15">
        <f t="shared" si="744"/>
        <v>0</v>
      </c>
      <c r="AH1294" s="15">
        <f t="shared" si="744"/>
        <v>0</v>
      </c>
      <c r="AI1294" s="15">
        <f t="shared" si="744"/>
        <v>0</v>
      </c>
      <c r="AJ1294" s="15">
        <f t="shared" si="744"/>
        <v>0</v>
      </c>
      <c r="AK1294" s="15">
        <f t="shared" si="744"/>
        <v>0</v>
      </c>
      <c r="AL1294" s="15">
        <f t="shared" si="744"/>
        <v>0</v>
      </c>
      <c r="AM1294" s="15">
        <f t="shared" si="744"/>
        <v>0</v>
      </c>
      <c r="AN1294" s="15">
        <f t="shared" si="744"/>
        <v>0</v>
      </c>
      <c r="AO1294" s="15">
        <f t="shared" si="744"/>
        <v>0</v>
      </c>
      <c r="AP1294" s="15">
        <f t="shared" si="744"/>
        <v>0</v>
      </c>
      <c r="AQ1294" s="15">
        <f t="shared" si="744"/>
        <v>0</v>
      </c>
      <c r="AR1294" s="15">
        <f t="shared" si="744"/>
        <v>0</v>
      </c>
      <c r="AS1294" s="15">
        <f t="shared" si="744"/>
        <v>0</v>
      </c>
      <c r="AT1294" s="15">
        <f t="shared" si="744"/>
        <v>0</v>
      </c>
      <c r="AU1294" s="15">
        <f t="shared" si="744"/>
        <v>0</v>
      </c>
      <c r="AV1294" s="15">
        <f t="shared" si="744"/>
        <v>0</v>
      </c>
      <c r="AW1294" s="15">
        <f t="shared" si="744"/>
        <v>0</v>
      </c>
      <c r="AX1294" s="15">
        <f t="shared" si="744"/>
        <v>0</v>
      </c>
      <c r="AY1294" s="15">
        <f t="shared" si="744"/>
        <v>0</v>
      </c>
      <c r="AZ1294" s="15">
        <f t="shared" si="744"/>
        <v>0</v>
      </c>
      <c r="BA1294" s="15">
        <f t="shared" si="744"/>
        <v>0</v>
      </c>
      <c r="BB1294" s="15">
        <f t="shared" si="744"/>
        <v>0</v>
      </c>
      <c r="BC1294" s="15">
        <f t="shared" si="744"/>
        <v>0</v>
      </c>
      <c r="BD1294" s="15">
        <f t="shared" si="744"/>
        <v>0</v>
      </c>
      <c r="BE1294" s="15">
        <f t="shared" si="744"/>
        <v>0</v>
      </c>
      <c r="BF1294" s="15">
        <f t="shared" si="744"/>
        <v>0</v>
      </c>
      <c r="BG1294" s="33">
        <f t="shared" si="741"/>
        <v>0</v>
      </c>
      <c r="BI1294" s="9"/>
      <c r="BJ1294" s="73"/>
    </row>
    <row r="1295" spans="1:62" ht="12.95" customHeight="1" x14ac:dyDescent="0.2">
      <c r="A1295" s="574"/>
      <c r="B1295" s="576"/>
      <c r="C1295" s="539"/>
      <c r="D1295" s="534"/>
      <c r="E1295" s="48" t="str">
        <f>Parameters!$B$15</f>
        <v>Fem.</v>
      </c>
      <c r="F1295" s="11">
        <v>0</v>
      </c>
      <c r="G1295" s="11">
        <v>0</v>
      </c>
      <c r="H1295" s="11">
        <v>0</v>
      </c>
      <c r="I1295" s="11">
        <v>0</v>
      </c>
      <c r="J1295" s="11">
        <v>0</v>
      </c>
      <c r="K1295" s="11">
        <v>0</v>
      </c>
      <c r="L1295" s="11">
        <v>0</v>
      </c>
      <c r="M1295" s="11">
        <v>0</v>
      </c>
      <c r="N1295" s="11">
        <v>0</v>
      </c>
      <c r="O1295" s="11">
        <v>0</v>
      </c>
      <c r="P1295" s="11">
        <v>0</v>
      </c>
      <c r="Q1295" s="11">
        <v>0</v>
      </c>
      <c r="R1295" s="11">
        <v>0</v>
      </c>
      <c r="S1295" s="11">
        <v>0</v>
      </c>
      <c r="T1295" s="11">
        <v>0</v>
      </c>
      <c r="U1295" s="11">
        <v>0</v>
      </c>
      <c r="V1295" s="11">
        <v>0</v>
      </c>
      <c r="W1295" s="11">
        <v>0</v>
      </c>
      <c r="X1295" s="11">
        <v>0</v>
      </c>
      <c r="Y1295" s="11">
        <v>0</v>
      </c>
      <c r="Z1295" s="11">
        <v>0</v>
      </c>
      <c r="AA1295" s="11">
        <v>0</v>
      </c>
      <c r="AB1295" s="11">
        <v>0</v>
      </c>
      <c r="AC1295" s="11">
        <v>0</v>
      </c>
      <c r="AD1295" s="11">
        <v>0</v>
      </c>
      <c r="AE1295" s="11">
        <v>0</v>
      </c>
      <c r="AF1295" s="11">
        <v>0</v>
      </c>
      <c r="AG1295" s="11">
        <v>0</v>
      </c>
      <c r="AH1295" s="11">
        <v>0</v>
      </c>
      <c r="AI1295" s="11">
        <v>0</v>
      </c>
      <c r="AJ1295" s="11">
        <v>0</v>
      </c>
      <c r="AK1295" s="11">
        <v>0</v>
      </c>
      <c r="AL1295" s="11">
        <v>0</v>
      </c>
      <c r="AM1295" s="11">
        <v>0</v>
      </c>
      <c r="AN1295" s="11">
        <v>0</v>
      </c>
      <c r="AO1295" s="11">
        <v>0</v>
      </c>
      <c r="AP1295" s="11">
        <v>0</v>
      </c>
      <c r="AQ1295" s="11">
        <v>0</v>
      </c>
      <c r="AR1295" s="11">
        <v>0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</v>
      </c>
      <c r="AX1295" s="11">
        <v>0</v>
      </c>
      <c r="AY1295" s="11">
        <v>0</v>
      </c>
      <c r="AZ1295" s="11">
        <v>0</v>
      </c>
      <c r="BA1295" s="11"/>
      <c r="BB1295" s="11"/>
      <c r="BC1295" s="11"/>
      <c r="BD1295" s="11"/>
      <c r="BE1295" s="11"/>
      <c r="BF1295" s="11"/>
      <c r="BG1295" s="19">
        <f t="shared" si="741"/>
        <v>0</v>
      </c>
    </row>
    <row r="1296" spans="1:62" ht="12.95" customHeight="1" thickBot="1" x14ac:dyDescent="0.25">
      <c r="A1296" s="574"/>
      <c r="B1296" s="576"/>
      <c r="C1296" s="540"/>
      <c r="D1296" s="536"/>
      <c r="E1296" s="48" t="str">
        <f>Parameters!$B$16</f>
        <v>Masc.</v>
      </c>
      <c r="F1296" s="11">
        <v>0</v>
      </c>
      <c r="G1296" s="11">
        <v>0</v>
      </c>
      <c r="H1296" s="11">
        <v>0</v>
      </c>
      <c r="I1296" s="11">
        <v>0</v>
      </c>
      <c r="J1296" s="11">
        <v>0</v>
      </c>
      <c r="K1296" s="11">
        <v>0</v>
      </c>
      <c r="L1296" s="11">
        <v>0</v>
      </c>
      <c r="M1296" s="11">
        <v>0</v>
      </c>
      <c r="N1296" s="11">
        <v>0</v>
      </c>
      <c r="O1296" s="11">
        <v>0</v>
      </c>
      <c r="P1296" s="11">
        <v>0</v>
      </c>
      <c r="Q1296" s="11">
        <v>0</v>
      </c>
      <c r="R1296" s="11">
        <v>0</v>
      </c>
      <c r="S1296" s="11">
        <v>0</v>
      </c>
      <c r="T1296" s="11">
        <v>0</v>
      </c>
      <c r="U1296" s="11">
        <v>0</v>
      </c>
      <c r="V1296" s="11">
        <v>0</v>
      </c>
      <c r="W1296" s="11">
        <v>0</v>
      </c>
      <c r="X1296" s="11">
        <v>0</v>
      </c>
      <c r="Y1296" s="11">
        <v>0</v>
      </c>
      <c r="Z1296" s="11">
        <v>0</v>
      </c>
      <c r="AA1296" s="11">
        <v>0</v>
      </c>
      <c r="AB1296" s="11">
        <v>0</v>
      </c>
      <c r="AC1296" s="11">
        <v>0</v>
      </c>
      <c r="AD1296" s="11">
        <v>0</v>
      </c>
      <c r="AE1296" s="11">
        <v>0</v>
      </c>
      <c r="AF1296" s="11">
        <v>0</v>
      </c>
      <c r="AG1296" s="11">
        <v>0</v>
      </c>
      <c r="AH1296" s="11">
        <v>0</v>
      </c>
      <c r="AI1296" s="11">
        <v>0</v>
      </c>
      <c r="AJ1296" s="11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0</v>
      </c>
      <c r="AR1296" s="11">
        <v>0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</v>
      </c>
      <c r="AX1296" s="11">
        <v>0</v>
      </c>
      <c r="AY1296" s="11">
        <v>0</v>
      </c>
      <c r="AZ1296" s="11">
        <v>0</v>
      </c>
      <c r="BA1296" s="11"/>
      <c r="BB1296" s="11"/>
      <c r="BC1296" s="11"/>
      <c r="BD1296" s="11"/>
      <c r="BE1296" s="11"/>
      <c r="BF1296" s="11"/>
      <c r="BG1296" s="37">
        <f>SUM(F1296:BF1296)</f>
        <v>0</v>
      </c>
    </row>
    <row r="1297" spans="1:62" ht="12.95" customHeight="1" x14ac:dyDescent="0.2">
      <c r="A1297" s="574"/>
      <c r="B1297" s="576"/>
      <c r="C1297" s="537" t="str">
        <f>Parameters!$C$6</f>
        <v>20 a 39</v>
      </c>
      <c r="D1297" s="530" t="str">
        <f>Parameters!$B$10</f>
        <v>Fiebre</v>
      </c>
      <c r="E1297" s="83" t="str">
        <f>Parameters!$B$14</f>
        <v>Total</v>
      </c>
      <c r="F1297" s="34">
        <f>F1298+F1299</f>
        <v>0</v>
      </c>
      <c r="G1297" s="34">
        <f t="shared" ref="G1297:BF1297" si="745">G1298+G1299</f>
        <v>0</v>
      </c>
      <c r="H1297" s="34">
        <f t="shared" si="745"/>
        <v>0</v>
      </c>
      <c r="I1297" s="34">
        <f t="shared" si="745"/>
        <v>0</v>
      </c>
      <c r="J1297" s="34">
        <f t="shared" si="745"/>
        <v>0</v>
      </c>
      <c r="K1297" s="34">
        <f t="shared" si="745"/>
        <v>0</v>
      </c>
      <c r="L1297" s="34">
        <f t="shared" si="745"/>
        <v>0</v>
      </c>
      <c r="M1297" s="34">
        <f t="shared" si="745"/>
        <v>0</v>
      </c>
      <c r="N1297" s="34">
        <f t="shared" si="745"/>
        <v>0</v>
      </c>
      <c r="O1297" s="34">
        <f t="shared" si="745"/>
        <v>0</v>
      </c>
      <c r="P1297" s="34">
        <f t="shared" si="745"/>
        <v>0</v>
      </c>
      <c r="Q1297" s="34">
        <f t="shared" si="745"/>
        <v>0</v>
      </c>
      <c r="R1297" s="34">
        <f t="shared" si="745"/>
        <v>0</v>
      </c>
      <c r="S1297" s="34">
        <f t="shared" si="745"/>
        <v>0</v>
      </c>
      <c r="T1297" s="34">
        <f t="shared" si="745"/>
        <v>0</v>
      </c>
      <c r="U1297" s="34">
        <f t="shared" si="745"/>
        <v>0</v>
      </c>
      <c r="V1297" s="34">
        <f t="shared" si="745"/>
        <v>0</v>
      </c>
      <c r="W1297" s="34">
        <f t="shared" si="745"/>
        <v>0</v>
      </c>
      <c r="X1297" s="34">
        <f t="shared" si="745"/>
        <v>0</v>
      </c>
      <c r="Y1297" s="34">
        <f t="shared" si="745"/>
        <v>0</v>
      </c>
      <c r="Z1297" s="34">
        <f t="shared" si="745"/>
        <v>0</v>
      </c>
      <c r="AA1297" s="34">
        <f t="shared" si="745"/>
        <v>0</v>
      </c>
      <c r="AB1297" s="34">
        <f t="shared" si="745"/>
        <v>0</v>
      </c>
      <c r="AC1297" s="34">
        <f t="shared" si="745"/>
        <v>0</v>
      </c>
      <c r="AD1297" s="34">
        <f t="shared" si="745"/>
        <v>0</v>
      </c>
      <c r="AE1297" s="34">
        <f t="shared" si="745"/>
        <v>0</v>
      </c>
      <c r="AF1297" s="34">
        <f t="shared" si="745"/>
        <v>0</v>
      </c>
      <c r="AG1297" s="34">
        <f t="shared" si="745"/>
        <v>0</v>
      </c>
      <c r="AH1297" s="34">
        <f t="shared" si="745"/>
        <v>0</v>
      </c>
      <c r="AI1297" s="34">
        <f t="shared" si="745"/>
        <v>0</v>
      </c>
      <c r="AJ1297" s="34">
        <f t="shared" si="745"/>
        <v>0</v>
      </c>
      <c r="AK1297" s="34">
        <f t="shared" si="745"/>
        <v>0</v>
      </c>
      <c r="AL1297" s="34">
        <f t="shared" si="745"/>
        <v>0</v>
      </c>
      <c r="AM1297" s="34">
        <f t="shared" si="745"/>
        <v>0</v>
      </c>
      <c r="AN1297" s="34">
        <f t="shared" si="745"/>
        <v>0</v>
      </c>
      <c r="AO1297" s="34">
        <f t="shared" si="745"/>
        <v>0</v>
      </c>
      <c r="AP1297" s="34">
        <f t="shared" si="745"/>
        <v>0</v>
      </c>
      <c r="AQ1297" s="34">
        <f t="shared" si="745"/>
        <v>0</v>
      </c>
      <c r="AR1297" s="34">
        <f t="shared" si="745"/>
        <v>0</v>
      </c>
      <c r="AS1297" s="34">
        <f t="shared" si="745"/>
        <v>0</v>
      </c>
      <c r="AT1297" s="34">
        <f t="shared" si="745"/>
        <v>0</v>
      </c>
      <c r="AU1297" s="34">
        <f t="shared" si="745"/>
        <v>0</v>
      </c>
      <c r="AV1297" s="34">
        <f t="shared" si="745"/>
        <v>0</v>
      </c>
      <c r="AW1297" s="34">
        <f t="shared" si="745"/>
        <v>0</v>
      </c>
      <c r="AX1297" s="34">
        <f t="shared" si="745"/>
        <v>0</v>
      </c>
      <c r="AY1297" s="34">
        <f t="shared" si="745"/>
        <v>0</v>
      </c>
      <c r="AZ1297" s="34">
        <f t="shared" si="745"/>
        <v>0</v>
      </c>
      <c r="BA1297" s="34">
        <f t="shared" si="745"/>
        <v>0</v>
      </c>
      <c r="BB1297" s="34">
        <f t="shared" si="745"/>
        <v>0</v>
      </c>
      <c r="BC1297" s="34">
        <f t="shared" si="745"/>
        <v>0</v>
      </c>
      <c r="BD1297" s="34">
        <f t="shared" si="745"/>
        <v>0</v>
      </c>
      <c r="BE1297" s="34">
        <f t="shared" si="745"/>
        <v>0</v>
      </c>
      <c r="BF1297" s="34">
        <f t="shared" si="745"/>
        <v>0</v>
      </c>
      <c r="BG1297" s="35">
        <f>SUM(F1297:BF1297)</f>
        <v>0</v>
      </c>
    </row>
    <row r="1298" spans="1:62" ht="12.95" customHeight="1" x14ac:dyDescent="0.2">
      <c r="A1298" s="574"/>
      <c r="B1298" s="576"/>
      <c r="C1298" s="538"/>
      <c r="D1298" s="531"/>
      <c r="E1298" s="84" t="str">
        <f>Parameters!$B$15</f>
        <v>Fem.</v>
      </c>
      <c r="F1298" s="31">
        <v>0</v>
      </c>
      <c r="G1298" s="31">
        <v>0</v>
      </c>
      <c r="H1298" s="31">
        <v>0</v>
      </c>
      <c r="I1298" s="31">
        <v>0</v>
      </c>
      <c r="J1298" s="31">
        <v>0</v>
      </c>
      <c r="K1298" s="31">
        <v>0</v>
      </c>
      <c r="L1298" s="31">
        <v>0</v>
      </c>
      <c r="M1298" s="31">
        <v>0</v>
      </c>
      <c r="N1298" s="31">
        <v>0</v>
      </c>
      <c r="O1298" s="31">
        <v>0</v>
      </c>
      <c r="P1298" s="31">
        <v>0</v>
      </c>
      <c r="Q1298" s="31">
        <v>0</v>
      </c>
      <c r="R1298" s="31">
        <v>0</v>
      </c>
      <c r="S1298" s="31">
        <v>0</v>
      </c>
      <c r="T1298" s="31">
        <v>0</v>
      </c>
      <c r="U1298" s="31">
        <v>0</v>
      </c>
      <c r="V1298" s="31">
        <v>0</v>
      </c>
      <c r="W1298" s="31">
        <v>0</v>
      </c>
      <c r="X1298" s="31">
        <v>0</v>
      </c>
      <c r="Y1298" s="31">
        <v>0</v>
      </c>
      <c r="Z1298" s="31">
        <v>0</v>
      </c>
      <c r="AA1298" s="31">
        <v>0</v>
      </c>
      <c r="AB1298" s="31">
        <v>0</v>
      </c>
      <c r="AC1298" s="31">
        <v>0</v>
      </c>
      <c r="AD1298" s="31">
        <v>0</v>
      </c>
      <c r="AE1298" s="31">
        <v>0</v>
      </c>
      <c r="AF1298" s="31">
        <v>0</v>
      </c>
      <c r="AG1298" s="31">
        <v>0</v>
      </c>
      <c r="AH1298" s="31">
        <v>0</v>
      </c>
      <c r="AI1298" s="31">
        <v>0</v>
      </c>
      <c r="AJ1298" s="31">
        <v>0</v>
      </c>
      <c r="AK1298" s="31">
        <v>0</v>
      </c>
      <c r="AL1298" s="31">
        <v>0</v>
      </c>
      <c r="AM1298" s="31">
        <v>0</v>
      </c>
      <c r="AN1298" s="31">
        <v>0</v>
      </c>
      <c r="AO1298" s="31">
        <v>0</v>
      </c>
      <c r="AP1298" s="31">
        <v>0</v>
      </c>
      <c r="AQ1298" s="31">
        <v>0</v>
      </c>
      <c r="AR1298" s="31">
        <v>0</v>
      </c>
      <c r="AS1298" s="31">
        <v>0</v>
      </c>
      <c r="AT1298" s="31">
        <v>0</v>
      </c>
      <c r="AU1298" s="31">
        <v>0</v>
      </c>
      <c r="AV1298" s="31">
        <v>0</v>
      </c>
      <c r="AW1298" s="31">
        <v>0</v>
      </c>
      <c r="AX1298" s="31">
        <v>0</v>
      </c>
      <c r="AY1298" s="31">
        <v>0</v>
      </c>
      <c r="AZ1298" s="31">
        <v>0</v>
      </c>
      <c r="BA1298" s="31"/>
      <c r="BB1298" s="31"/>
      <c r="BC1298" s="31"/>
      <c r="BD1298" s="31"/>
      <c r="BE1298" s="31"/>
      <c r="BF1298" s="31"/>
      <c r="BG1298" s="32">
        <f t="shared" ref="BG1298:BG1307" si="746">SUM(F1298:BF1298)</f>
        <v>0</v>
      </c>
    </row>
    <row r="1299" spans="1:62" ht="12.95" customHeight="1" x14ac:dyDescent="0.2">
      <c r="A1299" s="574"/>
      <c r="B1299" s="576"/>
      <c r="C1299" s="538"/>
      <c r="D1299" s="532"/>
      <c r="E1299" s="84" t="str">
        <f>Parameters!$B$16</f>
        <v>Masc.</v>
      </c>
      <c r="F1299" s="31">
        <v>0</v>
      </c>
      <c r="G1299" s="31">
        <v>0</v>
      </c>
      <c r="H1299" s="31">
        <v>0</v>
      </c>
      <c r="I1299" s="31">
        <v>0</v>
      </c>
      <c r="J1299" s="31">
        <v>0</v>
      </c>
      <c r="K1299" s="31">
        <v>0</v>
      </c>
      <c r="L1299" s="31">
        <v>0</v>
      </c>
      <c r="M1299" s="31">
        <v>0</v>
      </c>
      <c r="N1299" s="31">
        <v>0</v>
      </c>
      <c r="O1299" s="31">
        <v>0</v>
      </c>
      <c r="P1299" s="31">
        <v>0</v>
      </c>
      <c r="Q1299" s="31">
        <v>0</v>
      </c>
      <c r="R1299" s="31">
        <v>0</v>
      </c>
      <c r="S1299" s="31">
        <v>0</v>
      </c>
      <c r="T1299" s="31">
        <v>0</v>
      </c>
      <c r="U1299" s="31">
        <v>0</v>
      </c>
      <c r="V1299" s="31">
        <v>0</v>
      </c>
      <c r="W1299" s="31">
        <v>0</v>
      </c>
      <c r="X1299" s="31">
        <v>0</v>
      </c>
      <c r="Y1299" s="31">
        <v>0</v>
      </c>
      <c r="Z1299" s="31">
        <v>0</v>
      </c>
      <c r="AA1299" s="31">
        <v>0</v>
      </c>
      <c r="AB1299" s="31">
        <v>0</v>
      </c>
      <c r="AC1299" s="31">
        <v>0</v>
      </c>
      <c r="AD1299" s="31">
        <v>0</v>
      </c>
      <c r="AE1299" s="31">
        <v>0</v>
      </c>
      <c r="AF1299" s="31">
        <v>0</v>
      </c>
      <c r="AG1299" s="31">
        <v>0</v>
      </c>
      <c r="AH1299" s="31">
        <v>0</v>
      </c>
      <c r="AI1299" s="31">
        <v>0</v>
      </c>
      <c r="AJ1299" s="31">
        <v>0</v>
      </c>
      <c r="AK1299" s="31">
        <v>0</v>
      </c>
      <c r="AL1299" s="31">
        <v>0</v>
      </c>
      <c r="AM1299" s="31">
        <v>0</v>
      </c>
      <c r="AN1299" s="31">
        <v>0</v>
      </c>
      <c r="AO1299" s="31">
        <v>0</v>
      </c>
      <c r="AP1299" s="31">
        <v>0</v>
      </c>
      <c r="AQ1299" s="31">
        <v>0</v>
      </c>
      <c r="AR1299" s="31">
        <v>0</v>
      </c>
      <c r="AS1299" s="31">
        <v>0</v>
      </c>
      <c r="AT1299" s="31">
        <v>0</v>
      </c>
      <c r="AU1299" s="31">
        <v>0</v>
      </c>
      <c r="AV1299" s="31">
        <v>0</v>
      </c>
      <c r="AW1299" s="31">
        <v>0</v>
      </c>
      <c r="AX1299" s="31">
        <v>0</v>
      </c>
      <c r="AY1299" s="31">
        <v>0</v>
      </c>
      <c r="AZ1299" s="31">
        <v>0</v>
      </c>
      <c r="BA1299" s="31"/>
      <c r="BB1299" s="31"/>
      <c r="BC1299" s="31"/>
      <c r="BD1299" s="31"/>
      <c r="BE1299" s="31"/>
      <c r="BF1299" s="31"/>
      <c r="BG1299" s="32">
        <f t="shared" si="746"/>
        <v>0</v>
      </c>
    </row>
    <row r="1300" spans="1:62" ht="12.95" customHeight="1" x14ac:dyDescent="0.2">
      <c r="A1300" s="574"/>
      <c r="B1300" s="576"/>
      <c r="C1300" s="539"/>
      <c r="D1300" s="541" t="str">
        <f>Parameters!$B$11</f>
        <v>Hosp.</v>
      </c>
      <c r="E1300" s="86" t="str">
        <f>Parameters!$B$14</f>
        <v>Total</v>
      </c>
      <c r="F1300" s="15">
        <f>F1301+F1302</f>
        <v>0</v>
      </c>
      <c r="G1300" s="15">
        <f t="shared" ref="G1300:BF1300" si="747">G1301+G1302</f>
        <v>0</v>
      </c>
      <c r="H1300" s="15">
        <f t="shared" si="747"/>
        <v>0</v>
      </c>
      <c r="I1300" s="15">
        <f t="shared" si="747"/>
        <v>0</v>
      </c>
      <c r="J1300" s="15">
        <f t="shared" si="747"/>
        <v>0</v>
      </c>
      <c r="K1300" s="15">
        <f t="shared" si="747"/>
        <v>0</v>
      </c>
      <c r="L1300" s="15">
        <f t="shared" si="747"/>
        <v>0</v>
      </c>
      <c r="M1300" s="15">
        <f t="shared" si="747"/>
        <v>0</v>
      </c>
      <c r="N1300" s="15">
        <f t="shared" si="747"/>
        <v>0</v>
      </c>
      <c r="O1300" s="15">
        <f t="shared" si="747"/>
        <v>0</v>
      </c>
      <c r="P1300" s="15">
        <f t="shared" si="747"/>
        <v>0</v>
      </c>
      <c r="Q1300" s="15">
        <f t="shared" si="747"/>
        <v>0</v>
      </c>
      <c r="R1300" s="15">
        <f t="shared" si="747"/>
        <v>0</v>
      </c>
      <c r="S1300" s="15">
        <f t="shared" si="747"/>
        <v>0</v>
      </c>
      <c r="T1300" s="15">
        <f t="shared" si="747"/>
        <v>0</v>
      </c>
      <c r="U1300" s="15">
        <f t="shared" si="747"/>
        <v>0</v>
      </c>
      <c r="V1300" s="15">
        <f t="shared" si="747"/>
        <v>0</v>
      </c>
      <c r="W1300" s="15">
        <f t="shared" si="747"/>
        <v>0</v>
      </c>
      <c r="X1300" s="15">
        <f t="shared" si="747"/>
        <v>0</v>
      </c>
      <c r="Y1300" s="15">
        <f t="shared" si="747"/>
        <v>0</v>
      </c>
      <c r="Z1300" s="15">
        <f t="shared" si="747"/>
        <v>0</v>
      </c>
      <c r="AA1300" s="15">
        <f t="shared" si="747"/>
        <v>0</v>
      </c>
      <c r="AB1300" s="15">
        <f t="shared" si="747"/>
        <v>0</v>
      </c>
      <c r="AC1300" s="15">
        <f t="shared" si="747"/>
        <v>0</v>
      </c>
      <c r="AD1300" s="15">
        <f t="shared" si="747"/>
        <v>0</v>
      </c>
      <c r="AE1300" s="15">
        <f t="shared" si="747"/>
        <v>0</v>
      </c>
      <c r="AF1300" s="15">
        <f t="shared" si="747"/>
        <v>0</v>
      </c>
      <c r="AG1300" s="15">
        <f t="shared" si="747"/>
        <v>0</v>
      </c>
      <c r="AH1300" s="15">
        <f t="shared" si="747"/>
        <v>0</v>
      </c>
      <c r="AI1300" s="15">
        <f t="shared" si="747"/>
        <v>0</v>
      </c>
      <c r="AJ1300" s="15">
        <f t="shared" si="747"/>
        <v>0</v>
      </c>
      <c r="AK1300" s="15">
        <f t="shared" si="747"/>
        <v>0</v>
      </c>
      <c r="AL1300" s="15">
        <f t="shared" si="747"/>
        <v>0</v>
      </c>
      <c r="AM1300" s="15">
        <f t="shared" si="747"/>
        <v>0</v>
      </c>
      <c r="AN1300" s="15">
        <f t="shared" si="747"/>
        <v>0</v>
      </c>
      <c r="AO1300" s="15">
        <f t="shared" si="747"/>
        <v>0</v>
      </c>
      <c r="AP1300" s="15">
        <f t="shared" si="747"/>
        <v>0</v>
      </c>
      <c r="AQ1300" s="15">
        <f t="shared" si="747"/>
        <v>0</v>
      </c>
      <c r="AR1300" s="15">
        <f t="shared" si="747"/>
        <v>0</v>
      </c>
      <c r="AS1300" s="15">
        <f t="shared" si="747"/>
        <v>0</v>
      </c>
      <c r="AT1300" s="15">
        <f t="shared" si="747"/>
        <v>0</v>
      </c>
      <c r="AU1300" s="15">
        <f t="shared" si="747"/>
        <v>0</v>
      </c>
      <c r="AV1300" s="15">
        <f t="shared" si="747"/>
        <v>0</v>
      </c>
      <c r="AW1300" s="15">
        <f t="shared" si="747"/>
        <v>0</v>
      </c>
      <c r="AX1300" s="15">
        <f t="shared" si="747"/>
        <v>0</v>
      </c>
      <c r="AY1300" s="15">
        <f t="shared" si="747"/>
        <v>0</v>
      </c>
      <c r="AZ1300" s="15">
        <f t="shared" si="747"/>
        <v>0</v>
      </c>
      <c r="BA1300" s="15">
        <f t="shared" si="747"/>
        <v>0</v>
      </c>
      <c r="BB1300" s="15">
        <f t="shared" si="747"/>
        <v>0</v>
      </c>
      <c r="BC1300" s="15">
        <f t="shared" si="747"/>
        <v>0</v>
      </c>
      <c r="BD1300" s="15">
        <f t="shared" si="747"/>
        <v>0</v>
      </c>
      <c r="BE1300" s="15">
        <f t="shared" si="747"/>
        <v>0</v>
      </c>
      <c r="BF1300" s="15">
        <f t="shared" si="747"/>
        <v>0</v>
      </c>
      <c r="BG1300" s="33">
        <f t="shared" si="746"/>
        <v>0</v>
      </c>
    </row>
    <row r="1301" spans="1:62" ht="12.95" customHeight="1" x14ac:dyDescent="0.2">
      <c r="A1301" s="574"/>
      <c r="B1301" s="576"/>
      <c r="C1301" s="539"/>
      <c r="D1301" s="534"/>
      <c r="E1301" s="48" t="str">
        <f>Parameters!$B$15</f>
        <v>Fem.</v>
      </c>
      <c r="F1301" s="11">
        <v>0</v>
      </c>
      <c r="G1301" s="11">
        <v>0</v>
      </c>
      <c r="H1301" s="11">
        <v>0</v>
      </c>
      <c r="I1301" s="11">
        <v>0</v>
      </c>
      <c r="J1301" s="11">
        <v>0</v>
      </c>
      <c r="K1301" s="11">
        <v>0</v>
      </c>
      <c r="L1301" s="11">
        <v>0</v>
      </c>
      <c r="M1301" s="11">
        <v>0</v>
      </c>
      <c r="N1301" s="11">
        <v>0</v>
      </c>
      <c r="O1301" s="11">
        <v>0</v>
      </c>
      <c r="P1301" s="11">
        <v>0</v>
      </c>
      <c r="Q1301" s="11">
        <v>0</v>
      </c>
      <c r="R1301" s="11">
        <v>0</v>
      </c>
      <c r="S1301" s="11">
        <v>0</v>
      </c>
      <c r="T1301" s="11">
        <v>0</v>
      </c>
      <c r="U1301" s="11">
        <v>0</v>
      </c>
      <c r="V1301" s="11">
        <v>0</v>
      </c>
      <c r="W1301" s="11">
        <v>0</v>
      </c>
      <c r="X1301" s="11">
        <v>0</v>
      </c>
      <c r="Y1301" s="11">
        <v>0</v>
      </c>
      <c r="Z1301" s="11">
        <v>0</v>
      </c>
      <c r="AA1301" s="11">
        <v>0</v>
      </c>
      <c r="AB1301" s="11">
        <v>0</v>
      </c>
      <c r="AC1301" s="11">
        <v>0</v>
      </c>
      <c r="AD1301" s="11">
        <v>0</v>
      </c>
      <c r="AE1301" s="11">
        <v>0</v>
      </c>
      <c r="AF1301" s="11">
        <v>0</v>
      </c>
      <c r="AG1301" s="11">
        <v>0</v>
      </c>
      <c r="AH1301" s="11">
        <v>0</v>
      </c>
      <c r="AI1301" s="11">
        <v>0</v>
      </c>
      <c r="AJ1301" s="11">
        <v>0</v>
      </c>
      <c r="AK1301" s="11">
        <v>0</v>
      </c>
      <c r="AL1301" s="11">
        <v>0</v>
      </c>
      <c r="AM1301" s="11">
        <v>0</v>
      </c>
      <c r="AN1301" s="11">
        <v>0</v>
      </c>
      <c r="AO1301" s="11">
        <v>0</v>
      </c>
      <c r="AP1301" s="11">
        <v>0</v>
      </c>
      <c r="AQ1301" s="11">
        <v>0</v>
      </c>
      <c r="AR1301" s="11">
        <v>0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</v>
      </c>
      <c r="AX1301" s="11">
        <v>0</v>
      </c>
      <c r="AY1301" s="11">
        <v>0</v>
      </c>
      <c r="AZ1301" s="11">
        <v>0</v>
      </c>
      <c r="BA1301" s="11"/>
      <c r="BB1301" s="11"/>
      <c r="BC1301" s="11"/>
      <c r="BD1301" s="11"/>
      <c r="BE1301" s="11"/>
      <c r="BF1301" s="11"/>
      <c r="BG1301" s="19">
        <f t="shared" si="746"/>
        <v>0</v>
      </c>
    </row>
    <row r="1302" spans="1:62" ht="12.95" customHeight="1" x14ac:dyDescent="0.2">
      <c r="A1302" s="574"/>
      <c r="B1302" s="576"/>
      <c r="C1302" s="539"/>
      <c r="D1302" s="535"/>
      <c r="E1302" s="48" t="str">
        <f>Parameters!$B$16</f>
        <v>Masc.</v>
      </c>
      <c r="F1302" s="11">
        <v>0</v>
      </c>
      <c r="G1302" s="11">
        <v>0</v>
      </c>
      <c r="H1302" s="11">
        <v>0</v>
      </c>
      <c r="I1302" s="11">
        <v>0</v>
      </c>
      <c r="J1302" s="11">
        <v>0</v>
      </c>
      <c r="K1302" s="11">
        <v>0</v>
      </c>
      <c r="L1302" s="11">
        <v>0</v>
      </c>
      <c r="M1302" s="11">
        <v>0</v>
      </c>
      <c r="N1302" s="11">
        <v>0</v>
      </c>
      <c r="O1302" s="11">
        <v>0</v>
      </c>
      <c r="P1302" s="11">
        <v>0</v>
      </c>
      <c r="Q1302" s="11">
        <v>0</v>
      </c>
      <c r="R1302" s="11">
        <v>0</v>
      </c>
      <c r="S1302" s="11">
        <v>0</v>
      </c>
      <c r="T1302" s="11">
        <v>0</v>
      </c>
      <c r="U1302" s="11">
        <v>0</v>
      </c>
      <c r="V1302" s="11">
        <v>0</v>
      </c>
      <c r="W1302" s="11">
        <v>0</v>
      </c>
      <c r="X1302" s="11">
        <v>0</v>
      </c>
      <c r="Y1302" s="11">
        <v>0</v>
      </c>
      <c r="Z1302" s="11">
        <v>0</v>
      </c>
      <c r="AA1302" s="11">
        <v>0</v>
      </c>
      <c r="AB1302" s="11">
        <v>0</v>
      </c>
      <c r="AC1302" s="11">
        <v>0</v>
      </c>
      <c r="AD1302" s="11">
        <v>0</v>
      </c>
      <c r="AE1302" s="11">
        <v>0</v>
      </c>
      <c r="AF1302" s="11">
        <v>0</v>
      </c>
      <c r="AG1302" s="11">
        <v>0</v>
      </c>
      <c r="AH1302" s="11">
        <v>0</v>
      </c>
      <c r="AI1302" s="11">
        <v>0</v>
      </c>
      <c r="AJ1302" s="11">
        <v>0</v>
      </c>
      <c r="AK1302" s="11">
        <v>0</v>
      </c>
      <c r="AL1302" s="11">
        <v>0</v>
      </c>
      <c r="AM1302" s="11">
        <v>0</v>
      </c>
      <c r="AN1302" s="11">
        <v>0</v>
      </c>
      <c r="AO1302" s="11">
        <v>0</v>
      </c>
      <c r="AP1302" s="11">
        <v>0</v>
      </c>
      <c r="AQ1302" s="11">
        <v>0</v>
      </c>
      <c r="AR1302" s="11">
        <v>0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</v>
      </c>
      <c r="AX1302" s="11">
        <v>0</v>
      </c>
      <c r="AY1302" s="11">
        <v>0</v>
      </c>
      <c r="AZ1302" s="11">
        <v>0</v>
      </c>
      <c r="BA1302" s="11"/>
      <c r="BB1302" s="11"/>
      <c r="BC1302" s="11"/>
      <c r="BD1302" s="11"/>
      <c r="BE1302" s="11"/>
      <c r="BF1302" s="11"/>
      <c r="BG1302" s="19">
        <f t="shared" si="746"/>
        <v>0</v>
      </c>
    </row>
    <row r="1303" spans="1:62" ht="12.95" customHeight="1" x14ac:dyDescent="0.2">
      <c r="A1303" s="574"/>
      <c r="B1303" s="576"/>
      <c r="C1303" s="539"/>
      <c r="D1303" s="533" t="str">
        <f>Parameters!$B$12</f>
        <v>UCI</v>
      </c>
      <c r="E1303" s="86" t="str">
        <f>Parameters!$B$14</f>
        <v>Total</v>
      </c>
      <c r="F1303" s="15">
        <f>F1304+F1305</f>
        <v>0</v>
      </c>
      <c r="G1303" s="15">
        <f t="shared" ref="G1303:BF1303" si="748">G1304+G1305</f>
        <v>0</v>
      </c>
      <c r="H1303" s="15">
        <f t="shared" si="748"/>
        <v>0</v>
      </c>
      <c r="I1303" s="15">
        <f t="shared" si="748"/>
        <v>0</v>
      </c>
      <c r="J1303" s="15">
        <f t="shared" si="748"/>
        <v>0</v>
      </c>
      <c r="K1303" s="15">
        <f t="shared" si="748"/>
        <v>0</v>
      </c>
      <c r="L1303" s="15">
        <f t="shared" si="748"/>
        <v>0</v>
      </c>
      <c r="M1303" s="15">
        <f t="shared" si="748"/>
        <v>0</v>
      </c>
      <c r="N1303" s="15">
        <f t="shared" si="748"/>
        <v>0</v>
      </c>
      <c r="O1303" s="15">
        <f t="shared" si="748"/>
        <v>0</v>
      </c>
      <c r="P1303" s="15">
        <f t="shared" si="748"/>
        <v>0</v>
      </c>
      <c r="Q1303" s="15">
        <f t="shared" si="748"/>
        <v>0</v>
      </c>
      <c r="R1303" s="15">
        <f t="shared" si="748"/>
        <v>0</v>
      </c>
      <c r="S1303" s="15">
        <f t="shared" si="748"/>
        <v>0</v>
      </c>
      <c r="T1303" s="15">
        <f t="shared" si="748"/>
        <v>0</v>
      </c>
      <c r="U1303" s="15">
        <f t="shared" si="748"/>
        <v>0</v>
      </c>
      <c r="V1303" s="15">
        <f t="shared" si="748"/>
        <v>0</v>
      </c>
      <c r="W1303" s="15">
        <f t="shared" si="748"/>
        <v>0</v>
      </c>
      <c r="X1303" s="15">
        <f t="shared" si="748"/>
        <v>0</v>
      </c>
      <c r="Y1303" s="15">
        <f t="shared" si="748"/>
        <v>0</v>
      </c>
      <c r="Z1303" s="15">
        <f t="shared" si="748"/>
        <v>0</v>
      </c>
      <c r="AA1303" s="15">
        <f t="shared" si="748"/>
        <v>0</v>
      </c>
      <c r="AB1303" s="15">
        <f t="shared" si="748"/>
        <v>0</v>
      </c>
      <c r="AC1303" s="15">
        <f t="shared" si="748"/>
        <v>0</v>
      </c>
      <c r="AD1303" s="15">
        <f t="shared" si="748"/>
        <v>0</v>
      </c>
      <c r="AE1303" s="15">
        <f t="shared" si="748"/>
        <v>0</v>
      </c>
      <c r="AF1303" s="15">
        <f t="shared" si="748"/>
        <v>0</v>
      </c>
      <c r="AG1303" s="15">
        <f t="shared" si="748"/>
        <v>0</v>
      </c>
      <c r="AH1303" s="15">
        <f t="shared" si="748"/>
        <v>0</v>
      </c>
      <c r="AI1303" s="15">
        <f t="shared" si="748"/>
        <v>0</v>
      </c>
      <c r="AJ1303" s="15">
        <f t="shared" si="748"/>
        <v>0</v>
      </c>
      <c r="AK1303" s="15">
        <f t="shared" si="748"/>
        <v>0</v>
      </c>
      <c r="AL1303" s="15">
        <f t="shared" si="748"/>
        <v>0</v>
      </c>
      <c r="AM1303" s="15">
        <f t="shared" si="748"/>
        <v>0</v>
      </c>
      <c r="AN1303" s="15">
        <f t="shared" si="748"/>
        <v>0</v>
      </c>
      <c r="AO1303" s="15">
        <f t="shared" si="748"/>
        <v>0</v>
      </c>
      <c r="AP1303" s="15">
        <f t="shared" si="748"/>
        <v>0</v>
      </c>
      <c r="AQ1303" s="15">
        <f t="shared" si="748"/>
        <v>0</v>
      </c>
      <c r="AR1303" s="15">
        <f t="shared" si="748"/>
        <v>0</v>
      </c>
      <c r="AS1303" s="15">
        <f t="shared" si="748"/>
        <v>0</v>
      </c>
      <c r="AT1303" s="15">
        <f t="shared" si="748"/>
        <v>0</v>
      </c>
      <c r="AU1303" s="15">
        <f t="shared" si="748"/>
        <v>0</v>
      </c>
      <c r="AV1303" s="15">
        <f t="shared" si="748"/>
        <v>0</v>
      </c>
      <c r="AW1303" s="15">
        <f t="shared" si="748"/>
        <v>0</v>
      </c>
      <c r="AX1303" s="15">
        <f t="shared" si="748"/>
        <v>0</v>
      </c>
      <c r="AY1303" s="15">
        <f t="shared" si="748"/>
        <v>0</v>
      </c>
      <c r="AZ1303" s="15">
        <f t="shared" si="748"/>
        <v>0</v>
      </c>
      <c r="BA1303" s="15">
        <f t="shared" si="748"/>
        <v>0</v>
      </c>
      <c r="BB1303" s="15">
        <f t="shared" si="748"/>
        <v>0</v>
      </c>
      <c r="BC1303" s="15">
        <f t="shared" si="748"/>
        <v>0</v>
      </c>
      <c r="BD1303" s="15">
        <f t="shared" si="748"/>
        <v>0</v>
      </c>
      <c r="BE1303" s="15">
        <f t="shared" si="748"/>
        <v>0</v>
      </c>
      <c r="BF1303" s="15">
        <f t="shared" si="748"/>
        <v>0</v>
      </c>
      <c r="BG1303" s="33">
        <f t="shared" si="746"/>
        <v>0</v>
      </c>
    </row>
    <row r="1304" spans="1:62" ht="12.95" customHeight="1" x14ac:dyDescent="0.2">
      <c r="A1304" s="574"/>
      <c r="B1304" s="576"/>
      <c r="C1304" s="539"/>
      <c r="D1304" s="534"/>
      <c r="E1304" s="48" t="str">
        <f>Parameters!$B$15</f>
        <v>Fem.</v>
      </c>
      <c r="F1304" s="11">
        <v>0</v>
      </c>
      <c r="G1304" s="11">
        <v>0</v>
      </c>
      <c r="H1304" s="11">
        <v>0</v>
      </c>
      <c r="I1304" s="11">
        <v>0</v>
      </c>
      <c r="J1304" s="11">
        <v>0</v>
      </c>
      <c r="K1304" s="11">
        <v>0</v>
      </c>
      <c r="L1304" s="11">
        <v>0</v>
      </c>
      <c r="M1304" s="11">
        <v>0</v>
      </c>
      <c r="N1304" s="11">
        <v>0</v>
      </c>
      <c r="O1304" s="11">
        <v>0</v>
      </c>
      <c r="P1304" s="11">
        <v>0</v>
      </c>
      <c r="Q1304" s="11">
        <v>0</v>
      </c>
      <c r="R1304" s="11">
        <v>0</v>
      </c>
      <c r="S1304" s="11">
        <v>0</v>
      </c>
      <c r="T1304" s="11">
        <v>0</v>
      </c>
      <c r="U1304" s="11">
        <v>0</v>
      </c>
      <c r="V1304" s="11">
        <v>0</v>
      </c>
      <c r="W1304" s="11">
        <v>0</v>
      </c>
      <c r="X1304" s="11">
        <v>0</v>
      </c>
      <c r="Y1304" s="11">
        <v>0</v>
      </c>
      <c r="Z1304" s="11">
        <v>0</v>
      </c>
      <c r="AA1304" s="11">
        <v>0</v>
      </c>
      <c r="AB1304" s="11">
        <v>0</v>
      </c>
      <c r="AC1304" s="11">
        <v>0</v>
      </c>
      <c r="AD1304" s="11">
        <v>0</v>
      </c>
      <c r="AE1304" s="11">
        <v>0</v>
      </c>
      <c r="AF1304" s="11">
        <v>0</v>
      </c>
      <c r="AG1304" s="11">
        <v>0</v>
      </c>
      <c r="AH1304" s="11">
        <v>0</v>
      </c>
      <c r="AI1304" s="11">
        <v>0</v>
      </c>
      <c r="AJ1304" s="11">
        <v>0</v>
      </c>
      <c r="AK1304" s="11">
        <v>0</v>
      </c>
      <c r="AL1304" s="11">
        <v>0</v>
      </c>
      <c r="AM1304" s="11">
        <v>0</v>
      </c>
      <c r="AN1304" s="11">
        <v>0</v>
      </c>
      <c r="AO1304" s="11">
        <v>0</v>
      </c>
      <c r="AP1304" s="11">
        <v>0</v>
      </c>
      <c r="AQ1304" s="11">
        <v>0</v>
      </c>
      <c r="AR1304" s="11">
        <v>0</v>
      </c>
      <c r="AS1304" s="11">
        <v>0</v>
      </c>
      <c r="AT1304" s="11">
        <v>0</v>
      </c>
      <c r="AU1304" s="11">
        <v>0</v>
      </c>
      <c r="AV1304" s="11">
        <v>0</v>
      </c>
      <c r="AW1304" s="11">
        <v>0</v>
      </c>
      <c r="AX1304" s="11">
        <v>0</v>
      </c>
      <c r="AY1304" s="11">
        <v>0</v>
      </c>
      <c r="AZ1304" s="11">
        <v>0</v>
      </c>
      <c r="BA1304" s="11"/>
      <c r="BB1304" s="11"/>
      <c r="BC1304" s="11"/>
      <c r="BD1304" s="11"/>
      <c r="BE1304" s="11"/>
      <c r="BF1304" s="11"/>
      <c r="BG1304" s="19">
        <f t="shared" si="746"/>
        <v>0</v>
      </c>
    </row>
    <row r="1305" spans="1:62" ht="12.95" customHeight="1" x14ac:dyDescent="0.2">
      <c r="A1305" s="574"/>
      <c r="B1305" s="576"/>
      <c r="C1305" s="539"/>
      <c r="D1305" s="535"/>
      <c r="E1305" s="48" t="str">
        <f>Parameters!$B$16</f>
        <v>Masc.</v>
      </c>
      <c r="F1305" s="11">
        <v>0</v>
      </c>
      <c r="G1305" s="11">
        <v>0</v>
      </c>
      <c r="H1305" s="11">
        <v>0</v>
      </c>
      <c r="I1305" s="11">
        <v>0</v>
      </c>
      <c r="J1305" s="11">
        <v>0</v>
      </c>
      <c r="K1305" s="11">
        <v>0</v>
      </c>
      <c r="L1305" s="11">
        <v>0</v>
      </c>
      <c r="M1305" s="11">
        <v>0</v>
      </c>
      <c r="N1305" s="11">
        <v>0</v>
      </c>
      <c r="O1305" s="11">
        <v>0</v>
      </c>
      <c r="P1305" s="11">
        <v>0</v>
      </c>
      <c r="Q1305" s="11">
        <v>0</v>
      </c>
      <c r="R1305" s="11">
        <v>0</v>
      </c>
      <c r="S1305" s="11">
        <v>0</v>
      </c>
      <c r="T1305" s="11">
        <v>0</v>
      </c>
      <c r="U1305" s="11">
        <v>0</v>
      </c>
      <c r="V1305" s="11">
        <v>0</v>
      </c>
      <c r="W1305" s="11">
        <v>0</v>
      </c>
      <c r="X1305" s="11">
        <v>0</v>
      </c>
      <c r="Y1305" s="11">
        <v>0</v>
      </c>
      <c r="Z1305" s="11">
        <v>0</v>
      </c>
      <c r="AA1305" s="11">
        <v>0</v>
      </c>
      <c r="AB1305" s="11">
        <v>0</v>
      </c>
      <c r="AC1305" s="11">
        <v>0</v>
      </c>
      <c r="AD1305" s="11">
        <v>0</v>
      </c>
      <c r="AE1305" s="11">
        <v>0</v>
      </c>
      <c r="AF1305" s="11">
        <v>0</v>
      </c>
      <c r="AG1305" s="11">
        <v>0</v>
      </c>
      <c r="AH1305" s="11">
        <v>0</v>
      </c>
      <c r="AI1305" s="11">
        <v>0</v>
      </c>
      <c r="AJ1305" s="11">
        <v>0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0</v>
      </c>
      <c r="AR1305" s="11">
        <v>0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</v>
      </c>
      <c r="AX1305" s="11">
        <v>0</v>
      </c>
      <c r="AY1305" s="11">
        <v>0</v>
      </c>
      <c r="AZ1305" s="11">
        <v>0</v>
      </c>
      <c r="BA1305" s="11"/>
      <c r="BB1305" s="11"/>
      <c r="BC1305" s="11"/>
      <c r="BD1305" s="11"/>
      <c r="BE1305" s="11"/>
      <c r="BF1305" s="11"/>
      <c r="BG1305" s="19">
        <f t="shared" si="746"/>
        <v>0</v>
      </c>
    </row>
    <row r="1306" spans="1:62" ht="12.95" customHeight="1" x14ac:dyDescent="0.2">
      <c r="A1306" s="574"/>
      <c r="B1306" s="576"/>
      <c r="C1306" s="539"/>
      <c r="D1306" s="533" t="str">
        <f>Parameters!$B$13</f>
        <v>Def.</v>
      </c>
      <c r="E1306" s="86" t="str">
        <f>Parameters!$B$14</f>
        <v>Total</v>
      </c>
      <c r="F1306" s="15">
        <f>F1307+F1308</f>
        <v>0</v>
      </c>
      <c r="G1306" s="15">
        <f t="shared" ref="G1306:BF1306" si="749">G1307+G1308</f>
        <v>0</v>
      </c>
      <c r="H1306" s="15">
        <f t="shared" si="749"/>
        <v>0</v>
      </c>
      <c r="I1306" s="15">
        <f t="shared" si="749"/>
        <v>0</v>
      </c>
      <c r="J1306" s="15">
        <f t="shared" si="749"/>
        <v>0</v>
      </c>
      <c r="K1306" s="15">
        <f t="shared" si="749"/>
        <v>0</v>
      </c>
      <c r="L1306" s="15">
        <f t="shared" si="749"/>
        <v>0</v>
      </c>
      <c r="M1306" s="15">
        <f t="shared" si="749"/>
        <v>0</v>
      </c>
      <c r="N1306" s="15">
        <f t="shared" si="749"/>
        <v>0</v>
      </c>
      <c r="O1306" s="15">
        <f t="shared" si="749"/>
        <v>0</v>
      </c>
      <c r="P1306" s="15">
        <f t="shared" si="749"/>
        <v>0</v>
      </c>
      <c r="Q1306" s="15">
        <f t="shared" si="749"/>
        <v>0</v>
      </c>
      <c r="R1306" s="15">
        <f t="shared" si="749"/>
        <v>0</v>
      </c>
      <c r="S1306" s="15">
        <f t="shared" si="749"/>
        <v>0</v>
      </c>
      <c r="T1306" s="15">
        <f t="shared" si="749"/>
        <v>0</v>
      </c>
      <c r="U1306" s="15">
        <f t="shared" si="749"/>
        <v>0</v>
      </c>
      <c r="V1306" s="15">
        <f t="shared" si="749"/>
        <v>0</v>
      </c>
      <c r="W1306" s="15">
        <f t="shared" si="749"/>
        <v>0</v>
      </c>
      <c r="X1306" s="15">
        <f t="shared" si="749"/>
        <v>0</v>
      </c>
      <c r="Y1306" s="15">
        <f t="shared" si="749"/>
        <v>0</v>
      </c>
      <c r="Z1306" s="15">
        <f t="shared" si="749"/>
        <v>0</v>
      </c>
      <c r="AA1306" s="15">
        <f t="shared" si="749"/>
        <v>0</v>
      </c>
      <c r="AB1306" s="15">
        <f t="shared" si="749"/>
        <v>0</v>
      </c>
      <c r="AC1306" s="15">
        <f t="shared" si="749"/>
        <v>0</v>
      </c>
      <c r="AD1306" s="15">
        <f t="shared" si="749"/>
        <v>0</v>
      </c>
      <c r="AE1306" s="15">
        <f t="shared" si="749"/>
        <v>0</v>
      </c>
      <c r="AF1306" s="15">
        <f t="shared" si="749"/>
        <v>0</v>
      </c>
      <c r="AG1306" s="15">
        <f t="shared" si="749"/>
        <v>0</v>
      </c>
      <c r="AH1306" s="15">
        <f t="shared" si="749"/>
        <v>0</v>
      </c>
      <c r="AI1306" s="15">
        <f t="shared" si="749"/>
        <v>0</v>
      </c>
      <c r="AJ1306" s="15">
        <f t="shared" si="749"/>
        <v>0</v>
      </c>
      <c r="AK1306" s="15">
        <f t="shared" si="749"/>
        <v>0</v>
      </c>
      <c r="AL1306" s="15">
        <f t="shared" si="749"/>
        <v>0</v>
      </c>
      <c r="AM1306" s="15">
        <f t="shared" si="749"/>
        <v>0</v>
      </c>
      <c r="AN1306" s="15">
        <f t="shared" si="749"/>
        <v>0</v>
      </c>
      <c r="AO1306" s="15">
        <f t="shared" si="749"/>
        <v>0</v>
      </c>
      <c r="AP1306" s="15">
        <f t="shared" si="749"/>
        <v>0</v>
      </c>
      <c r="AQ1306" s="15">
        <f t="shared" si="749"/>
        <v>0</v>
      </c>
      <c r="AR1306" s="15">
        <f t="shared" si="749"/>
        <v>0</v>
      </c>
      <c r="AS1306" s="15">
        <f t="shared" si="749"/>
        <v>0</v>
      </c>
      <c r="AT1306" s="15">
        <f t="shared" si="749"/>
        <v>0</v>
      </c>
      <c r="AU1306" s="15">
        <f t="shared" si="749"/>
        <v>0</v>
      </c>
      <c r="AV1306" s="15">
        <f t="shared" si="749"/>
        <v>0</v>
      </c>
      <c r="AW1306" s="15">
        <f t="shared" si="749"/>
        <v>0</v>
      </c>
      <c r="AX1306" s="15">
        <f t="shared" si="749"/>
        <v>0</v>
      </c>
      <c r="AY1306" s="15">
        <f t="shared" si="749"/>
        <v>0</v>
      </c>
      <c r="AZ1306" s="15">
        <f t="shared" si="749"/>
        <v>0</v>
      </c>
      <c r="BA1306" s="15">
        <f t="shared" si="749"/>
        <v>0</v>
      </c>
      <c r="BB1306" s="15">
        <f t="shared" si="749"/>
        <v>0</v>
      </c>
      <c r="BC1306" s="15">
        <f t="shared" si="749"/>
        <v>0</v>
      </c>
      <c r="BD1306" s="15">
        <f t="shared" si="749"/>
        <v>0</v>
      </c>
      <c r="BE1306" s="15">
        <f t="shared" si="749"/>
        <v>0</v>
      </c>
      <c r="BF1306" s="15">
        <f t="shared" si="749"/>
        <v>0</v>
      </c>
      <c r="BG1306" s="33">
        <f t="shared" si="746"/>
        <v>0</v>
      </c>
      <c r="BI1306" s="9"/>
      <c r="BJ1306" s="73"/>
    </row>
    <row r="1307" spans="1:62" ht="12.95" customHeight="1" x14ac:dyDescent="0.2">
      <c r="A1307" s="574"/>
      <c r="B1307" s="576"/>
      <c r="C1307" s="539"/>
      <c r="D1307" s="534"/>
      <c r="E1307" s="48" t="str">
        <f>Parameters!$B$15</f>
        <v>Fem.</v>
      </c>
      <c r="F1307" s="11">
        <v>0</v>
      </c>
      <c r="G1307" s="11">
        <v>0</v>
      </c>
      <c r="H1307" s="11">
        <v>0</v>
      </c>
      <c r="I1307" s="11">
        <v>0</v>
      </c>
      <c r="J1307" s="11">
        <v>0</v>
      </c>
      <c r="K1307" s="11">
        <v>0</v>
      </c>
      <c r="L1307" s="11">
        <v>0</v>
      </c>
      <c r="M1307" s="11">
        <v>0</v>
      </c>
      <c r="N1307" s="11">
        <v>0</v>
      </c>
      <c r="O1307" s="11">
        <v>0</v>
      </c>
      <c r="P1307" s="11">
        <v>0</v>
      </c>
      <c r="Q1307" s="11">
        <v>0</v>
      </c>
      <c r="R1307" s="11">
        <v>0</v>
      </c>
      <c r="S1307" s="11">
        <v>0</v>
      </c>
      <c r="T1307" s="11">
        <v>0</v>
      </c>
      <c r="U1307" s="11">
        <v>0</v>
      </c>
      <c r="V1307" s="11">
        <v>0</v>
      </c>
      <c r="W1307" s="11">
        <v>0</v>
      </c>
      <c r="X1307" s="11">
        <v>0</v>
      </c>
      <c r="Y1307" s="11">
        <v>0</v>
      </c>
      <c r="Z1307" s="11">
        <v>0</v>
      </c>
      <c r="AA1307" s="11">
        <v>0</v>
      </c>
      <c r="AB1307" s="11">
        <v>0</v>
      </c>
      <c r="AC1307" s="11">
        <v>0</v>
      </c>
      <c r="AD1307" s="11">
        <v>0</v>
      </c>
      <c r="AE1307" s="11">
        <v>0</v>
      </c>
      <c r="AF1307" s="11">
        <v>0</v>
      </c>
      <c r="AG1307" s="11">
        <v>0</v>
      </c>
      <c r="AH1307" s="11">
        <v>0</v>
      </c>
      <c r="AI1307" s="11">
        <v>0</v>
      </c>
      <c r="AJ1307" s="11">
        <v>0</v>
      </c>
      <c r="AK1307" s="11">
        <v>0</v>
      </c>
      <c r="AL1307" s="11">
        <v>0</v>
      </c>
      <c r="AM1307" s="11">
        <v>0</v>
      </c>
      <c r="AN1307" s="11">
        <v>0</v>
      </c>
      <c r="AO1307" s="11">
        <v>0</v>
      </c>
      <c r="AP1307" s="11">
        <v>0</v>
      </c>
      <c r="AQ1307" s="11">
        <v>0</v>
      </c>
      <c r="AR1307" s="11">
        <v>0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</v>
      </c>
      <c r="AX1307" s="11">
        <v>0</v>
      </c>
      <c r="AY1307" s="11">
        <v>0</v>
      </c>
      <c r="AZ1307" s="11">
        <v>0</v>
      </c>
      <c r="BA1307" s="11"/>
      <c r="BB1307" s="11"/>
      <c r="BC1307" s="11"/>
      <c r="BD1307" s="11"/>
      <c r="BE1307" s="11"/>
      <c r="BF1307" s="11"/>
      <c r="BG1307" s="19">
        <f t="shared" si="746"/>
        <v>0</v>
      </c>
      <c r="BI1307" s="9"/>
      <c r="BJ1307" s="73"/>
    </row>
    <row r="1308" spans="1:62" ht="12.95" customHeight="1" thickBot="1" x14ac:dyDescent="0.25">
      <c r="A1308" s="574"/>
      <c r="B1308" s="576"/>
      <c r="C1308" s="540"/>
      <c r="D1308" s="536"/>
      <c r="E1308" s="48" t="str">
        <f>Parameters!$B$16</f>
        <v>Masc.</v>
      </c>
      <c r="F1308" s="11">
        <v>0</v>
      </c>
      <c r="G1308" s="11">
        <v>0</v>
      </c>
      <c r="H1308" s="11">
        <v>0</v>
      </c>
      <c r="I1308" s="11">
        <v>0</v>
      </c>
      <c r="J1308" s="11">
        <v>0</v>
      </c>
      <c r="K1308" s="11">
        <v>0</v>
      </c>
      <c r="L1308" s="11">
        <v>0</v>
      </c>
      <c r="M1308" s="11">
        <v>0</v>
      </c>
      <c r="N1308" s="11">
        <v>0</v>
      </c>
      <c r="O1308" s="11">
        <v>0</v>
      </c>
      <c r="P1308" s="11">
        <v>0</v>
      </c>
      <c r="Q1308" s="11">
        <v>0</v>
      </c>
      <c r="R1308" s="11">
        <v>0</v>
      </c>
      <c r="S1308" s="11">
        <v>0</v>
      </c>
      <c r="T1308" s="11">
        <v>0</v>
      </c>
      <c r="U1308" s="11">
        <v>0</v>
      </c>
      <c r="V1308" s="11">
        <v>0</v>
      </c>
      <c r="W1308" s="11">
        <v>0</v>
      </c>
      <c r="X1308" s="11">
        <v>0</v>
      </c>
      <c r="Y1308" s="11">
        <v>0</v>
      </c>
      <c r="Z1308" s="11">
        <v>0</v>
      </c>
      <c r="AA1308" s="11">
        <v>0</v>
      </c>
      <c r="AB1308" s="11">
        <v>0</v>
      </c>
      <c r="AC1308" s="11">
        <v>0</v>
      </c>
      <c r="AD1308" s="11">
        <v>0</v>
      </c>
      <c r="AE1308" s="11">
        <v>0</v>
      </c>
      <c r="AF1308" s="11">
        <v>0</v>
      </c>
      <c r="AG1308" s="11">
        <v>0</v>
      </c>
      <c r="AH1308" s="11">
        <v>0</v>
      </c>
      <c r="AI1308" s="11">
        <v>0</v>
      </c>
      <c r="AJ1308" s="11">
        <v>0</v>
      </c>
      <c r="AK1308" s="11">
        <v>0</v>
      </c>
      <c r="AL1308" s="11">
        <v>0</v>
      </c>
      <c r="AM1308" s="11">
        <v>0</v>
      </c>
      <c r="AN1308" s="11">
        <v>0</v>
      </c>
      <c r="AO1308" s="11">
        <v>0</v>
      </c>
      <c r="AP1308" s="11">
        <v>0</v>
      </c>
      <c r="AQ1308" s="11">
        <v>0</v>
      </c>
      <c r="AR1308" s="11">
        <v>0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</v>
      </c>
      <c r="AX1308" s="11">
        <v>0</v>
      </c>
      <c r="AY1308" s="11">
        <v>0</v>
      </c>
      <c r="AZ1308" s="11">
        <v>0</v>
      </c>
      <c r="BA1308" s="11"/>
      <c r="BB1308" s="11"/>
      <c r="BC1308" s="11"/>
      <c r="BD1308" s="11"/>
      <c r="BE1308" s="11"/>
      <c r="BF1308" s="11"/>
      <c r="BG1308" s="37">
        <f>SUM(F1308:BF1308)</f>
        <v>0</v>
      </c>
      <c r="BI1308" s="9"/>
      <c r="BJ1308" s="73"/>
    </row>
    <row r="1309" spans="1:62" ht="12.95" customHeight="1" x14ac:dyDescent="0.2">
      <c r="A1309" s="574"/>
      <c r="B1309" s="576"/>
      <c r="C1309" s="537" t="str">
        <f>Parameters!$C$7</f>
        <v>40 a 59</v>
      </c>
      <c r="D1309" s="530" t="str">
        <f>Parameters!$B$10</f>
        <v>Fiebre</v>
      </c>
      <c r="E1309" s="83" t="str">
        <f>Parameters!$B$14</f>
        <v>Total</v>
      </c>
      <c r="F1309" s="34">
        <f>F1310+F1311</f>
        <v>0</v>
      </c>
      <c r="G1309" s="34">
        <f t="shared" ref="G1309:BF1309" si="750">G1310+G1311</f>
        <v>0</v>
      </c>
      <c r="H1309" s="34">
        <f t="shared" si="750"/>
        <v>0</v>
      </c>
      <c r="I1309" s="34">
        <f t="shared" si="750"/>
        <v>0</v>
      </c>
      <c r="J1309" s="34">
        <f t="shared" si="750"/>
        <v>0</v>
      </c>
      <c r="K1309" s="34">
        <f t="shared" si="750"/>
        <v>0</v>
      </c>
      <c r="L1309" s="34">
        <f t="shared" si="750"/>
        <v>0</v>
      </c>
      <c r="M1309" s="34">
        <f t="shared" si="750"/>
        <v>0</v>
      </c>
      <c r="N1309" s="34">
        <f t="shared" si="750"/>
        <v>0</v>
      </c>
      <c r="O1309" s="34">
        <f t="shared" si="750"/>
        <v>0</v>
      </c>
      <c r="P1309" s="34">
        <f t="shared" si="750"/>
        <v>0</v>
      </c>
      <c r="Q1309" s="34">
        <f t="shared" si="750"/>
        <v>0</v>
      </c>
      <c r="R1309" s="34">
        <f t="shared" si="750"/>
        <v>0</v>
      </c>
      <c r="S1309" s="34">
        <f t="shared" si="750"/>
        <v>0</v>
      </c>
      <c r="T1309" s="34">
        <f t="shared" si="750"/>
        <v>0</v>
      </c>
      <c r="U1309" s="34">
        <f t="shared" si="750"/>
        <v>0</v>
      </c>
      <c r="V1309" s="34">
        <f t="shared" si="750"/>
        <v>0</v>
      </c>
      <c r="W1309" s="34">
        <f t="shared" si="750"/>
        <v>0</v>
      </c>
      <c r="X1309" s="34">
        <f t="shared" si="750"/>
        <v>0</v>
      </c>
      <c r="Y1309" s="34">
        <f t="shared" si="750"/>
        <v>0</v>
      </c>
      <c r="Z1309" s="34">
        <f t="shared" si="750"/>
        <v>0</v>
      </c>
      <c r="AA1309" s="34">
        <f t="shared" si="750"/>
        <v>0</v>
      </c>
      <c r="AB1309" s="34">
        <f t="shared" si="750"/>
        <v>0</v>
      </c>
      <c r="AC1309" s="34">
        <f t="shared" si="750"/>
        <v>0</v>
      </c>
      <c r="AD1309" s="34">
        <f t="shared" si="750"/>
        <v>0</v>
      </c>
      <c r="AE1309" s="34">
        <f t="shared" si="750"/>
        <v>0</v>
      </c>
      <c r="AF1309" s="34">
        <f t="shared" si="750"/>
        <v>0</v>
      </c>
      <c r="AG1309" s="34">
        <f t="shared" si="750"/>
        <v>0</v>
      </c>
      <c r="AH1309" s="34">
        <f t="shared" si="750"/>
        <v>0</v>
      </c>
      <c r="AI1309" s="34">
        <f t="shared" si="750"/>
        <v>0</v>
      </c>
      <c r="AJ1309" s="34">
        <f t="shared" si="750"/>
        <v>0</v>
      </c>
      <c r="AK1309" s="34">
        <f t="shared" si="750"/>
        <v>0</v>
      </c>
      <c r="AL1309" s="34">
        <f t="shared" si="750"/>
        <v>0</v>
      </c>
      <c r="AM1309" s="34">
        <f t="shared" si="750"/>
        <v>0</v>
      </c>
      <c r="AN1309" s="34">
        <f t="shared" si="750"/>
        <v>0</v>
      </c>
      <c r="AO1309" s="34">
        <f t="shared" si="750"/>
        <v>0</v>
      </c>
      <c r="AP1309" s="34">
        <f t="shared" si="750"/>
        <v>0</v>
      </c>
      <c r="AQ1309" s="34">
        <f t="shared" si="750"/>
        <v>0</v>
      </c>
      <c r="AR1309" s="34">
        <f t="shared" si="750"/>
        <v>0</v>
      </c>
      <c r="AS1309" s="34">
        <f t="shared" si="750"/>
        <v>0</v>
      </c>
      <c r="AT1309" s="34">
        <f t="shared" si="750"/>
        <v>0</v>
      </c>
      <c r="AU1309" s="34">
        <f t="shared" si="750"/>
        <v>0</v>
      </c>
      <c r="AV1309" s="34">
        <f t="shared" si="750"/>
        <v>0</v>
      </c>
      <c r="AW1309" s="34">
        <f t="shared" si="750"/>
        <v>0</v>
      </c>
      <c r="AX1309" s="34">
        <f t="shared" si="750"/>
        <v>0</v>
      </c>
      <c r="AY1309" s="34">
        <f t="shared" si="750"/>
        <v>0</v>
      </c>
      <c r="AZ1309" s="34">
        <f t="shared" si="750"/>
        <v>0</v>
      </c>
      <c r="BA1309" s="34">
        <f t="shared" si="750"/>
        <v>0</v>
      </c>
      <c r="BB1309" s="34">
        <f t="shared" si="750"/>
        <v>0</v>
      </c>
      <c r="BC1309" s="34">
        <f t="shared" si="750"/>
        <v>0</v>
      </c>
      <c r="BD1309" s="34">
        <f t="shared" si="750"/>
        <v>0</v>
      </c>
      <c r="BE1309" s="34">
        <f t="shared" si="750"/>
        <v>0</v>
      </c>
      <c r="BF1309" s="34">
        <f t="shared" si="750"/>
        <v>0</v>
      </c>
      <c r="BG1309" s="35">
        <f>SUM(F1309:BF1309)</f>
        <v>0</v>
      </c>
      <c r="BI1309" s="9"/>
      <c r="BJ1309" s="73"/>
    </row>
    <row r="1310" spans="1:62" ht="12.95" customHeight="1" x14ac:dyDescent="0.2">
      <c r="A1310" s="574"/>
      <c r="B1310" s="576"/>
      <c r="C1310" s="538"/>
      <c r="D1310" s="531"/>
      <c r="E1310" s="84" t="str">
        <f>Parameters!$B$15</f>
        <v>Fem.</v>
      </c>
      <c r="F1310" s="31">
        <v>0</v>
      </c>
      <c r="G1310" s="31">
        <v>0</v>
      </c>
      <c r="H1310" s="31">
        <v>0</v>
      </c>
      <c r="I1310" s="31">
        <v>0</v>
      </c>
      <c r="J1310" s="31">
        <v>0</v>
      </c>
      <c r="K1310" s="31">
        <v>0</v>
      </c>
      <c r="L1310" s="31">
        <v>0</v>
      </c>
      <c r="M1310" s="31">
        <v>0</v>
      </c>
      <c r="N1310" s="31">
        <v>0</v>
      </c>
      <c r="O1310" s="31">
        <v>0</v>
      </c>
      <c r="P1310" s="31">
        <v>0</v>
      </c>
      <c r="Q1310" s="31">
        <v>0</v>
      </c>
      <c r="R1310" s="31">
        <v>0</v>
      </c>
      <c r="S1310" s="31">
        <v>0</v>
      </c>
      <c r="T1310" s="31">
        <v>0</v>
      </c>
      <c r="U1310" s="31">
        <v>0</v>
      </c>
      <c r="V1310" s="31">
        <v>0</v>
      </c>
      <c r="W1310" s="31">
        <v>0</v>
      </c>
      <c r="X1310" s="31">
        <v>0</v>
      </c>
      <c r="Y1310" s="31">
        <v>0</v>
      </c>
      <c r="Z1310" s="31">
        <v>0</v>
      </c>
      <c r="AA1310" s="31">
        <v>0</v>
      </c>
      <c r="AB1310" s="31">
        <v>0</v>
      </c>
      <c r="AC1310" s="31">
        <v>0</v>
      </c>
      <c r="AD1310" s="31">
        <v>0</v>
      </c>
      <c r="AE1310" s="31">
        <v>0</v>
      </c>
      <c r="AF1310" s="31">
        <v>0</v>
      </c>
      <c r="AG1310" s="31">
        <v>0</v>
      </c>
      <c r="AH1310" s="31">
        <v>0</v>
      </c>
      <c r="AI1310" s="31">
        <v>0</v>
      </c>
      <c r="AJ1310" s="31">
        <v>0</v>
      </c>
      <c r="AK1310" s="31">
        <v>0</v>
      </c>
      <c r="AL1310" s="31">
        <v>0</v>
      </c>
      <c r="AM1310" s="31">
        <v>0</v>
      </c>
      <c r="AN1310" s="31">
        <v>0</v>
      </c>
      <c r="AO1310" s="31">
        <v>0</v>
      </c>
      <c r="AP1310" s="31">
        <v>0</v>
      </c>
      <c r="AQ1310" s="31">
        <v>0</v>
      </c>
      <c r="AR1310" s="31">
        <v>0</v>
      </c>
      <c r="AS1310" s="31">
        <v>0</v>
      </c>
      <c r="AT1310" s="31">
        <v>0</v>
      </c>
      <c r="AU1310" s="31">
        <v>0</v>
      </c>
      <c r="AV1310" s="31">
        <v>0</v>
      </c>
      <c r="AW1310" s="31">
        <v>0</v>
      </c>
      <c r="AX1310" s="31">
        <v>0</v>
      </c>
      <c r="AY1310" s="31">
        <v>0</v>
      </c>
      <c r="AZ1310" s="31">
        <v>0</v>
      </c>
      <c r="BA1310" s="31"/>
      <c r="BB1310" s="31"/>
      <c r="BC1310" s="31"/>
      <c r="BD1310" s="31"/>
      <c r="BE1310" s="31"/>
      <c r="BF1310" s="31"/>
      <c r="BG1310" s="32">
        <f t="shared" ref="BG1310:BG1319" si="751">SUM(F1310:BF1310)</f>
        <v>0</v>
      </c>
      <c r="BI1310" s="9"/>
      <c r="BJ1310" s="73"/>
    </row>
    <row r="1311" spans="1:62" ht="12.95" customHeight="1" x14ac:dyDescent="0.2">
      <c r="A1311" s="574"/>
      <c r="B1311" s="576"/>
      <c r="C1311" s="538"/>
      <c r="D1311" s="532"/>
      <c r="E1311" s="84" t="str">
        <f>Parameters!$B$16</f>
        <v>Masc.</v>
      </c>
      <c r="F1311" s="31">
        <v>0</v>
      </c>
      <c r="G1311" s="31">
        <v>0</v>
      </c>
      <c r="H1311" s="31">
        <v>0</v>
      </c>
      <c r="I1311" s="31">
        <v>0</v>
      </c>
      <c r="J1311" s="31">
        <v>0</v>
      </c>
      <c r="K1311" s="31">
        <v>0</v>
      </c>
      <c r="L1311" s="31">
        <v>0</v>
      </c>
      <c r="M1311" s="31">
        <v>0</v>
      </c>
      <c r="N1311" s="31">
        <v>0</v>
      </c>
      <c r="O1311" s="31">
        <v>0</v>
      </c>
      <c r="P1311" s="31">
        <v>0</v>
      </c>
      <c r="Q1311" s="31">
        <v>0</v>
      </c>
      <c r="R1311" s="31">
        <v>0</v>
      </c>
      <c r="S1311" s="31">
        <v>0</v>
      </c>
      <c r="T1311" s="31">
        <v>0</v>
      </c>
      <c r="U1311" s="31">
        <v>0</v>
      </c>
      <c r="V1311" s="31">
        <v>0</v>
      </c>
      <c r="W1311" s="31">
        <v>0</v>
      </c>
      <c r="X1311" s="31">
        <v>0</v>
      </c>
      <c r="Y1311" s="31">
        <v>0</v>
      </c>
      <c r="Z1311" s="31">
        <v>0</v>
      </c>
      <c r="AA1311" s="31">
        <v>0</v>
      </c>
      <c r="AB1311" s="31">
        <v>0</v>
      </c>
      <c r="AC1311" s="31">
        <v>0</v>
      </c>
      <c r="AD1311" s="31">
        <v>0</v>
      </c>
      <c r="AE1311" s="31">
        <v>0</v>
      </c>
      <c r="AF1311" s="31">
        <v>0</v>
      </c>
      <c r="AG1311" s="31">
        <v>0</v>
      </c>
      <c r="AH1311" s="31">
        <v>0</v>
      </c>
      <c r="AI1311" s="31">
        <v>0</v>
      </c>
      <c r="AJ1311" s="31">
        <v>0</v>
      </c>
      <c r="AK1311" s="31">
        <v>0</v>
      </c>
      <c r="AL1311" s="31">
        <v>0</v>
      </c>
      <c r="AM1311" s="31">
        <v>0</v>
      </c>
      <c r="AN1311" s="31">
        <v>0</v>
      </c>
      <c r="AO1311" s="31">
        <v>0</v>
      </c>
      <c r="AP1311" s="31">
        <v>0</v>
      </c>
      <c r="AQ1311" s="31">
        <v>0</v>
      </c>
      <c r="AR1311" s="31">
        <v>0</v>
      </c>
      <c r="AS1311" s="31">
        <v>0</v>
      </c>
      <c r="AT1311" s="31">
        <v>0</v>
      </c>
      <c r="AU1311" s="31">
        <v>0</v>
      </c>
      <c r="AV1311" s="31">
        <v>0</v>
      </c>
      <c r="AW1311" s="31">
        <v>0</v>
      </c>
      <c r="AX1311" s="31">
        <v>0</v>
      </c>
      <c r="AY1311" s="31">
        <v>0</v>
      </c>
      <c r="AZ1311" s="31">
        <v>0</v>
      </c>
      <c r="BA1311" s="31"/>
      <c r="BB1311" s="31"/>
      <c r="BC1311" s="31"/>
      <c r="BD1311" s="31"/>
      <c r="BE1311" s="31"/>
      <c r="BF1311" s="31"/>
      <c r="BG1311" s="32">
        <f t="shared" si="751"/>
        <v>0</v>
      </c>
      <c r="BI1311" s="9"/>
      <c r="BJ1311" s="73"/>
    </row>
    <row r="1312" spans="1:62" ht="12.95" customHeight="1" x14ac:dyDescent="0.2">
      <c r="A1312" s="574"/>
      <c r="B1312" s="576"/>
      <c r="C1312" s="539"/>
      <c r="D1312" s="541" t="str">
        <f>Parameters!$B$11</f>
        <v>Hosp.</v>
      </c>
      <c r="E1312" s="86" t="str">
        <f>Parameters!$B$14</f>
        <v>Total</v>
      </c>
      <c r="F1312" s="15">
        <f>F1313+F1314</f>
        <v>0</v>
      </c>
      <c r="G1312" s="15">
        <f t="shared" ref="G1312:BF1312" si="752">G1313+G1314</f>
        <v>0</v>
      </c>
      <c r="H1312" s="15">
        <f t="shared" si="752"/>
        <v>0</v>
      </c>
      <c r="I1312" s="15">
        <f t="shared" si="752"/>
        <v>0</v>
      </c>
      <c r="J1312" s="15">
        <f t="shared" si="752"/>
        <v>0</v>
      </c>
      <c r="K1312" s="15">
        <f t="shared" si="752"/>
        <v>0</v>
      </c>
      <c r="L1312" s="15">
        <f t="shared" si="752"/>
        <v>0</v>
      </c>
      <c r="M1312" s="15">
        <f t="shared" si="752"/>
        <v>0</v>
      </c>
      <c r="N1312" s="15">
        <f t="shared" si="752"/>
        <v>0</v>
      </c>
      <c r="O1312" s="15">
        <f t="shared" si="752"/>
        <v>0</v>
      </c>
      <c r="P1312" s="15">
        <f t="shared" si="752"/>
        <v>0</v>
      </c>
      <c r="Q1312" s="15">
        <f t="shared" si="752"/>
        <v>0</v>
      </c>
      <c r="R1312" s="15">
        <f t="shared" si="752"/>
        <v>0</v>
      </c>
      <c r="S1312" s="15">
        <f t="shared" si="752"/>
        <v>0</v>
      </c>
      <c r="T1312" s="15">
        <f t="shared" si="752"/>
        <v>0</v>
      </c>
      <c r="U1312" s="15">
        <f t="shared" si="752"/>
        <v>0</v>
      </c>
      <c r="V1312" s="15">
        <f t="shared" si="752"/>
        <v>0</v>
      </c>
      <c r="W1312" s="15">
        <f t="shared" si="752"/>
        <v>0</v>
      </c>
      <c r="X1312" s="15">
        <f t="shared" si="752"/>
        <v>0</v>
      </c>
      <c r="Y1312" s="15">
        <f t="shared" si="752"/>
        <v>0</v>
      </c>
      <c r="Z1312" s="15">
        <f t="shared" si="752"/>
        <v>0</v>
      </c>
      <c r="AA1312" s="15">
        <f t="shared" si="752"/>
        <v>0</v>
      </c>
      <c r="AB1312" s="15">
        <f t="shared" si="752"/>
        <v>0</v>
      </c>
      <c r="AC1312" s="15">
        <f t="shared" si="752"/>
        <v>0</v>
      </c>
      <c r="AD1312" s="15">
        <f t="shared" si="752"/>
        <v>0</v>
      </c>
      <c r="AE1312" s="15">
        <f t="shared" si="752"/>
        <v>0</v>
      </c>
      <c r="AF1312" s="15">
        <f t="shared" si="752"/>
        <v>0</v>
      </c>
      <c r="AG1312" s="15">
        <f t="shared" si="752"/>
        <v>0</v>
      </c>
      <c r="AH1312" s="15">
        <f t="shared" si="752"/>
        <v>0</v>
      </c>
      <c r="AI1312" s="15">
        <f t="shared" si="752"/>
        <v>0</v>
      </c>
      <c r="AJ1312" s="15">
        <f t="shared" si="752"/>
        <v>0</v>
      </c>
      <c r="AK1312" s="15">
        <f t="shared" si="752"/>
        <v>0</v>
      </c>
      <c r="AL1312" s="15">
        <f t="shared" si="752"/>
        <v>0</v>
      </c>
      <c r="AM1312" s="15">
        <f t="shared" si="752"/>
        <v>0</v>
      </c>
      <c r="AN1312" s="15">
        <f t="shared" si="752"/>
        <v>0</v>
      </c>
      <c r="AO1312" s="15">
        <f t="shared" si="752"/>
        <v>0</v>
      </c>
      <c r="AP1312" s="15">
        <f t="shared" si="752"/>
        <v>0</v>
      </c>
      <c r="AQ1312" s="15">
        <f t="shared" si="752"/>
        <v>0</v>
      </c>
      <c r="AR1312" s="15">
        <f t="shared" si="752"/>
        <v>0</v>
      </c>
      <c r="AS1312" s="15">
        <f t="shared" si="752"/>
        <v>0</v>
      </c>
      <c r="AT1312" s="15">
        <f t="shared" si="752"/>
        <v>0</v>
      </c>
      <c r="AU1312" s="15">
        <f t="shared" si="752"/>
        <v>0</v>
      </c>
      <c r="AV1312" s="15">
        <f t="shared" si="752"/>
        <v>0</v>
      </c>
      <c r="AW1312" s="15">
        <f t="shared" si="752"/>
        <v>0</v>
      </c>
      <c r="AX1312" s="15">
        <f t="shared" si="752"/>
        <v>0</v>
      </c>
      <c r="AY1312" s="15">
        <f t="shared" si="752"/>
        <v>0</v>
      </c>
      <c r="AZ1312" s="15">
        <f t="shared" si="752"/>
        <v>0</v>
      </c>
      <c r="BA1312" s="15">
        <f t="shared" si="752"/>
        <v>0</v>
      </c>
      <c r="BB1312" s="15">
        <f t="shared" si="752"/>
        <v>0</v>
      </c>
      <c r="BC1312" s="15">
        <f t="shared" si="752"/>
        <v>0</v>
      </c>
      <c r="BD1312" s="15">
        <f t="shared" si="752"/>
        <v>0</v>
      </c>
      <c r="BE1312" s="15">
        <f t="shared" si="752"/>
        <v>0</v>
      </c>
      <c r="BF1312" s="15">
        <f t="shared" si="752"/>
        <v>0</v>
      </c>
      <c r="BG1312" s="33">
        <f t="shared" si="751"/>
        <v>0</v>
      </c>
      <c r="BI1312" s="9"/>
      <c r="BJ1312" s="73"/>
    </row>
    <row r="1313" spans="1:62" ht="12.95" customHeight="1" x14ac:dyDescent="0.2">
      <c r="A1313" s="574"/>
      <c r="B1313" s="576"/>
      <c r="C1313" s="539"/>
      <c r="D1313" s="534"/>
      <c r="E1313" s="48" t="str">
        <f>Parameters!$B$15</f>
        <v>Fem.</v>
      </c>
      <c r="F1313" s="11">
        <v>0</v>
      </c>
      <c r="G1313" s="11">
        <v>0</v>
      </c>
      <c r="H1313" s="11">
        <v>0</v>
      </c>
      <c r="I1313" s="11">
        <v>0</v>
      </c>
      <c r="J1313" s="11">
        <v>0</v>
      </c>
      <c r="K1313" s="11">
        <v>0</v>
      </c>
      <c r="L1313" s="11">
        <v>0</v>
      </c>
      <c r="M1313" s="11">
        <v>0</v>
      </c>
      <c r="N1313" s="11">
        <v>0</v>
      </c>
      <c r="O1313" s="11">
        <v>0</v>
      </c>
      <c r="P1313" s="11">
        <v>0</v>
      </c>
      <c r="Q1313" s="11">
        <v>0</v>
      </c>
      <c r="R1313" s="11">
        <v>0</v>
      </c>
      <c r="S1313" s="11">
        <v>0</v>
      </c>
      <c r="T1313" s="11">
        <v>0</v>
      </c>
      <c r="U1313" s="11">
        <v>0</v>
      </c>
      <c r="V1313" s="11">
        <v>0</v>
      </c>
      <c r="W1313" s="11">
        <v>0</v>
      </c>
      <c r="X1313" s="11">
        <v>0</v>
      </c>
      <c r="Y1313" s="11">
        <v>0</v>
      </c>
      <c r="Z1313" s="11">
        <v>0</v>
      </c>
      <c r="AA1313" s="11">
        <v>0</v>
      </c>
      <c r="AB1313" s="11">
        <v>0</v>
      </c>
      <c r="AC1313" s="11">
        <v>0</v>
      </c>
      <c r="AD1313" s="11">
        <v>0</v>
      </c>
      <c r="AE1313" s="11">
        <v>0</v>
      </c>
      <c r="AF1313" s="11">
        <v>0</v>
      </c>
      <c r="AG1313" s="11">
        <v>0</v>
      </c>
      <c r="AH1313" s="11">
        <v>0</v>
      </c>
      <c r="AI1313" s="11">
        <v>0</v>
      </c>
      <c r="AJ1313" s="11">
        <v>0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0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 s="11">
        <v>0</v>
      </c>
      <c r="AY1313" s="11">
        <v>0</v>
      </c>
      <c r="AZ1313" s="11">
        <v>0</v>
      </c>
      <c r="BA1313" s="11"/>
      <c r="BB1313" s="11"/>
      <c r="BC1313" s="11"/>
      <c r="BD1313" s="11"/>
      <c r="BE1313" s="11"/>
      <c r="BF1313" s="11"/>
      <c r="BG1313" s="19">
        <f t="shared" si="751"/>
        <v>0</v>
      </c>
      <c r="BI1313" s="9"/>
      <c r="BJ1313" s="73"/>
    </row>
    <row r="1314" spans="1:62" ht="12.95" customHeight="1" x14ac:dyDescent="0.2">
      <c r="A1314" s="574"/>
      <c r="B1314" s="576"/>
      <c r="C1314" s="539"/>
      <c r="D1314" s="535"/>
      <c r="E1314" s="48" t="str">
        <f>Parameters!$B$16</f>
        <v>Masc.</v>
      </c>
      <c r="F1314" s="11">
        <v>0</v>
      </c>
      <c r="G1314" s="11">
        <v>0</v>
      </c>
      <c r="H1314" s="11">
        <v>0</v>
      </c>
      <c r="I1314" s="11">
        <v>0</v>
      </c>
      <c r="J1314" s="11">
        <v>0</v>
      </c>
      <c r="K1314" s="11">
        <v>0</v>
      </c>
      <c r="L1314" s="11">
        <v>0</v>
      </c>
      <c r="M1314" s="11">
        <v>0</v>
      </c>
      <c r="N1314" s="11">
        <v>0</v>
      </c>
      <c r="O1314" s="11">
        <v>0</v>
      </c>
      <c r="P1314" s="11">
        <v>0</v>
      </c>
      <c r="Q1314" s="11">
        <v>0</v>
      </c>
      <c r="R1314" s="11">
        <v>0</v>
      </c>
      <c r="S1314" s="11">
        <v>0</v>
      </c>
      <c r="T1314" s="11">
        <v>0</v>
      </c>
      <c r="U1314" s="11">
        <v>0</v>
      </c>
      <c r="V1314" s="11">
        <v>0</v>
      </c>
      <c r="W1314" s="11">
        <v>0</v>
      </c>
      <c r="X1314" s="11">
        <v>0</v>
      </c>
      <c r="Y1314" s="11">
        <v>0</v>
      </c>
      <c r="Z1314" s="11">
        <v>0</v>
      </c>
      <c r="AA1314" s="11">
        <v>0</v>
      </c>
      <c r="AB1314" s="11">
        <v>0</v>
      </c>
      <c r="AC1314" s="11">
        <v>0</v>
      </c>
      <c r="AD1314" s="11">
        <v>0</v>
      </c>
      <c r="AE1314" s="11">
        <v>0</v>
      </c>
      <c r="AF1314" s="11">
        <v>0</v>
      </c>
      <c r="AG1314" s="11">
        <v>0</v>
      </c>
      <c r="AH1314" s="11">
        <v>0</v>
      </c>
      <c r="AI1314" s="11">
        <v>0</v>
      </c>
      <c r="AJ1314" s="11">
        <v>0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0</v>
      </c>
      <c r="AR1314" s="11">
        <v>0</v>
      </c>
      <c r="AS1314" s="11">
        <v>0</v>
      </c>
      <c r="AT1314" s="11">
        <v>0</v>
      </c>
      <c r="AU1314" s="11">
        <v>0</v>
      </c>
      <c r="AV1314" s="11">
        <v>0</v>
      </c>
      <c r="AW1314" s="11">
        <v>0</v>
      </c>
      <c r="AX1314" s="11">
        <v>0</v>
      </c>
      <c r="AY1314" s="11">
        <v>0</v>
      </c>
      <c r="AZ1314" s="11">
        <v>0</v>
      </c>
      <c r="BA1314" s="11"/>
      <c r="BB1314" s="11"/>
      <c r="BC1314" s="11"/>
      <c r="BD1314" s="11"/>
      <c r="BE1314" s="11"/>
      <c r="BF1314" s="11"/>
      <c r="BG1314" s="19">
        <f t="shared" si="751"/>
        <v>0</v>
      </c>
      <c r="BI1314" s="9"/>
      <c r="BJ1314" s="73"/>
    </row>
    <row r="1315" spans="1:62" ht="12.95" customHeight="1" x14ac:dyDescent="0.2">
      <c r="A1315" s="574"/>
      <c r="B1315" s="576"/>
      <c r="C1315" s="539"/>
      <c r="D1315" s="533" t="str">
        <f>Parameters!$B$12</f>
        <v>UCI</v>
      </c>
      <c r="E1315" s="86" t="str">
        <f>Parameters!$B$14</f>
        <v>Total</v>
      </c>
      <c r="F1315" s="15">
        <f>F1316+F1317</f>
        <v>0</v>
      </c>
      <c r="G1315" s="15">
        <f t="shared" ref="G1315:BF1315" si="753">G1316+G1317</f>
        <v>0</v>
      </c>
      <c r="H1315" s="15">
        <f t="shared" si="753"/>
        <v>0</v>
      </c>
      <c r="I1315" s="15">
        <f t="shared" si="753"/>
        <v>0</v>
      </c>
      <c r="J1315" s="15">
        <f t="shared" si="753"/>
        <v>0</v>
      </c>
      <c r="K1315" s="15">
        <f t="shared" si="753"/>
        <v>0</v>
      </c>
      <c r="L1315" s="15">
        <f t="shared" si="753"/>
        <v>0</v>
      </c>
      <c r="M1315" s="15">
        <f t="shared" si="753"/>
        <v>0</v>
      </c>
      <c r="N1315" s="15">
        <f t="shared" si="753"/>
        <v>0</v>
      </c>
      <c r="O1315" s="15">
        <f t="shared" si="753"/>
        <v>0</v>
      </c>
      <c r="P1315" s="15">
        <f t="shared" si="753"/>
        <v>0</v>
      </c>
      <c r="Q1315" s="15">
        <f t="shared" si="753"/>
        <v>0</v>
      </c>
      <c r="R1315" s="15">
        <f t="shared" si="753"/>
        <v>0</v>
      </c>
      <c r="S1315" s="15">
        <f t="shared" si="753"/>
        <v>0</v>
      </c>
      <c r="T1315" s="15">
        <f t="shared" si="753"/>
        <v>0</v>
      </c>
      <c r="U1315" s="15">
        <f t="shared" si="753"/>
        <v>0</v>
      </c>
      <c r="V1315" s="15">
        <f t="shared" si="753"/>
        <v>0</v>
      </c>
      <c r="W1315" s="15">
        <f t="shared" si="753"/>
        <v>0</v>
      </c>
      <c r="X1315" s="15">
        <f t="shared" si="753"/>
        <v>0</v>
      </c>
      <c r="Y1315" s="15">
        <f t="shared" si="753"/>
        <v>0</v>
      </c>
      <c r="Z1315" s="15">
        <f t="shared" si="753"/>
        <v>0</v>
      </c>
      <c r="AA1315" s="15">
        <f t="shared" si="753"/>
        <v>0</v>
      </c>
      <c r="AB1315" s="15">
        <f t="shared" si="753"/>
        <v>0</v>
      </c>
      <c r="AC1315" s="15">
        <f t="shared" si="753"/>
        <v>0</v>
      </c>
      <c r="AD1315" s="15">
        <f t="shared" si="753"/>
        <v>0</v>
      </c>
      <c r="AE1315" s="15">
        <f t="shared" si="753"/>
        <v>0</v>
      </c>
      <c r="AF1315" s="15">
        <f t="shared" si="753"/>
        <v>0</v>
      </c>
      <c r="AG1315" s="15">
        <f t="shared" si="753"/>
        <v>0</v>
      </c>
      <c r="AH1315" s="15">
        <f t="shared" si="753"/>
        <v>0</v>
      </c>
      <c r="AI1315" s="15">
        <f t="shared" si="753"/>
        <v>0</v>
      </c>
      <c r="AJ1315" s="15">
        <f t="shared" si="753"/>
        <v>0</v>
      </c>
      <c r="AK1315" s="15">
        <f t="shared" si="753"/>
        <v>0</v>
      </c>
      <c r="AL1315" s="15">
        <f t="shared" si="753"/>
        <v>0</v>
      </c>
      <c r="AM1315" s="15">
        <f t="shared" si="753"/>
        <v>0</v>
      </c>
      <c r="AN1315" s="15">
        <f t="shared" si="753"/>
        <v>0</v>
      </c>
      <c r="AO1315" s="15">
        <f t="shared" si="753"/>
        <v>0</v>
      </c>
      <c r="AP1315" s="15">
        <f t="shared" si="753"/>
        <v>0</v>
      </c>
      <c r="AQ1315" s="15">
        <f t="shared" si="753"/>
        <v>0</v>
      </c>
      <c r="AR1315" s="15">
        <f t="shared" si="753"/>
        <v>0</v>
      </c>
      <c r="AS1315" s="15">
        <f t="shared" si="753"/>
        <v>0</v>
      </c>
      <c r="AT1315" s="15">
        <f t="shared" si="753"/>
        <v>0</v>
      </c>
      <c r="AU1315" s="15">
        <f t="shared" si="753"/>
        <v>0</v>
      </c>
      <c r="AV1315" s="15">
        <f t="shared" si="753"/>
        <v>0</v>
      </c>
      <c r="AW1315" s="15">
        <f t="shared" si="753"/>
        <v>0</v>
      </c>
      <c r="AX1315" s="15">
        <f t="shared" si="753"/>
        <v>0</v>
      </c>
      <c r="AY1315" s="15">
        <f t="shared" si="753"/>
        <v>0</v>
      </c>
      <c r="AZ1315" s="15">
        <f t="shared" si="753"/>
        <v>0</v>
      </c>
      <c r="BA1315" s="15">
        <f t="shared" si="753"/>
        <v>0</v>
      </c>
      <c r="BB1315" s="15">
        <f t="shared" si="753"/>
        <v>0</v>
      </c>
      <c r="BC1315" s="15">
        <f t="shared" si="753"/>
        <v>0</v>
      </c>
      <c r="BD1315" s="15">
        <f t="shared" si="753"/>
        <v>0</v>
      </c>
      <c r="BE1315" s="15">
        <f t="shared" si="753"/>
        <v>0</v>
      </c>
      <c r="BF1315" s="15">
        <f t="shared" si="753"/>
        <v>0</v>
      </c>
      <c r="BG1315" s="33">
        <f t="shared" si="751"/>
        <v>0</v>
      </c>
      <c r="BI1315" s="9"/>
      <c r="BJ1315" s="73"/>
    </row>
    <row r="1316" spans="1:62" ht="12.95" customHeight="1" x14ac:dyDescent="0.2">
      <c r="A1316" s="574"/>
      <c r="B1316" s="576"/>
      <c r="C1316" s="539"/>
      <c r="D1316" s="534"/>
      <c r="E1316" s="48" t="str">
        <f>Parameters!$B$15</f>
        <v>Fem.</v>
      </c>
      <c r="F1316" s="11">
        <v>0</v>
      </c>
      <c r="G1316" s="11">
        <v>0</v>
      </c>
      <c r="H1316" s="11">
        <v>0</v>
      </c>
      <c r="I1316" s="11">
        <v>0</v>
      </c>
      <c r="J1316" s="11">
        <v>0</v>
      </c>
      <c r="K1316" s="11">
        <v>0</v>
      </c>
      <c r="L1316" s="11">
        <v>0</v>
      </c>
      <c r="M1316" s="11">
        <v>0</v>
      </c>
      <c r="N1316" s="11">
        <v>0</v>
      </c>
      <c r="O1316" s="11">
        <v>0</v>
      </c>
      <c r="P1316" s="11">
        <v>0</v>
      </c>
      <c r="Q1316" s="11">
        <v>0</v>
      </c>
      <c r="R1316" s="11">
        <v>0</v>
      </c>
      <c r="S1316" s="11">
        <v>0</v>
      </c>
      <c r="T1316" s="11">
        <v>0</v>
      </c>
      <c r="U1316" s="11">
        <v>0</v>
      </c>
      <c r="V1316" s="11">
        <v>0</v>
      </c>
      <c r="W1316" s="11">
        <v>0</v>
      </c>
      <c r="X1316" s="11">
        <v>0</v>
      </c>
      <c r="Y1316" s="11">
        <v>0</v>
      </c>
      <c r="Z1316" s="11">
        <v>0</v>
      </c>
      <c r="AA1316" s="11">
        <v>0</v>
      </c>
      <c r="AB1316" s="11">
        <v>0</v>
      </c>
      <c r="AC1316" s="11">
        <v>0</v>
      </c>
      <c r="AD1316" s="11">
        <v>0</v>
      </c>
      <c r="AE1316" s="11">
        <v>0</v>
      </c>
      <c r="AF1316" s="11">
        <v>0</v>
      </c>
      <c r="AG1316" s="11">
        <v>0</v>
      </c>
      <c r="AH1316" s="11">
        <v>0</v>
      </c>
      <c r="AI1316" s="11">
        <v>0</v>
      </c>
      <c r="AJ1316" s="11">
        <v>0</v>
      </c>
      <c r="AK1316" s="11">
        <v>0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0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 s="11">
        <v>0</v>
      </c>
      <c r="AY1316" s="11">
        <v>0</v>
      </c>
      <c r="AZ1316" s="11">
        <v>0</v>
      </c>
      <c r="BA1316" s="11"/>
      <c r="BB1316" s="11"/>
      <c r="BC1316" s="11"/>
      <c r="BD1316" s="11"/>
      <c r="BE1316" s="11"/>
      <c r="BF1316" s="11"/>
      <c r="BG1316" s="19">
        <f t="shared" si="751"/>
        <v>0</v>
      </c>
      <c r="BI1316" s="9"/>
      <c r="BJ1316" s="73"/>
    </row>
    <row r="1317" spans="1:62" ht="12.95" customHeight="1" x14ac:dyDescent="0.2">
      <c r="A1317" s="574"/>
      <c r="B1317" s="576"/>
      <c r="C1317" s="539"/>
      <c r="D1317" s="535"/>
      <c r="E1317" s="48" t="str">
        <f>Parameters!$B$16</f>
        <v>Masc.</v>
      </c>
      <c r="F1317" s="11">
        <v>0</v>
      </c>
      <c r="G1317" s="11">
        <v>0</v>
      </c>
      <c r="H1317" s="11">
        <v>0</v>
      </c>
      <c r="I1317" s="11">
        <v>0</v>
      </c>
      <c r="J1317" s="11">
        <v>0</v>
      </c>
      <c r="K1317" s="11">
        <v>0</v>
      </c>
      <c r="L1317" s="11">
        <v>0</v>
      </c>
      <c r="M1317" s="11">
        <v>0</v>
      </c>
      <c r="N1317" s="11">
        <v>0</v>
      </c>
      <c r="O1317" s="11">
        <v>0</v>
      </c>
      <c r="P1317" s="11">
        <v>0</v>
      </c>
      <c r="Q1317" s="11">
        <v>0</v>
      </c>
      <c r="R1317" s="11">
        <v>0</v>
      </c>
      <c r="S1317" s="11">
        <v>0</v>
      </c>
      <c r="T1317" s="11">
        <v>0</v>
      </c>
      <c r="U1317" s="11">
        <v>0</v>
      </c>
      <c r="V1317" s="11">
        <v>0</v>
      </c>
      <c r="W1317" s="11">
        <v>0</v>
      </c>
      <c r="X1317" s="11">
        <v>0</v>
      </c>
      <c r="Y1317" s="11">
        <v>0</v>
      </c>
      <c r="Z1317" s="11">
        <v>0</v>
      </c>
      <c r="AA1317" s="11">
        <v>0</v>
      </c>
      <c r="AB1317" s="11">
        <v>0</v>
      </c>
      <c r="AC1317" s="11">
        <v>0</v>
      </c>
      <c r="AD1317" s="11">
        <v>0</v>
      </c>
      <c r="AE1317" s="11">
        <v>0</v>
      </c>
      <c r="AF1317" s="11">
        <v>0</v>
      </c>
      <c r="AG1317" s="11">
        <v>0</v>
      </c>
      <c r="AH1317" s="11">
        <v>0</v>
      </c>
      <c r="AI1317" s="11">
        <v>0</v>
      </c>
      <c r="AJ1317" s="11">
        <v>0</v>
      </c>
      <c r="AK1317" s="11">
        <v>0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0</v>
      </c>
      <c r="AS1317" s="11">
        <v>0</v>
      </c>
      <c r="AT1317" s="11">
        <v>0</v>
      </c>
      <c r="AU1317" s="11">
        <v>0</v>
      </c>
      <c r="AV1317" s="11">
        <v>0</v>
      </c>
      <c r="AW1317" s="11">
        <v>0</v>
      </c>
      <c r="AX1317" s="11">
        <v>0</v>
      </c>
      <c r="AY1317" s="11">
        <v>0</v>
      </c>
      <c r="AZ1317" s="11">
        <v>0</v>
      </c>
      <c r="BA1317" s="11"/>
      <c r="BB1317" s="11"/>
      <c r="BC1317" s="11"/>
      <c r="BD1317" s="11"/>
      <c r="BE1317" s="11"/>
      <c r="BF1317" s="11"/>
      <c r="BG1317" s="19">
        <f t="shared" si="751"/>
        <v>0</v>
      </c>
      <c r="BI1317" s="9"/>
      <c r="BJ1317" s="73"/>
    </row>
    <row r="1318" spans="1:62" ht="12.95" customHeight="1" x14ac:dyDescent="0.2">
      <c r="A1318" s="574"/>
      <c r="B1318" s="576"/>
      <c r="C1318" s="539"/>
      <c r="D1318" s="533" t="str">
        <f>Parameters!$B$13</f>
        <v>Def.</v>
      </c>
      <c r="E1318" s="86" t="str">
        <f>Parameters!$B$14</f>
        <v>Total</v>
      </c>
      <c r="F1318" s="15">
        <f>F1319+F1320</f>
        <v>0</v>
      </c>
      <c r="G1318" s="15">
        <f t="shared" ref="G1318:BF1318" si="754">G1319+G1320</f>
        <v>0</v>
      </c>
      <c r="H1318" s="15">
        <f t="shared" si="754"/>
        <v>0</v>
      </c>
      <c r="I1318" s="15">
        <f t="shared" si="754"/>
        <v>0</v>
      </c>
      <c r="J1318" s="15">
        <f t="shared" si="754"/>
        <v>0</v>
      </c>
      <c r="K1318" s="15">
        <f t="shared" si="754"/>
        <v>0</v>
      </c>
      <c r="L1318" s="15">
        <f t="shared" si="754"/>
        <v>0</v>
      </c>
      <c r="M1318" s="15">
        <f t="shared" si="754"/>
        <v>0</v>
      </c>
      <c r="N1318" s="15">
        <f t="shared" si="754"/>
        <v>0</v>
      </c>
      <c r="O1318" s="15">
        <f t="shared" si="754"/>
        <v>0</v>
      </c>
      <c r="P1318" s="15">
        <f t="shared" si="754"/>
        <v>0</v>
      </c>
      <c r="Q1318" s="15">
        <f t="shared" si="754"/>
        <v>0</v>
      </c>
      <c r="R1318" s="15">
        <f t="shared" si="754"/>
        <v>0</v>
      </c>
      <c r="S1318" s="15">
        <f t="shared" si="754"/>
        <v>0</v>
      </c>
      <c r="T1318" s="15">
        <f t="shared" si="754"/>
        <v>0</v>
      </c>
      <c r="U1318" s="15">
        <f t="shared" si="754"/>
        <v>0</v>
      </c>
      <c r="V1318" s="15">
        <f t="shared" si="754"/>
        <v>0</v>
      </c>
      <c r="W1318" s="15">
        <f t="shared" si="754"/>
        <v>0</v>
      </c>
      <c r="X1318" s="15">
        <f t="shared" si="754"/>
        <v>0</v>
      </c>
      <c r="Y1318" s="15">
        <f t="shared" si="754"/>
        <v>0</v>
      </c>
      <c r="Z1318" s="15">
        <f t="shared" si="754"/>
        <v>0</v>
      </c>
      <c r="AA1318" s="15">
        <f t="shared" si="754"/>
        <v>0</v>
      </c>
      <c r="AB1318" s="15">
        <f t="shared" si="754"/>
        <v>0</v>
      </c>
      <c r="AC1318" s="15">
        <f t="shared" si="754"/>
        <v>0</v>
      </c>
      <c r="AD1318" s="15">
        <f t="shared" si="754"/>
        <v>0</v>
      </c>
      <c r="AE1318" s="15">
        <f t="shared" si="754"/>
        <v>0</v>
      </c>
      <c r="AF1318" s="15">
        <f t="shared" si="754"/>
        <v>0</v>
      </c>
      <c r="AG1318" s="15">
        <f t="shared" si="754"/>
        <v>0</v>
      </c>
      <c r="AH1318" s="15">
        <f t="shared" si="754"/>
        <v>0</v>
      </c>
      <c r="AI1318" s="15">
        <f t="shared" si="754"/>
        <v>0</v>
      </c>
      <c r="AJ1318" s="15">
        <f t="shared" si="754"/>
        <v>0</v>
      </c>
      <c r="AK1318" s="15">
        <f t="shared" si="754"/>
        <v>0</v>
      </c>
      <c r="AL1318" s="15">
        <f t="shared" si="754"/>
        <v>0</v>
      </c>
      <c r="AM1318" s="15">
        <f t="shared" si="754"/>
        <v>0</v>
      </c>
      <c r="AN1318" s="15">
        <f t="shared" si="754"/>
        <v>0</v>
      </c>
      <c r="AO1318" s="15">
        <f t="shared" si="754"/>
        <v>0</v>
      </c>
      <c r="AP1318" s="15">
        <f t="shared" si="754"/>
        <v>0</v>
      </c>
      <c r="AQ1318" s="15">
        <f t="shared" si="754"/>
        <v>0</v>
      </c>
      <c r="AR1318" s="15">
        <f t="shared" si="754"/>
        <v>0</v>
      </c>
      <c r="AS1318" s="15">
        <f t="shared" si="754"/>
        <v>0</v>
      </c>
      <c r="AT1318" s="15">
        <f t="shared" si="754"/>
        <v>0</v>
      </c>
      <c r="AU1318" s="15">
        <f t="shared" si="754"/>
        <v>0</v>
      </c>
      <c r="AV1318" s="15">
        <f t="shared" si="754"/>
        <v>0</v>
      </c>
      <c r="AW1318" s="15">
        <f t="shared" si="754"/>
        <v>0</v>
      </c>
      <c r="AX1318" s="15">
        <f t="shared" si="754"/>
        <v>0</v>
      </c>
      <c r="AY1318" s="15">
        <f t="shared" si="754"/>
        <v>0</v>
      </c>
      <c r="AZ1318" s="15">
        <f t="shared" si="754"/>
        <v>0</v>
      </c>
      <c r="BA1318" s="15">
        <f t="shared" si="754"/>
        <v>0</v>
      </c>
      <c r="BB1318" s="15">
        <f t="shared" si="754"/>
        <v>0</v>
      </c>
      <c r="BC1318" s="15">
        <f t="shared" si="754"/>
        <v>0</v>
      </c>
      <c r="BD1318" s="15">
        <f t="shared" si="754"/>
        <v>0</v>
      </c>
      <c r="BE1318" s="15">
        <f t="shared" si="754"/>
        <v>0</v>
      </c>
      <c r="BF1318" s="15">
        <f t="shared" si="754"/>
        <v>0</v>
      </c>
      <c r="BG1318" s="33">
        <f t="shared" si="751"/>
        <v>0</v>
      </c>
    </row>
    <row r="1319" spans="1:62" ht="12.95" customHeight="1" x14ac:dyDescent="0.2">
      <c r="A1319" s="574"/>
      <c r="B1319" s="576"/>
      <c r="C1319" s="539"/>
      <c r="D1319" s="534"/>
      <c r="E1319" s="48" t="str">
        <f>Parameters!$B$15</f>
        <v>Fem.</v>
      </c>
      <c r="F1319" s="11">
        <v>0</v>
      </c>
      <c r="G1319" s="11">
        <v>0</v>
      </c>
      <c r="H1319" s="11">
        <v>0</v>
      </c>
      <c r="I1319" s="11">
        <v>0</v>
      </c>
      <c r="J1319" s="11">
        <v>0</v>
      </c>
      <c r="K1319" s="11">
        <v>0</v>
      </c>
      <c r="L1319" s="11">
        <v>0</v>
      </c>
      <c r="M1319" s="11">
        <v>0</v>
      </c>
      <c r="N1319" s="11">
        <v>0</v>
      </c>
      <c r="O1319" s="11">
        <v>0</v>
      </c>
      <c r="P1319" s="11">
        <v>0</v>
      </c>
      <c r="Q1319" s="11">
        <v>0</v>
      </c>
      <c r="R1319" s="11">
        <v>0</v>
      </c>
      <c r="S1319" s="11">
        <v>0</v>
      </c>
      <c r="T1319" s="11">
        <v>0</v>
      </c>
      <c r="U1319" s="11">
        <v>0</v>
      </c>
      <c r="V1319" s="11">
        <v>0</v>
      </c>
      <c r="W1319" s="11">
        <v>0</v>
      </c>
      <c r="X1319" s="11">
        <v>0</v>
      </c>
      <c r="Y1319" s="11">
        <v>0</v>
      </c>
      <c r="Z1319" s="11">
        <v>0</v>
      </c>
      <c r="AA1319" s="11">
        <v>0</v>
      </c>
      <c r="AB1319" s="11">
        <v>0</v>
      </c>
      <c r="AC1319" s="11">
        <v>0</v>
      </c>
      <c r="AD1319" s="11">
        <v>0</v>
      </c>
      <c r="AE1319" s="11">
        <v>0</v>
      </c>
      <c r="AF1319" s="11">
        <v>0</v>
      </c>
      <c r="AG1319" s="11">
        <v>0</v>
      </c>
      <c r="AH1319" s="11">
        <v>0</v>
      </c>
      <c r="AI1319" s="11">
        <v>0</v>
      </c>
      <c r="AJ1319" s="11">
        <v>0</v>
      </c>
      <c r="AK1319" s="11">
        <v>0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0</v>
      </c>
      <c r="AR1319" s="11">
        <v>0</v>
      </c>
      <c r="AS1319" s="11">
        <v>0</v>
      </c>
      <c r="AT1319" s="11">
        <v>0</v>
      </c>
      <c r="AU1319" s="11">
        <v>0</v>
      </c>
      <c r="AV1319" s="11">
        <v>0</v>
      </c>
      <c r="AW1319" s="11">
        <v>0</v>
      </c>
      <c r="AX1319" s="11">
        <v>0</v>
      </c>
      <c r="AY1319" s="11">
        <v>0</v>
      </c>
      <c r="AZ1319" s="11">
        <v>0</v>
      </c>
      <c r="BA1319" s="11"/>
      <c r="BB1319" s="11"/>
      <c r="BC1319" s="11"/>
      <c r="BD1319" s="11"/>
      <c r="BE1319" s="11"/>
      <c r="BF1319" s="11"/>
      <c r="BG1319" s="19">
        <f t="shared" si="751"/>
        <v>0</v>
      </c>
    </row>
    <row r="1320" spans="1:62" ht="12.95" customHeight="1" thickBot="1" x14ac:dyDescent="0.25">
      <c r="A1320" s="574"/>
      <c r="B1320" s="576"/>
      <c r="C1320" s="540"/>
      <c r="D1320" s="536"/>
      <c r="E1320" s="48" t="str">
        <f>Parameters!$B$16</f>
        <v>Masc.</v>
      </c>
      <c r="F1320" s="11">
        <v>0</v>
      </c>
      <c r="G1320" s="11">
        <v>0</v>
      </c>
      <c r="H1320" s="11">
        <v>0</v>
      </c>
      <c r="I1320" s="11">
        <v>0</v>
      </c>
      <c r="J1320" s="11">
        <v>0</v>
      </c>
      <c r="K1320" s="11">
        <v>0</v>
      </c>
      <c r="L1320" s="11">
        <v>0</v>
      </c>
      <c r="M1320" s="11">
        <v>0</v>
      </c>
      <c r="N1320" s="11">
        <v>0</v>
      </c>
      <c r="O1320" s="11">
        <v>0</v>
      </c>
      <c r="P1320" s="11">
        <v>0</v>
      </c>
      <c r="Q1320" s="11">
        <v>0</v>
      </c>
      <c r="R1320" s="11">
        <v>0</v>
      </c>
      <c r="S1320" s="11">
        <v>0</v>
      </c>
      <c r="T1320" s="11">
        <v>0</v>
      </c>
      <c r="U1320" s="11">
        <v>0</v>
      </c>
      <c r="V1320" s="11">
        <v>0</v>
      </c>
      <c r="W1320" s="11">
        <v>0</v>
      </c>
      <c r="X1320" s="11">
        <v>0</v>
      </c>
      <c r="Y1320" s="11">
        <v>0</v>
      </c>
      <c r="Z1320" s="11">
        <v>0</v>
      </c>
      <c r="AA1320" s="11">
        <v>0</v>
      </c>
      <c r="AB1320" s="11">
        <v>0</v>
      </c>
      <c r="AC1320" s="11">
        <v>0</v>
      </c>
      <c r="AD1320" s="11">
        <v>0</v>
      </c>
      <c r="AE1320" s="11">
        <v>0</v>
      </c>
      <c r="AF1320" s="11">
        <v>0</v>
      </c>
      <c r="AG1320" s="11">
        <v>0</v>
      </c>
      <c r="AH1320" s="11">
        <v>0</v>
      </c>
      <c r="AI1320" s="11">
        <v>0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0</v>
      </c>
      <c r="AS1320" s="11">
        <v>0</v>
      </c>
      <c r="AT1320" s="11">
        <v>0</v>
      </c>
      <c r="AU1320" s="11">
        <v>0</v>
      </c>
      <c r="AV1320" s="11">
        <v>0</v>
      </c>
      <c r="AW1320" s="11">
        <v>0</v>
      </c>
      <c r="AX1320" s="11">
        <v>0</v>
      </c>
      <c r="AY1320" s="11">
        <v>0</v>
      </c>
      <c r="AZ1320" s="11">
        <v>0</v>
      </c>
      <c r="BA1320" s="11"/>
      <c r="BB1320" s="11"/>
      <c r="BC1320" s="11"/>
      <c r="BD1320" s="11"/>
      <c r="BE1320" s="11"/>
      <c r="BF1320" s="11"/>
      <c r="BG1320" s="37">
        <f>SUM(F1320:BF1320)</f>
        <v>0</v>
      </c>
    </row>
    <row r="1321" spans="1:62" ht="12.95" customHeight="1" x14ac:dyDescent="0.2">
      <c r="A1321" s="574"/>
      <c r="B1321" s="576"/>
      <c r="C1321" s="537" t="str">
        <f>Parameters!$C$8</f>
        <v>60 y +</v>
      </c>
      <c r="D1321" s="530" t="str">
        <f>Parameters!$B$10</f>
        <v>Fiebre</v>
      </c>
      <c r="E1321" s="83" t="str">
        <f>Parameters!$B$14</f>
        <v>Total</v>
      </c>
      <c r="F1321" s="34">
        <f>F1322+F1323</f>
        <v>0</v>
      </c>
      <c r="G1321" s="34">
        <f t="shared" ref="G1321:BF1321" si="755">G1322+G1323</f>
        <v>0</v>
      </c>
      <c r="H1321" s="34">
        <f t="shared" si="755"/>
        <v>0</v>
      </c>
      <c r="I1321" s="34">
        <f t="shared" si="755"/>
        <v>0</v>
      </c>
      <c r="J1321" s="34">
        <f t="shared" si="755"/>
        <v>0</v>
      </c>
      <c r="K1321" s="34">
        <f t="shared" si="755"/>
        <v>0</v>
      </c>
      <c r="L1321" s="34">
        <f t="shared" si="755"/>
        <v>0</v>
      </c>
      <c r="M1321" s="34">
        <f t="shared" si="755"/>
        <v>0</v>
      </c>
      <c r="N1321" s="34">
        <f t="shared" si="755"/>
        <v>0</v>
      </c>
      <c r="O1321" s="34">
        <f t="shared" si="755"/>
        <v>0</v>
      </c>
      <c r="P1321" s="34">
        <f t="shared" si="755"/>
        <v>0</v>
      </c>
      <c r="Q1321" s="34">
        <f t="shared" si="755"/>
        <v>0</v>
      </c>
      <c r="R1321" s="34">
        <f t="shared" si="755"/>
        <v>0</v>
      </c>
      <c r="S1321" s="34">
        <f t="shared" si="755"/>
        <v>0</v>
      </c>
      <c r="T1321" s="34">
        <f t="shared" si="755"/>
        <v>0</v>
      </c>
      <c r="U1321" s="34">
        <f t="shared" si="755"/>
        <v>0</v>
      </c>
      <c r="V1321" s="34">
        <f t="shared" si="755"/>
        <v>0</v>
      </c>
      <c r="W1321" s="34">
        <f t="shared" si="755"/>
        <v>0</v>
      </c>
      <c r="X1321" s="34">
        <f t="shared" si="755"/>
        <v>0</v>
      </c>
      <c r="Y1321" s="34">
        <f t="shared" si="755"/>
        <v>0</v>
      </c>
      <c r="Z1321" s="34">
        <f t="shared" si="755"/>
        <v>0</v>
      </c>
      <c r="AA1321" s="34">
        <f t="shared" si="755"/>
        <v>0</v>
      </c>
      <c r="AB1321" s="34">
        <f t="shared" si="755"/>
        <v>0</v>
      </c>
      <c r="AC1321" s="34">
        <f t="shared" si="755"/>
        <v>0</v>
      </c>
      <c r="AD1321" s="34">
        <f t="shared" si="755"/>
        <v>0</v>
      </c>
      <c r="AE1321" s="34">
        <f t="shared" si="755"/>
        <v>0</v>
      </c>
      <c r="AF1321" s="34">
        <f t="shared" si="755"/>
        <v>0</v>
      </c>
      <c r="AG1321" s="34">
        <f t="shared" si="755"/>
        <v>0</v>
      </c>
      <c r="AH1321" s="34">
        <f t="shared" si="755"/>
        <v>0</v>
      </c>
      <c r="AI1321" s="34">
        <f t="shared" si="755"/>
        <v>0</v>
      </c>
      <c r="AJ1321" s="34">
        <f t="shared" si="755"/>
        <v>0</v>
      </c>
      <c r="AK1321" s="34">
        <f t="shared" si="755"/>
        <v>0</v>
      </c>
      <c r="AL1321" s="34">
        <f t="shared" si="755"/>
        <v>0</v>
      </c>
      <c r="AM1321" s="34">
        <f t="shared" si="755"/>
        <v>0</v>
      </c>
      <c r="AN1321" s="34">
        <f t="shared" si="755"/>
        <v>0</v>
      </c>
      <c r="AO1321" s="34">
        <f t="shared" si="755"/>
        <v>0</v>
      </c>
      <c r="AP1321" s="34">
        <f t="shared" si="755"/>
        <v>0</v>
      </c>
      <c r="AQ1321" s="34">
        <f t="shared" si="755"/>
        <v>0</v>
      </c>
      <c r="AR1321" s="34">
        <f t="shared" si="755"/>
        <v>1</v>
      </c>
      <c r="AS1321" s="34">
        <f t="shared" si="755"/>
        <v>0</v>
      </c>
      <c r="AT1321" s="34">
        <f t="shared" si="755"/>
        <v>0</v>
      </c>
      <c r="AU1321" s="34">
        <f t="shared" si="755"/>
        <v>0</v>
      </c>
      <c r="AV1321" s="34">
        <f t="shared" si="755"/>
        <v>0</v>
      </c>
      <c r="AW1321" s="34">
        <f t="shared" si="755"/>
        <v>0</v>
      </c>
      <c r="AX1321" s="34">
        <f t="shared" si="755"/>
        <v>0</v>
      </c>
      <c r="AY1321" s="34">
        <f t="shared" si="755"/>
        <v>0</v>
      </c>
      <c r="AZ1321" s="34">
        <f t="shared" si="755"/>
        <v>0</v>
      </c>
      <c r="BA1321" s="34">
        <f t="shared" si="755"/>
        <v>0</v>
      </c>
      <c r="BB1321" s="34">
        <f t="shared" si="755"/>
        <v>0</v>
      </c>
      <c r="BC1321" s="34">
        <f t="shared" si="755"/>
        <v>0</v>
      </c>
      <c r="BD1321" s="34">
        <f t="shared" si="755"/>
        <v>0</v>
      </c>
      <c r="BE1321" s="34">
        <f t="shared" si="755"/>
        <v>0</v>
      </c>
      <c r="BF1321" s="34">
        <f t="shared" si="755"/>
        <v>0</v>
      </c>
      <c r="BG1321" s="35">
        <f>SUM(F1321:BF1321)</f>
        <v>1</v>
      </c>
      <c r="BI1321" s="9"/>
      <c r="BJ1321" s="73"/>
    </row>
    <row r="1322" spans="1:62" ht="12.95" customHeight="1" x14ac:dyDescent="0.2">
      <c r="A1322" s="574"/>
      <c r="B1322" s="576"/>
      <c r="C1322" s="538"/>
      <c r="D1322" s="531"/>
      <c r="E1322" s="84" t="str">
        <f>Parameters!$B$15</f>
        <v>Fem.</v>
      </c>
      <c r="F1322" s="31">
        <v>0</v>
      </c>
      <c r="G1322" s="31">
        <v>0</v>
      </c>
      <c r="H1322" s="31">
        <v>0</v>
      </c>
      <c r="I1322" s="31">
        <v>0</v>
      </c>
      <c r="J1322" s="31">
        <v>0</v>
      </c>
      <c r="K1322" s="31">
        <v>0</v>
      </c>
      <c r="L1322" s="31">
        <v>0</v>
      </c>
      <c r="M1322" s="31">
        <v>0</v>
      </c>
      <c r="N1322" s="31">
        <v>0</v>
      </c>
      <c r="O1322" s="31">
        <v>0</v>
      </c>
      <c r="P1322" s="31">
        <v>0</v>
      </c>
      <c r="Q1322" s="31">
        <v>0</v>
      </c>
      <c r="R1322" s="31">
        <v>0</v>
      </c>
      <c r="S1322" s="31">
        <v>0</v>
      </c>
      <c r="T1322" s="31">
        <v>0</v>
      </c>
      <c r="U1322" s="31">
        <v>0</v>
      </c>
      <c r="V1322" s="31">
        <v>0</v>
      </c>
      <c r="W1322" s="31">
        <v>0</v>
      </c>
      <c r="X1322" s="31">
        <v>0</v>
      </c>
      <c r="Y1322" s="31">
        <v>0</v>
      </c>
      <c r="Z1322" s="31">
        <v>0</v>
      </c>
      <c r="AA1322" s="31">
        <v>0</v>
      </c>
      <c r="AB1322" s="31">
        <v>0</v>
      </c>
      <c r="AC1322" s="31">
        <v>0</v>
      </c>
      <c r="AD1322" s="31">
        <v>0</v>
      </c>
      <c r="AE1322" s="31">
        <v>0</v>
      </c>
      <c r="AF1322" s="31">
        <v>0</v>
      </c>
      <c r="AG1322" s="31">
        <v>0</v>
      </c>
      <c r="AH1322" s="31">
        <v>0</v>
      </c>
      <c r="AI1322" s="31">
        <v>0</v>
      </c>
      <c r="AJ1322" s="31">
        <v>0</v>
      </c>
      <c r="AK1322" s="31">
        <v>0</v>
      </c>
      <c r="AL1322" s="31">
        <v>0</v>
      </c>
      <c r="AM1322" s="31">
        <v>0</v>
      </c>
      <c r="AN1322" s="31">
        <v>0</v>
      </c>
      <c r="AO1322" s="31">
        <v>0</v>
      </c>
      <c r="AP1322" s="31">
        <v>0</v>
      </c>
      <c r="AQ1322" s="31">
        <v>0</v>
      </c>
      <c r="AR1322" s="31">
        <v>0</v>
      </c>
      <c r="AS1322" s="31">
        <v>0</v>
      </c>
      <c r="AT1322" s="31">
        <v>0</v>
      </c>
      <c r="AU1322" s="31">
        <v>0</v>
      </c>
      <c r="AV1322" s="31">
        <v>0</v>
      </c>
      <c r="AW1322" s="31">
        <v>0</v>
      </c>
      <c r="AX1322" s="31">
        <v>0</v>
      </c>
      <c r="AY1322" s="31">
        <v>0</v>
      </c>
      <c r="AZ1322" s="31">
        <v>0</v>
      </c>
      <c r="BA1322" s="31"/>
      <c r="BB1322" s="31"/>
      <c r="BC1322" s="31"/>
      <c r="BD1322" s="31"/>
      <c r="BE1322" s="31"/>
      <c r="BF1322" s="31"/>
      <c r="BG1322" s="32">
        <f t="shared" ref="BG1322:BG1331" si="756">SUM(F1322:BF1322)</f>
        <v>0</v>
      </c>
      <c r="BI1322" s="9"/>
      <c r="BJ1322" s="73"/>
    </row>
    <row r="1323" spans="1:62" ht="12.95" customHeight="1" x14ac:dyDescent="0.2">
      <c r="A1323" s="574"/>
      <c r="B1323" s="576"/>
      <c r="C1323" s="538"/>
      <c r="D1323" s="532"/>
      <c r="E1323" s="84" t="str">
        <f>Parameters!$B$16</f>
        <v>Masc.</v>
      </c>
      <c r="F1323" s="31">
        <v>0</v>
      </c>
      <c r="G1323" s="31">
        <v>0</v>
      </c>
      <c r="H1323" s="31">
        <v>0</v>
      </c>
      <c r="I1323" s="31">
        <v>0</v>
      </c>
      <c r="J1323" s="31">
        <v>0</v>
      </c>
      <c r="K1323" s="31">
        <v>0</v>
      </c>
      <c r="L1323" s="31">
        <v>0</v>
      </c>
      <c r="M1323" s="31">
        <v>0</v>
      </c>
      <c r="N1323" s="31">
        <v>0</v>
      </c>
      <c r="O1323" s="31">
        <v>0</v>
      </c>
      <c r="P1323" s="31">
        <v>0</v>
      </c>
      <c r="Q1323" s="31">
        <v>0</v>
      </c>
      <c r="R1323" s="31">
        <v>0</v>
      </c>
      <c r="S1323" s="31">
        <v>0</v>
      </c>
      <c r="T1323" s="31">
        <v>0</v>
      </c>
      <c r="U1323" s="31">
        <v>0</v>
      </c>
      <c r="V1323" s="31">
        <v>0</v>
      </c>
      <c r="W1323" s="31">
        <v>0</v>
      </c>
      <c r="X1323" s="31">
        <v>0</v>
      </c>
      <c r="Y1323" s="31">
        <v>0</v>
      </c>
      <c r="Z1323" s="31">
        <v>0</v>
      </c>
      <c r="AA1323" s="31">
        <v>0</v>
      </c>
      <c r="AB1323" s="31">
        <v>0</v>
      </c>
      <c r="AC1323" s="31">
        <v>0</v>
      </c>
      <c r="AD1323" s="31">
        <v>0</v>
      </c>
      <c r="AE1323" s="31">
        <v>0</v>
      </c>
      <c r="AF1323" s="31">
        <v>0</v>
      </c>
      <c r="AG1323" s="31">
        <v>0</v>
      </c>
      <c r="AH1323" s="31">
        <v>0</v>
      </c>
      <c r="AI1323" s="31">
        <v>0</v>
      </c>
      <c r="AJ1323" s="31">
        <v>0</v>
      </c>
      <c r="AK1323" s="31">
        <v>0</v>
      </c>
      <c r="AL1323" s="31">
        <v>0</v>
      </c>
      <c r="AM1323" s="31">
        <v>0</v>
      </c>
      <c r="AN1323" s="31">
        <v>0</v>
      </c>
      <c r="AO1323" s="31">
        <v>0</v>
      </c>
      <c r="AP1323" s="31">
        <v>0</v>
      </c>
      <c r="AQ1323" s="31">
        <v>0</v>
      </c>
      <c r="AR1323" s="31">
        <v>1</v>
      </c>
      <c r="AS1323" s="31">
        <v>0</v>
      </c>
      <c r="AT1323" s="31">
        <v>0</v>
      </c>
      <c r="AU1323" s="31">
        <v>0</v>
      </c>
      <c r="AV1323" s="31">
        <v>0</v>
      </c>
      <c r="AW1323" s="31">
        <v>0</v>
      </c>
      <c r="AX1323" s="31">
        <v>0</v>
      </c>
      <c r="AY1323" s="31">
        <v>0</v>
      </c>
      <c r="AZ1323" s="31">
        <v>0</v>
      </c>
      <c r="BA1323" s="31"/>
      <c r="BB1323" s="31"/>
      <c r="BC1323" s="31"/>
      <c r="BD1323" s="31"/>
      <c r="BE1323" s="31"/>
      <c r="BF1323" s="31"/>
      <c r="BG1323" s="32">
        <f t="shared" si="756"/>
        <v>1</v>
      </c>
      <c r="BI1323" s="9"/>
      <c r="BJ1323" s="73"/>
    </row>
    <row r="1324" spans="1:62" ht="12.95" customHeight="1" x14ac:dyDescent="0.2">
      <c r="A1324" s="574"/>
      <c r="B1324" s="576"/>
      <c r="C1324" s="539"/>
      <c r="D1324" s="541" t="str">
        <f>Parameters!$B$11</f>
        <v>Hosp.</v>
      </c>
      <c r="E1324" s="86" t="str">
        <f>Parameters!$B$14</f>
        <v>Total</v>
      </c>
      <c r="F1324" s="15">
        <f>F1325+F1326</f>
        <v>0</v>
      </c>
      <c r="G1324" s="15">
        <f t="shared" ref="G1324:BF1324" si="757">G1325+G1326</f>
        <v>0</v>
      </c>
      <c r="H1324" s="15">
        <f t="shared" si="757"/>
        <v>0</v>
      </c>
      <c r="I1324" s="15">
        <f t="shared" si="757"/>
        <v>0</v>
      </c>
      <c r="J1324" s="15">
        <f t="shared" si="757"/>
        <v>0</v>
      </c>
      <c r="K1324" s="15">
        <f t="shared" si="757"/>
        <v>0</v>
      </c>
      <c r="L1324" s="15">
        <f t="shared" si="757"/>
        <v>0</v>
      </c>
      <c r="M1324" s="15">
        <f t="shared" si="757"/>
        <v>0</v>
      </c>
      <c r="N1324" s="15">
        <f t="shared" si="757"/>
        <v>0</v>
      </c>
      <c r="O1324" s="15">
        <f t="shared" si="757"/>
        <v>0</v>
      </c>
      <c r="P1324" s="15">
        <f t="shared" si="757"/>
        <v>0</v>
      </c>
      <c r="Q1324" s="15">
        <f t="shared" si="757"/>
        <v>0</v>
      </c>
      <c r="R1324" s="15">
        <f t="shared" si="757"/>
        <v>0</v>
      </c>
      <c r="S1324" s="15">
        <f t="shared" si="757"/>
        <v>0</v>
      </c>
      <c r="T1324" s="15">
        <f t="shared" si="757"/>
        <v>0</v>
      </c>
      <c r="U1324" s="15">
        <f t="shared" si="757"/>
        <v>0</v>
      </c>
      <c r="V1324" s="15">
        <f t="shared" si="757"/>
        <v>0</v>
      </c>
      <c r="W1324" s="15">
        <f t="shared" si="757"/>
        <v>0</v>
      </c>
      <c r="X1324" s="15">
        <f t="shared" si="757"/>
        <v>0</v>
      </c>
      <c r="Y1324" s="15">
        <f t="shared" si="757"/>
        <v>0</v>
      </c>
      <c r="Z1324" s="15">
        <f t="shared" si="757"/>
        <v>0</v>
      </c>
      <c r="AA1324" s="15">
        <f t="shared" si="757"/>
        <v>0</v>
      </c>
      <c r="AB1324" s="15">
        <f t="shared" si="757"/>
        <v>0</v>
      </c>
      <c r="AC1324" s="15">
        <f t="shared" si="757"/>
        <v>0</v>
      </c>
      <c r="AD1324" s="15">
        <f t="shared" si="757"/>
        <v>0</v>
      </c>
      <c r="AE1324" s="15">
        <f t="shared" si="757"/>
        <v>0</v>
      </c>
      <c r="AF1324" s="15">
        <f t="shared" si="757"/>
        <v>0</v>
      </c>
      <c r="AG1324" s="15">
        <f t="shared" si="757"/>
        <v>0</v>
      </c>
      <c r="AH1324" s="15">
        <f t="shared" si="757"/>
        <v>0</v>
      </c>
      <c r="AI1324" s="15">
        <f t="shared" si="757"/>
        <v>0</v>
      </c>
      <c r="AJ1324" s="15">
        <f t="shared" si="757"/>
        <v>0</v>
      </c>
      <c r="AK1324" s="15">
        <f t="shared" si="757"/>
        <v>0</v>
      </c>
      <c r="AL1324" s="15">
        <f t="shared" si="757"/>
        <v>0</v>
      </c>
      <c r="AM1324" s="15">
        <f t="shared" si="757"/>
        <v>0</v>
      </c>
      <c r="AN1324" s="15">
        <f t="shared" si="757"/>
        <v>0</v>
      </c>
      <c r="AO1324" s="15">
        <f t="shared" si="757"/>
        <v>0</v>
      </c>
      <c r="AP1324" s="15">
        <f t="shared" si="757"/>
        <v>0</v>
      </c>
      <c r="AQ1324" s="15">
        <f t="shared" si="757"/>
        <v>0</v>
      </c>
      <c r="AR1324" s="15">
        <f t="shared" si="757"/>
        <v>1</v>
      </c>
      <c r="AS1324" s="15">
        <f t="shared" si="757"/>
        <v>0</v>
      </c>
      <c r="AT1324" s="15">
        <f t="shared" si="757"/>
        <v>0</v>
      </c>
      <c r="AU1324" s="15">
        <f t="shared" si="757"/>
        <v>0</v>
      </c>
      <c r="AV1324" s="15">
        <f t="shared" si="757"/>
        <v>0</v>
      </c>
      <c r="AW1324" s="15">
        <f t="shared" si="757"/>
        <v>0</v>
      </c>
      <c r="AX1324" s="15">
        <f t="shared" si="757"/>
        <v>0</v>
      </c>
      <c r="AY1324" s="15">
        <f t="shared" si="757"/>
        <v>0</v>
      </c>
      <c r="AZ1324" s="15">
        <f t="shared" si="757"/>
        <v>0</v>
      </c>
      <c r="BA1324" s="15">
        <f t="shared" si="757"/>
        <v>0</v>
      </c>
      <c r="BB1324" s="15">
        <f t="shared" si="757"/>
        <v>0</v>
      </c>
      <c r="BC1324" s="15">
        <f t="shared" si="757"/>
        <v>0</v>
      </c>
      <c r="BD1324" s="15">
        <f t="shared" si="757"/>
        <v>0</v>
      </c>
      <c r="BE1324" s="15">
        <f t="shared" si="757"/>
        <v>0</v>
      </c>
      <c r="BF1324" s="15">
        <f t="shared" si="757"/>
        <v>0</v>
      </c>
      <c r="BG1324" s="33">
        <f t="shared" si="756"/>
        <v>1</v>
      </c>
      <c r="BI1324" s="9"/>
      <c r="BJ1324" s="73"/>
    </row>
    <row r="1325" spans="1:62" ht="12.95" customHeight="1" x14ac:dyDescent="0.2">
      <c r="A1325" s="574"/>
      <c r="B1325" s="576"/>
      <c r="C1325" s="539"/>
      <c r="D1325" s="534"/>
      <c r="E1325" s="48" t="str">
        <f>Parameters!$B$15</f>
        <v>Fem.</v>
      </c>
      <c r="F1325" s="11">
        <v>0</v>
      </c>
      <c r="G1325" s="11">
        <v>0</v>
      </c>
      <c r="H1325" s="11">
        <v>0</v>
      </c>
      <c r="I1325" s="11">
        <v>0</v>
      </c>
      <c r="J1325" s="11">
        <v>0</v>
      </c>
      <c r="K1325" s="11">
        <v>0</v>
      </c>
      <c r="L1325" s="11">
        <v>0</v>
      </c>
      <c r="M1325" s="11">
        <v>0</v>
      </c>
      <c r="N1325" s="11">
        <v>0</v>
      </c>
      <c r="O1325" s="11">
        <v>0</v>
      </c>
      <c r="P1325" s="11">
        <v>0</v>
      </c>
      <c r="Q1325" s="11">
        <v>0</v>
      </c>
      <c r="R1325" s="11">
        <v>0</v>
      </c>
      <c r="S1325" s="11">
        <v>0</v>
      </c>
      <c r="T1325" s="11">
        <v>0</v>
      </c>
      <c r="U1325" s="11">
        <v>0</v>
      </c>
      <c r="V1325" s="11">
        <v>0</v>
      </c>
      <c r="W1325" s="11">
        <v>0</v>
      </c>
      <c r="X1325" s="11">
        <v>0</v>
      </c>
      <c r="Y1325" s="11">
        <v>0</v>
      </c>
      <c r="Z1325" s="11">
        <v>0</v>
      </c>
      <c r="AA1325" s="11">
        <v>0</v>
      </c>
      <c r="AB1325" s="11">
        <v>0</v>
      </c>
      <c r="AC1325" s="11">
        <v>0</v>
      </c>
      <c r="AD1325" s="11">
        <v>0</v>
      </c>
      <c r="AE1325" s="11">
        <v>0</v>
      </c>
      <c r="AF1325" s="11">
        <v>0</v>
      </c>
      <c r="AG1325" s="11">
        <v>0</v>
      </c>
      <c r="AH1325" s="11">
        <v>0</v>
      </c>
      <c r="AI1325" s="11">
        <v>0</v>
      </c>
      <c r="AJ1325" s="11">
        <v>0</v>
      </c>
      <c r="AK1325" s="11">
        <v>0</v>
      </c>
      <c r="AL1325" s="11">
        <v>0</v>
      </c>
      <c r="AM1325" s="11">
        <v>0</v>
      </c>
      <c r="AN1325" s="11">
        <v>0</v>
      </c>
      <c r="AO1325" s="11">
        <v>0</v>
      </c>
      <c r="AP1325" s="11">
        <v>0</v>
      </c>
      <c r="AQ1325" s="11">
        <v>0</v>
      </c>
      <c r="AR1325" s="11">
        <v>0</v>
      </c>
      <c r="AS1325" s="11">
        <v>0</v>
      </c>
      <c r="AT1325" s="11">
        <v>0</v>
      </c>
      <c r="AU1325" s="11">
        <v>0</v>
      </c>
      <c r="AV1325" s="11">
        <v>0</v>
      </c>
      <c r="AW1325" s="11">
        <v>0</v>
      </c>
      <c r="AX1325" s="11">
        <v>0</v>
      </c>
      <c r="AY1325" s="11">
        <v>0</v>
      </c>
      <c r="AZ1325" s="11">
        <v>0</v>
      </c>
      <c r="BA1325" s="11"/>
      <c r="BB1325" s="11"/>
      <c r="BC1325" s="11"/>
      <c r="BD1325" s="11"/>
      <c r="BE1325" s="11"/>
      <c r="BF1325" s="11"/>
      <c r="BG1325" s="19">
        <f t="shared" si="756"/>
        <v>0</v>
      </c>
      <c r="BI1325" s="9"/>
      <c r="BJ1325" s="73"/>
    </row>
    <row r="1326" spans="1:62" ht="12.95" customHeight="1" x14ac:dyDescent="0.2">
      <c r="A1326" s="574"/>
      <c r="B1326" s="576"/>
      <c r="C1326" s="539"/>
      <c r="D1326" s="535"/>
      <c r="E1326" s="48" t="str">
        <f>Parameters!$B$16</f>
        <v>Masc.</v>
      </c>
      <c r="F1326" s="11">
        <v>0</v>
      </c>
      <c r="G1326" s="11">
        <v>0</v>
      </c>
      <c r="H1326" s="11">
        <v>0</v>
      </c>
      <c r="I1326" s="11">
        <v>0</v>
      </c>
      <c r="J1326" s="11">
        <v>0</v>
      </c>
      <c r="K1326" s="11">
        <v>0</v>
      </c>
      <c r="L1326" s="11">
        <v>0</v>
      </c>
      <c r="M1326" s="11">
        <v>0</v>
      </c>
      <c r="N1326" s="11">
        <v>0</v>
      </c>
      <c r="O1326" s="11">
        <v>0</v>
      </c>
      <c r="P1326" s="11">
        <v>0</v>
      </c>
      <c r="Q1326" s="11">
        <v>0</v>
      </c>
      <c r="R1326" s="11">
        <v>0</v>
      </c>
      <c r="S1326" s="11">
        <v>0</v>
      </c>
      <c r="T1326" s="11">
        <v>0</v>
      </c>
      <c r="U1326" s="11">
        <v>0</v>
      </c>
      <c r="V1326" s="11">
        <v>0</v>
      </c>
      <c r="W1326" s="11">
        <v>0</v>
      </c>
      <c r="X1326" s="11">
        <v>0</v>
      </c>
      <c r="Y1326" s="11">
        <v>0</v>
      </c>
      <c r="Z1326" s="11">
        <v>0</v>
      </c>
      <c r="AA1326" s="11">
        <v>0</v>
      </c>
      <c r="AB1326" s="11">
        <v>0</v>
      </c>
      <c r="AC1326" s="11">
        <v>0</v>
      </c>
      <c r="AD1326" s="11">
        <v>0</v>
      </c>
      <c r="AE1326" s="11">
        <v>0</v>
      </c>
      <c r="AF1326" s="11">
        <v>0</v>
      </c>
      <c r="AG1326" s="11">
        <v>0</v>
      </c>
      <c r="AH1326" s="11">
        <v>0</v>
      </c>
      <c r="AI1326" s="11">
        <v>0</v>
      </c>
      <c r="AJ1326" s="11">
        <v>0</v>
      </c>
      <c r="AK1326" s="11">
        <v>0</v>
      </c>
      <c r="AL1326" s="11">
        <v>0</v>
      </c>
      <c r="AM1326" s="11">
        <v>0</v>
      </c>
      <c r="AN1326" s="11">
        <v>0</v>
      </c>
      <c r="AO1326" s="11">
        <v>0</v>
      </c>
      <c r="AP1326" s="11">
        <v>0</v>
      </c>
      <c r="AQ1326" s="11">
        <v>0</v>
      </c>
      <c r="AR1326" s="11">
        <v>1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 s="11">
        <v>0</v>
      </c>
      <c r="AY1326" s="11">
        <v>0</v>
      </c>
      <c r="AZ1326" s="11">
        <v>0</v>
      </c>
      <c r="BA1326" s="11"/>
      <c r="BB1326" s="11"/>
      <c r="BC1326" s="11"/>
      <c r="BD1326" s="11"/>
      <c r="BE1326" s="11"/>
      <c r="BF1326" s="11"/>
      <c r="BG1326" s="19">
        <f t="shared" si="756"/>
        <v>1</v>
      </c>
      <c r="BI1326" s="9"/>
      <c r="BJ1326" s="73"/>
    </row>
    <row r="1327" spans="1:62" ht="12.95" customHeight="1" x14ac:dyDescent="0.2">
      <c r="A1327" s="574"/>
      <c r="B1327" s="576"/>
      <c r="C1327" s="539"/>
      <c r="D1327" s="533" t="str">
        <f>Parameters!$B$12</f>
        <v>UCI</v>
      </c>
      <c r="E1327" s="86" t="str">
        <f>Parameters!$B$14</f>
        <v>Total</v>
      </c>
      <c r="F1327" s="15">
        <f>F1328+F1329</f>
        <v>0</v>
      </c>
      <c r="G1327" s="15">
        <f t="shared" ref="G1327:BF1327" si="758">G1328+G1329</f>
        <v>0</v>
      </c>
      <c r="H1327" s="15">
        <f t="shared" si="758"/>
        <v>0</v>
      </c>
      <c r="I1327" s="15">
        <f t="shared" si="758"/>
        <v>0</v>
      </c>
      <c r="J1327" s="15">
        <f t="shared" si="758"/>
        <v>0</v>
      </c>
      <c r="K1327" s="15">
        <f t="shared" si="758"/>
        <v>0</v>
      </c>
      <c r="L1327" s="15">
        <f t="shared" si="758"/>
        <v>0</v>
      </c>
      <c r="M1327" s="15">
        <f t="shared" si="758"/>
        <v>0</v>
      </c>
      <c r="N1327" s="15">
        <f t="shared" si="758"/>
        <v>0</v>
      </c>
      <c r="O1327" s="15">
        <f t="shared" si="758"/>
        <v>0</v>
      </c>
      <c r="P1327" s="15">
        <f t="shared" si="758"/>
        <v>0</v>
      </c>
      <c r="Q1327" s="15">
        <f t="shared" si="758"/>
        <v>0</v>
      </c>
      <c r="R1327" s="15">
        <f t="shared" si="758"/>
        <v>0</v>
      </c>
      <c r="S1327" s="15">
        <f t="shared" si="758"/>
        <v>0</v>
      </c>
      <c r="T1327" s="15">
        <f t="shared" si="758"/>
        <v>0</v>
      </c>
      <c r="U1327" s="15">
        <f t="shared" si="758"/>
        <v>0</v>
      </c>
      <c r="V1327" s="15">
        <f t="shared" si="758"/>
        <v>0</v>
      </c>
      <c r="W1327" s="15">
        <f t="shared" si="758"/>
        <v>0</v>
      </c>
      <c r="X1327" s="15">
        <f t="shared" si="758"/>
        <v>0</v>
      </c>
      <c r="Y1327" s="15">
        <f t="shared" si="758"/>
        <v>0</v>
      </c>
      <c r="Z1327" s="15">
        <f t="shared" si="758"/>
        <v>0</v>
      </c>
      <c r="AA1327" s="15">
        <f t="shared" si="758"/>
        <v>0</v>
      </c>
      <c r="AB1327" s="15">
        <f t="shared" si="758"/>
        <v>0</v>
      </c>
      <c r="AC1327" s="15">
        <f t="shared" si="758"/>
        <v>0</v>
      </c>
      <c r="AD1327" s="15">
        <f t="shared" si="758"/>
        <v>0</v>
      </c>
      <c r="AE1327" s="15">
        <f t="shared" si="758"/>
        <v>0</v>
      </c>
      <c r="AF1327" s="15">
        <f t="shared" si="758"/>
        <v>0</v>
      </c>
      <c r="AG1327" s="15">
        <f t="shared" si="758"/>
        <v>0</v>
      </c>
      <c r="AH1327" s="15">
        <f t="shared" si="758"/>
        <v>0</v>
      </c>
      <c r="AI1327" s="15">
        <f t="shared" si="758"/>
        <v>0</v>
      </c>
      <c r="AJ1327" s="15">
        <f t="shared" si="758"/>
        <v>0</v>
      </c>
      <c r="AK1327" s="15">
        <f t="shared" si="758"/>
        <v>0</v>
      </c>
      <c r="AL1327" s="15">
        <f t="shared" si="758"/>
        <v>0</v>
      </c>
      <c r="AM1327" s="15">
        <f t="shared" si="758"/>
        <v>0</v>
      </c>
      <c r="AN1327" s="15">
        <f t="shared" si="758"/>
        <v>0</v>
      </c>
      <c r="AO1327" s="15">
        <f t="shared" si="758"/>
        <v>0</v>
      </c>
      <c r="AP1327" s="15">
        <f t="shared" si="758"/>
        <v>0</v>
      </c>
      <c r="AQ1327" s="15">
        <f t="shared" si="758"/>
        <v>0</v>
      </c>
      <c r="AR1327" s="15">
        <f t="shared" si="758"/>
        <v>1</v>
      </c>
      <c r="AS1327" s="15">
        <f t="shared" si="758"/>
        <v>0</v>
      </c>
      <c r="AT1327" s="15">
        <f t="shared" si="758"/>
        <v>0</v>
      </c>
      <c r="AU1327" s="15">
        <f t="shared" si="758"/>
        <v>0</v>
      </c>
      <c r="AV1327" s="15">
        <f t="shared" si="758"/>
        <v>0</v>
      </c>
      <c r="AW1327" s="15">
        <f t="shared" si="758"/>
        <v>0</v>
      </c>
      <c r="AX1327" s="15">
        <f t="shared" si="758"/>
        <v>0</v>
      </c>
      <c r="AY1327" s="15">
        <f t="shared" si="758"/>
        <v>0</v>
      </c>
      <c r="AZ1327" s="15">
        <f t="shared" si="758"/>
        <v>0</v>
      </c>
      <c r="BA1327" s="15">
        <f t="shared" si="758"/>
        <v>0</v>
      </c>
      <c r="BB1327" s="15">
        <f t="shared" si="758"/>
        <v>0</v>
      </c>
      <c r="BC1327" s="15">
        <f t="shared" si="758"/>
        <v>0</v>
      </c>
      <c r="BD1327" s="15">
        <f t="shared" si="758"/>
        <v>0</v>
      </c>
      <c r="BE1327" s="15">
        <f t="shared" si="758"/>
        <v>0</v>
      </c>
      <c r="BF1327" s="15">
        <f t="shared" si="758"/>
        <v>0</v>
      </c>
      <c r="BG1327" s="33">
        <f t="shared" si="756"/>
        <v>1</v>
      </c>
      <c r="BI1327" s="9"/>
      <c r="BJ1327" s="73"/>
    </row>
    <row r="1328" spans="1:62" ht="12.95" customHeight="1" x14ac:dyDescent="0.2">
      <c r="A1328" s="574"/>
      <c r="B1328" s="576"/>
      <c r="C1328" s="539"/>
      <c r="D1328" s="534"/>
      <c r="E1328" s="48" t="str">
        <f>Parameters!$B$15</f>
        <v>Fem.</v>
      </c>
      <c r="F1328" s="11">
        <v>0</v>
      </c>
      <c r="G1328" s="11">
        <v>0</v>
      </c>
      <c r="H1328" s="11">
        <v>0</v>
      </c>
      <c r="I1328" s="11">
        <v>0</v>
      </c>
      <c r="J1328" s="11">
        <v>0</v>
      </c>
      <c r="K1328" s="11">
        <v>0</v>
      </c>
      <c r="L1328" s="11">
        <v>0</v>
      </c>
      <c r="M1328" s="11">
        <v>0</v>
      </c>
      <c r="N1328" s="11">
        <v>0</v>
      </c>
      <c r="O1328" s="11">
        <v>0</v>
      </c>
      <c r="P1328" s="11">
        <v>0</v>
      </c>
      <c r="Q1328" s="11">
        <v>0</v>
      </c>
      <c r="R1328" s="11">
        <v>0</v>
      </c>
      <c r="S1328" s="11">
        <v>0</v>
      </c>
      <c r="T1328" s="11">
        <v>0</v>
      </c>
      <c r="U1328" s="11">
        <v>0</v>
      </c>
      <c r="V1328" s="11">
        <v>0</v>
      </c>
      <c r="W1328" s="11">
        <v>0</v>
      </c>
      <c r="X1328" s="11">
        <v>0</v>
      </c>
      <c r="Y1328" s="11">
        <v>0</v>
      </c>
      <c r="Z1328" s="11">
        <v>0</v>
      </c>
      <c r="AA1328" s="11">
        <v>0</v>
      </c>
      <c r="AB1328" s="11">
        <v>0</v>
      </c>
      <c r="AC1328" s="11">
        <v>0</v>
      </c>
      <c r="AD1328" s="11">
        <v>0</v>
      </c>
      <c r="AE1328" s="11">
        <v>0</v>
      </c>
      <c r="AF1328" s="11">
        <v>0</v>
      </c>
      <c r="AG1328" s="11">
        <v>0</v>
      </c>
      <c r="AH1328" s="11">
        <v>0</v>
      </c>
      <c r="AI1328" s="11">
        <v>0</v>
      </c>
      <c r="AJ1328" s="11">
        <v>0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0</v>
      </c>
      <c r="AR1328" s="11">
        <v>0</v>
      </c>
      <c r="AS1328" s="11">
        <v>0</v>
      </c>
      <c r="AT1328" s="11">
        <v>0</v>
      </c>
      <c r="AU1328" s="11">
        <v>0</v>
      </c>
      <c r="AV1328" s="11">
        <v>0</v>
      </c>
      <c r="AW1328" s="11">
        <v>0</v>
      </c>
      <c r="AX1328" s="11">
        <v>0</v>
      </c>
      <c r="AY1328" s="11">
        <v>0</v>
      </c>
      <c r="AZ1328" s="11">
        <v>0</v>
      </c>
      <c r="BA1328" s="11"/>
      <c r="BB1328" s="11"/>
      <c r="BC1328" s="11"/>
      <c r="BD1328" s="11"/>
      <c r="BE1328" s="11"/>
      <c r="BF1328" s="11"/>
      <c r="BG1328" s="19">
        <f t="shared" si="756"/>
        <v>0</v>
      </c>
      <c r="BI1328" s="9"/>
      <c r="BJ1328" s="73"/>
    </row>
    <row r="1329" spans="1:62" ht="12.95" customHeight="1" x14ac:dyDescent="0.2">
      <c r="A1329" s="574"/>
      <c r="B1329" s="576"/>
      <c r="C1329" s="539"/>
      <c r="D1329" s="535"/>
      <c r="E1329" s="48" t="str">
        <f>Parameters!$B$16</f>
        <v>Masc.</v>
      </c>
      <c r="F1329" s="11">
        <v>0</v>
      </c>
      <c r="G1329" s="11">
        <v>0</v>
      </c>
      <c r="H1329" s="11">
        <v>0</v>
      </c>
      <c r="I1329" s="11">
        <v>0</v>
      </c>
      <c r="J1329" s="11">
        <v>0</v>
      </c>
      <c r="K1329" s="11">
        <v>0</v>
      </c>
      <c r="L1329" s="11">
        <v>0</v>
      </c>
      <c r="M1329" s="11">
        <v>0</v>
      </c>
      <c r="N1329" s="11">
        <v>0</v>
      </c>
      <c r="O1329" s="11">
        <v>0</v>
      </c>
      <c r="P1329" s="11">
        <v>0</v>
      </c>
      <c r="Q1329" s="11">
        <v>0</v>
      </c>
      <c r="R1329" s="11">
        <v>0</v>
      </c>
      <c r="S1329" s="11">
        <v>0</v>
      </c>
      <c r="T1329" s="11">
        <v>0</v>
      </c>
      <c r="U1329" s="11">
        <v>0</v>
      </c>
      <c r="V1329" s="11">
        <v>0</v>
      </c>
      <c r="W1329" s="11">
        <v>0</v>
      </c>
      <c r="X1329" s="11">
        <v>0</v>
      </c>
      <c r="Y1329" s="11">
        <v>0</v>
      </c>
      <c r="Z1329" s="11">
        <v>0</v>
      </c>
      <c r="AA1329" s="11">
        <v>0</v>
      </c>
      <c r="AB1329" s="11">
        <v>0</v>
      </c>
      <c r="AC1329" s="11">
        <v>0</v>
      </c>
      <c r="AD1329" s="11">
        <v>0</v>
      </c>
      <c r="AE1329" s="11">
        <v>0</v>
      </c>
      <c r="AF1329" s="11">
        <v>0</v>
      </c>
      <c r="AG1329" s="11">
        <v>0</v>
      </c>
      <c r="AH1329" s="11">
        <v>0</v>
      </c>
      <c r="AI1329" s="11">
        <v>0</v>
      </c>
      <c r="AJ1329" s="11">
        <v>0</v>
      </c>
      <c r="AK1329" s="11">
        <v>0</v>
      </c>
      <c r="AL1329" s="11">
        <v>0</v>
      </c>
      <c r="AM1329" s="11">
        <v>0</v>
      </c>
      <c r="AN1329" s="11">
        <v>0</v>
      </c>
      <c r="AO1329" s="11">
        <v>0</v>
      </c>
      <c r="AP1329" s="11">
        <v>0</v>
      </c>
      <c r="AQ1329" s="11">
        <v>0</v>
      </c>
      <c r="AR1329" s="11">
        <v>1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 s="11">
        <v>0</v>
      </c>
      <c r="AY1329" s="11">
        <v>0</v>
      </c>
      <c r="AZ1329" s="11">
        <v>0</v>
      </c>
      <c r="BA1329" s="11"/>
      <c r="BB1329" s="11"/>
      <c r="BC1329" s="11"/>
      <c r="BD1329" s="11"/>
      <c r="BE1329" s="11"/>
      <c r="BF1329" s="11"/>
      <c r="BG1329" s="19">
        <f t="shared" si="756"/>
        <v>1</v>
      </c>
      <c r="BI1329" s="9"/>
      <c r="BJ1329" s="73"/>
    </row>
    <row r="1330" spans="1:62" ht="12.95" customHeight="1" x14ac:dyDescent="0.2">
      <c r="A1330" s="574"/>
      <c r="B1330" s="576"/>
      <c r="C1330" s="539"/>
      <c r="D1330" s="533" t="str">
        <f>Parameters!$B$13</f>
        <v>Def.</v>
      </c>
      <c r="E1330" s="86" t="str">
        <f>Parameters!$B$14</f>
        <v>Total</v>
      </c>
      <c r="F1330" s="15">
        <f>F1331+F1332</f>
        <v>0</v>
      </c>
      <c r="G1330" s="15">
        <f t="shared" ref="G1330:BF1330" si="759">G1331+G1332</f>
        <v>0</v>
      </c>
      <c r="H1330" s="15">
        <f t="shared" si="759"/>
        <v>0</v>
      </c>
      <c r="I1330" s="15">
        <f t="shared" si="759"/>
        <v>0</v>
      </c>
      <c r="J1330" s="15">
        <f t="shared" si="759"/>
        <v>0</v>
      </c>
      <c r="K1330" s="15">
        <f t="shared" si="759"/>
        <v>0</v>
      </c>
      <c r="L1330" s="15">
        <f t="shared" si="759"/>
        <v>0</v>
      </c>
      <c r="M1330" s="15">
        <f t="shared" si="759"/>
        <v>0</v>
      </c>
      <c r="N1330" s="15">
        <f t="shared" si="759"/>
        <v>0</v>
      </c>
      <c r="O1330" s="15">
        <f t="shared" si="759"/>
        <v>0</v>
      </c>
      <c r="P1330" s="15">
        <f t="shared" si="759"/>
        <v>0</v>
      </c>
      <c r="Q1330" s="15">
        <f t="shared" si="759"/>
        <v>0</v>
      </c>
      <c r="R1330" s="15">
        <f t="shared" si="759"/>
        <v>0</v>
      </c>
      <c r="S1330" s="15">
        <f t="shared" si="759"/>
        <v>0</v>
      </c>
      <c r="T1330" s="15">
        <f t="shared" si="759"/>
        <v>0</v>
      </c>
      <c r="U1330" s="15">
        <f t="shared" si="759"/>
        <v>0</v>
      </c>
      <c r="V1330" s="15">
        <f t="shared" si="759"/>
        <v>0</v>
      </c>
      <c r="W1330" s="15">
        <f t="shared" si="759"/>
        <v>0</v>
      </c>
      <c r="X1330" s="15">
        <f t="shared" si="759"/>
        <v>0</v>
      </c>
      <c r="Y1330" s="15">
        <f t="shared" si="759"/>
        <v>0</v>
      </c>
      <c r="Z1330" s="15">
        <f t="shared" si="759"/>
        <v>0</v>
      </c>
      <c r="AA1330" s="15">
        <f t="shared" si="759"/>
        <v>0</v>
      </c>
      <c r="AB1330" s="15">
        <f t="shared" si="759"/>
        <v>0</v>
      </c>
      <c r="AC1330" s="15">
        <f t="shared" si="759"/>
        <v>0</v>
      </c>
      <c r="AD1330" s="15">
        <f t="shared" si="759"/>
        <v>0</v>
      </c>
      <c r="AE1330" s="15">
        <f t="shared" si="759"/>
        <v>0</v>
      </c>
      <c r="AF1330" s="15">
        <f t="shared" si="759"/>
        <v>0</v>
      </c>
      <c r="AG1330" s="15">
        <f t="shared" si="759"/>
        <v>0</v>
      </c>
      <c r="AH1330" s="15">
        <f t="shared" si="759"/>
        <v>0</v>
      </c>
      <c r="AI1330" s="15">
        <f t="shared" si="759"/>
        <v>0</v>
      </c>
      <c r="AJ1330" s="15">
        <f t="shared" si="759"/>
        <v>0</v>
      </c>
      <c r="AK1330" s="15">
        <f t="shared" si="759"/>
        <v>0</v>
      </c>
      <c r="AL1330" s="15">
        <f t="shared" si="759"/>
        <v>0</v>
      </c>
      <c r="AM1330" s="15">
        <f t="shared" si="759"/>
        <v>0</v>
      </c>
      <c r="AN1330" s="15">
        <f t="shared" si="759"/>
        <v>0</v>
      </c>
      <c r="AO1330" s="15">
        <f t="shared" si="759"/>
        <v>0</v>
      </c>
      <c r="AP1330" s="15">
        <f t="shared" si="759"/>
        <v>0</v>
      </c>
      <c r="AQ1330" s="15">
        <f t="shared" si="759"/>
        <v>0</v>
      </c>
      <c r="AR1330" s="15">
        <f t="shared" si="759"/>
        <v>0</v>
      </c>
      <c r="AS1330" s="15">
        <f t="shared" si="759"/>
        <v>0</v>
      </c>
      <c r="AT1330" s="15">
        <f t="shared" si="759"/>
        <v>0</v>
      </c>
      <c r="AU1330" s="15">
        <f t="shared" si="759"/>
        <v>0</v>
      </c>
      <c r="AV1330" s="15">
        <f t="shared" si="759"/>
        <v>0</v>
      </c>
      <c r="AW1330" s="15">
        <f t="shared" si="759"/>
        <v>0</v>
      </c>
      <c r="AX1330" s="15">
        <f t="shared" si="759"/>
        <v>0</v>
      </c>
      <c r="AY1330" s="15">
        <f t="shared" si="759"/>
        <v>0</v>
      </c>
      <c r="AZ1330" s="15">
        <f t="shared" si="759"/>
        <v>0</v>
      </c>
      <c r="BA1330" s="15">
        <f t="shared" si="759"/>
        <v>0</v>
      </c>
      <c r="BB1330" s="15">
        <f t="shared" si="759"/>
        <v>0</v>
      </c>
      <c r="BC1330" s="15">
        <f t="shared" si="759"/>
        <v>0</v>
      </c>
      <c r="BD1330" s="15">
        <f t="shared" si="759"/>
        <v>0</v>
      </c>
      <c r="BE1330" s="15">
        <f t="shared" si="759"/>
        <v>0</v>
      </c>
      <c r="BF1330" s="15">
        <f t="shared" si="759"/>
        <v>0</v>
      </c>
      <c r="BG1330" s="33">
        <f t="shared" si="756"/>
        <v>0</v>
      </c>
    </row>
    <row r="1331" spans="1:62" ht="12.95" customHeight="1" x14ac:dyDescent="0.2">
      <c r="A1331" s="574"/>
      <c r="B1331" s="576"/>
      <c r="C1331" s="539"/>
      <c r="D1331" s="534"/>
      <c r="E1331" s="48" t="str">
        <f>Parameters!$B$15</f>
        <v>Fem.</v>
      </c>
      <c r="F1331" s="11">
        <v>0</v>
      </c>
      <c r="G1331" s="11">
        <v>0</v>
      </c>
      <c r="H1331" s="11">
        <v>0</v>
      </c>
      <c r="I1331" s="11">
        <v>0</v>
      </c>
      <c r="J1331" s="11">
        <v>0</v>
      </c>
      <c r="K1331" s="11">
        <v>0</v>
      </c>
      <c r="L1331" s="11">
        <v>0</v>
      </c>
      <c r="M1331" s="11">
        <v>0</v>
      </c>
      <c r="N1331" s="11">
        <v>0</v>
      </c>
      <c r="O1331" s="11">
        <v>0</v>
      </c>
      <c r="P1331" s="11">
        <v>0</v>
      </c>
      <c r="Q1331" s="11">
        <v>0</v>
      </c>
      <c r="R1331" s="11">
        <v>0</v>
      </c>
      <c r="S1331" s="11">
        <v>0</v>
      </c>
      <c r="T1331" s="11">
        <v>0</v>
      </c>
      <c r="U1331" s="11">
        <v>0</v>
      </c>
      <c r="V1331" s="11">
        <v>0</v>
      </c>
      <c r="W1331" s="11">
        <v>0</v>
      </c>
      <c r="X1331" s="11">
        <v>0</v>
      </c>
      <c r="Y1331" s="11">
        <v>0</v>
      </c>
      <c r="Z1331" s="11">
        <v>0</v>
      </c>
      <c r="AA1331" s="11">
        <v>0</v>
      </c>
      <c r="AB1331" s="11">
        <v>0</v>
      </c>
      <c r="AC1331" s="11">
        <v>0</v>
      </c>
      <c r="AD1331" s="11">
        <v>0</v>
      </c>
      <c r="AE1331" s="11">
        <v>0</v>
      </c>
      <c r="AF1331" s="11">
        <v>0</v>
      </c>
      <c r="AG1331" s="11">
        <v>0</v>
      </c>
      <c r="AH1331" s="11">
        <v>0</v>
      </c>
      <c r="AI1331" s="11">
        <v>0</v>
      </c>
      <c r="AJ1331" s="11">
        <v>0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0</v>
      </c>
      <c r="AR1331" s="11">
        <v>0</v>
      </c>
      <c r="AS1331" s="11">
        <v>0</v>
      </c>
      <c r="AT1331" s="11">
        <v>0</v>
      </c>
      <c r="AU1331" s="11">
        <v>0</v>
      </c>
      <c r="AV1331" s="11">
        <v>0</v>
      </c>
      <c r="AW1331" s="11">
        <v>0</v>
      </c>
      <c r="AX1331" s="11">
        <v>0</v>
      </c>
      <c r="AY1331" s="11">
        <v>0</v>
      </c>
      <c r="AZ1331" s="11">
        <v>0</v>
      </c>
      <c r="BA1331" s="11"/>
      <c r="BB1331" s="11"/>
      <c r="BC1331" s="11"/>
      <c r="BD1331" s="11"/>
      <c r="BE1331" s="11"/>
      <c r="BF1331" s="11"/>
      <c r="BG1331" s="19">
        <f t="shared" si="756"/>
        <v>0</v>
      </c>
    </row>
    <row r="1332" spans="1:62" ht="12.95" customHeight="1" thickBot="1" x14ac:dyDescent="0.25">
      <c r="A1332" s="577"/>
      <c r="B1332" s="578"/>
      <c r="C1332" s="540"/>
      <c r="D1332" s="536"/>
      <c r="E1332" s="333" t="str">
        <f>Parameters!$B$16</f>
        <v>Masc.</v>
      </c>
      <c r="F1332" s="36">
        <v>0</v>
      </c>
      <c r="G1332" s="36">
        <v>0</v>
      </c>
      <c r="H1332" s="36">
        <v>0</v>
      </c>
      <c r="I1332" s="36">
        <v>0</v>
      </c>
      <c r="J1332" s="36">
        <v>0</v>
      </c>
      <c r="K1332" s="36">
        <v>0</v>
      </c>
      <c r="L1332" s="36">
        <v>0</v>
      </c>
      <c r="M1332" s="36">
        <v>0</v>
      </c>
      <c r="N1332" s="36">
        <v>0</v>
      </c>
      <c r="O1332" s="36">
        <v>0</v>
      </c>
      <c r="P1332" s="36">
        <v>0</v>
      </c>
      <c r="Q1332" s="36">
        <v>0</v>
      </c>
      <c r="R1332" s="36">
        <v>0</v>
      </c>
      <c r="S1332" s="36">
        <v>0</v>
      </c>
      <c r="T1332" s="36">
        <v>0</v>
      </c>
      <c r="U1332" s="36">
        <v>0</v>
      </c>
      <c r="V1332" s="36">
        <v>0</v>
      </c>
      <c r="W1332" s="36">
        <v>0</v>
      </c>
      <c r="X1332" s="36">
        <v>0</v>
      </c>
      <c r="Y1332" s="36">
        <v>0</v>
      </c>
      <c r="Z1332" s="36">
        <v>0</v>
      </c>
      <c r="AA1332" s="36">
        <v>0</v>
      </c>
      <c r="AB1332" s="36">
        <v>0</v>
      </c>
      <c r="AC1332" s="36">
        <v>0</v>
      </c>
      <c r="AD1332" s="36">
        <v>0</v>
      </c>
      <c r="AE1332" s="36">
        <v>0</v>
      </c>
      <c r="AF1332" s="36">
        <v>0</v>
      </c>
      <c r="AG1332" s="36">
        <v>0</v>
      </c>
      <c r="AH1332" s="36">
        <v>0</v>
      </c>
      <c r="AI1332" s="36">
        <v>0</v>
      </c>
      <c r="AJ1332" s="36">
        <v>0</v>
      </c>
      <c r="AK1332" s="36">
        <v>0</v>
      </c>
      <c r="AL1332" s="36">
        <v>0</v>
      </c>
      <c r="AM1332" s="36">
        <v>0</v>
      </c>
      <c r="AN1332" s="36">
        <v>0</v>
      </c>
      <c r="AO1332" s="36">
        <v>0</v>
      </c>
      <c r="AP1332" s="36">
        <v>0</v>
      </c>
      <c r="AQ1332" s="36">
        <v>0</v>
      </c>
      <c r="AR1332" s="36">
        <v>0</v>
      </c>
      <c r="AS1332" s="36">
        <v>0</v>
      </c>
      <c r="AT1332" s="36">
        <v>0</v>
      </c>
      <c r="AU1332" s="36">
        <v>0</v>
      </c>
      <c r="AV1332" s="36">
        <v>0</v>
      </c>
      <c r="AW1332" s="36">
        <v>0</v>
      </c>
      <c r="AX1332" s="36">
        <v>0</v>
      </c>
      <c r="AY1332" s="36">
        <v>0</v>
      </c>
      <c r="AZ1332" s="36">
        <v>0</v>
      </c>
      <c r="BA1332" s="36"/>
      <c r="BB1332" s="36"/>
      <c r="BC1332" s="36"/>
      <c r="BD1332" s="36"/>
      <c r="BE1332" s="36"/>
      <c r="BF1332" s="36"/>
      <c r="BG1332" s="37">
        <f>SUM(F1332:BF1332)</f>
        <v>0</v>
      </c>
    </row>
    <row r="1333" spans="1:62" ht="12.95" customHeight="1" x14ac:dyDescent="0.25"/>
    <row r="1334" spans="1:62" ht="12.95" customHeight="1" x14ac:dyDescent="0.25"/>
    <row r="1335" spans="1:62" ht="12.95" customHeight="1" x14ac:dyDescent="0.2">
      <c r="A1335" s="546" t="str">
        <f>Parameters!$B$5</f>
        <v>% Positivos a Influenza</v>
      </c>
      <c r="B1335" s="546"/>
      <c r="C1335" s="546"/>
      <c r="D1335" s="546"/>
      <c r="E1335" s="546"/>
      <c r="F1335" s="311">
        <f>IF(F1108=0,"",(F208+F283+F358+F433+F508+F583)/F1108)</f>
        <v>0</v>
      </c>
      <c r="G1335" s="311">
        <f t="shared" ref="G1335:BF1335" si="760">IF(G1108=0,"",(G208+G283+G358+G433+G508+G583)/G1108)</f>
        <v>0</v>
      </c>
      <c r="H1335" s="311">
        <f t="shared" si="760"/>
        <v>0</v>
      </c>
      <c r="I1335" s="311">
        <f t="shared" si="760"/>
        <v>0</v>
      </c>
      <c r="J1335" s="311">
        <f t="shared" si="760"/>
        <v>0</v>
      </c>
      <c r="K1335" s="311">
        <f t="shared" si="760"/>
        <v>0</v>
      </c>
      <c r="L1335" s="311">
        <f t="shared" si="760"/>
        <v>5.2631578947368418E-2</v>
      </c>
      <c r="M1335" s="311">
        <f t="shared" si="760"/>
        <v>0</v>
      </c>
      <c r="N1335" s="311">
        <f t="shared" si="760"/>
        <v>3.2258064516129031E-2</v>
      </c>
      <c r="O1335" s="311">
        <f t="shared" si="760"/>
        <v>0</v>
      </c>
      <c r="P1335" s="311">
        <f t="shared" si="760"/>
        <v>0</v>
      </c>
      <c r="Q1335" s="311">
        <f t="shared" si="760"/>
        <v>1.8867924528301886E-2</v>
      </c>
      <c r="R1335" s="311">
        <f t="shared" si="760"/>
        <v>1.5873015873015872E-2</v>
      </c>
      <c r="S1335" s="311">
        <f t="shared" si="760"/>
        <v>1.4492753623188406E-2</v>
      </c>
      <c r="T1335" s="311">
        <f t="shared" si="760"/>
        <v>0</v>
      </c>
      <c r="U1335" s="311">
        <f t="shared" si="760"/>
        <v>1.7857142857142856E-2</v>
      </c>
      <c r="V1335" s="311">
        <f t="shared" si="760"/>
        <v>6.1538461538461542E-2</v>
      </c>
      <c r="W1335" s="311">
        <f t="shared" si="760"/>
        <v>1.0638297872340425E-2</v>
      </c>
      <c r="X1335" s="311">
        <f t="shared" si="760"/>
        <v>3.2608695652173912E-2</v>
      </c>
      <c r="Y1335" s="311">
        <f t="shared" si="760"/>
        <v>0.05</v>
      </c>
      <c r="Z1335" s="311">
        <f t="shared" si="760"/>
        <v>4.3165467625899283E-2</v>
      </c>
      <c r="AA1335" s="311">
        <f t="shared" si="760"/>
        <v>2.0134228187919462E-2</v>
      </c>
      <c r="AB1335" s="311">
        <f t="shared" si="760"/>
        <v>4.1666666666666664E-2</v>
      </c>
      <c r="AC1335" s="311">
        <f t="shared" si="760"/>
        <v>6.1538461538461542E-2</v>
      </c>
      <c r="AD1335" s="311">
        <f t="shared" si="760"/>
        <v>4.8611111111111112E-2</v>
      </c>
      <c r="AE1335" s="311">
        <f t="shared" si="760"/>
        <v>9.4736842105263161E-2</v>
      </c>
      <c r="AF1335" s="311">
        <f t="shared" si="760"/>
        <v>0.14499999999999999</v>
      </c>
      <c r="AG1335" s="311">
        <f t="shared" si="760"/>
        <v>0.22277227722772278</v>
      </c>
      <c r="AH1335" s="311">
        <f t="shared" si="760"/>
        <v>0.15757575757575756</v>
      </c>
      <c r="AI1335" s="311">
        <f t="shared" si="760"/>
        <v>0.16560509554140126</v>
      </c>
      <c r="AJ1335" s="311">
        <f t="shared" si="760"/>
        <v>0.19444444444444445</v>
      </c>
      <c r="AK1335" s="311">
        <f t="shared" si="760"/>
        <v>0.24848484848484848</v>
      </c>
      <c r="AL1335" s="311">
        <f t="shared" si="760"/>
        <v>0.22480620155038761</v>
      </c>
      <c r="AM1335" s="311">
        <f t="shared" si="760"/>
        <v>0.1744186046511628</v>
      </c>
      <c r="AN1335" s="311">
        <f t="shared" si="760"/>
        <v>0.28225806451612906</v>
      </c>
      <c r="AO1335" s="311">
        <f t="shared" si="760"/>
        <v>0.22137404580152673</v>
      </c>
      <c r="AP1335" s="311">
        <f t="shared" si="760"/>
        <v>0.18584070796460178</v>
      </c>
      <c r="AQ1335" s="311">
        <f t="shared" si="760"/>
        <v>0.19834710743801653</v>
      </c>
      <c r="AR1335" s="311">
        <f t="shared" si="760"/>
        <v>9.9009900990099015E-2</v>
      </c>
      <c r="AS1335" s="311">
        <f t="shared" si="760"/>
        <v>0.18309859154929578</v>
      </c>
      <c r="AT1335" s="311">
        <f t="shared" si="760"/>
        <v>8.8235294117647065E-2</v>
      </c>
      <c r="AU1335" s="311">
        <f t="shared" si="760"/>
        <v>0.15217391304347827</v>
      </c>
      <c r="AV1335" s="311">
        <f t="shared" si="760"/>
        <v>2.6315789473684209E-2</v>
      </c>
      <c r="AW1335" s="311">
        <f t="shared" si="760"/>
        <v>8.4745762711864403E-2</v>
      </c>
      <c r="AX1335" s="311">
        <f t="shared" si="760"/>
        <v>2.3809523809523808E-2</v>
      </c>
      <c r="AY1335" s="311">
        <f t="shared" si="760"/>
        <v>2.5000000000000001E-2</v>
      </c>
      <c r="AZ1335" s="311">
        <f t="shared" si="760"/>
        <v>6.25E-2</v>
      </c>
      <c r="BA1335" s="311" t="str">
        <f t="shared" si="760"/>
        <v/>
      </c>
      <c r="BB1335" s="311" t="str">
        <f t="shared" si="760"/>
        <v/>
      </c>
      <c r="BC1335" s="311" t="str">
        <f t="shared" si="760"/>
        <v/>
      </c>
      <c r="BD1335" s="311" t="str">
        <f t="shared" si="760"/>
        <v/>
      </c>
      <c r="BE1335" s="311" t="str">
        <f t="shared" si="760"/>
        <v/>
      </c>
      <c r="BF1335" s="311" t="str">
        <f t="shared" si="760"/>
        <v/>
      </c>
    </row>
    <row r="1336" spans="1:62" ht="12.95" customHeight="1" x14ac:dyDescent="0.2">
      <c r="A1336" s="546" t="str">
        <f>Parameters!$B$6</f>
        <v>% Positivos a virus respiratorios</v>
      </c>
      <c r="B1336" s="546"/>
      <c r="C1336" s="546"/>
      <c r="D1336" s="546"/>
      <c r="E1336" s="546"/>
      <c r="F1336" s="311">
        <f>IF(F1108=0,"",(F208+F283+F358+F433+F508+F583+F658+F733+F808+F883+F958)/F1108)</f>
        <v>8.1081081081081086E-2</v>
      </c>
      <c r="G1336" s="311">
        <f t="shared" ref="G1336:BF1336" si="761">IF(G1108=0,"",(G208+G283+G358+G433+G508+G583+G658+G733+G808+G883+G958)/G1108)</f>
        <v>0.28205128205128205</v>
      </c>
      <c r="H1336" s="311">
        <f t="shared" si="761"/>
        <v>0.1</v>
      </c>
      <c r="I1336" s="311">
        <f t="shared" si="761"/>
        <v>0.2</v>
      </c>
      <c r="J1336" s="311">
        <f t="shared" si="761"/>
        <v>0.13333333333333333</v>
      </c>
      <c r="K1336" s="311">
        <f t="shared" si="761"/>
        <v>3.3333333333333333E-2</v>
      </c>
      <c r="L1336" s="311">
        <f t="shared" si="761"/>
        <v>0.15789473684210525</v>
      </c>
      <c r="M1336" s="311">
        <f t="shared" si="761"/>
        <v>6.0606060606060608E-2</v>
      </c>
      <c r="N1336" s="311">
        <f t="shared" si="761"/>
        <v>9.6774193548387094E-2</v>
      </c>
      <c r="O1336" s="311">
        <f t="shared" si="761"/>
        <v>1.7857142857142856E-2</v>
      </c>
      <c r="P1336" s="311">
        <f t="shared" si="761"/>
        <v>7.575757575757576E-2</v>
      </c>
      <c r="Q1336" s="311">
        <f t="shared" si="761"/>
        <v>5.6603773584905662E-2</v>
      </c>
      <c r="R1336" s="311">
        <f t="shared" si="761"/>
        <v>9.5238095238095233E-2</v>
      </c>
      <c r="S1336" s="311">
        <f t="shared" si="761"/>
        <v>7.2463768115942032E-2</v>
      </c>
      <c r="T1336" s="311">
        <f t="shared" si="761"/>
        <v>3.5087719298245612E-2</v>
      </c>
      <c r="U1336" s="311">
        <f t="shared" si="761"/>
        <v>5.3571428571428568E-2</v>
      </c>
      <c r="V1336" s="311">
        <f t="shared" si="761"/>
        <v>0.2</v>
      </c>
      <c r="W1336" s="311">
        <f t="shared" si="761"/>
        <v>0.18085106382978725</v>
      </c>
      <c r="X1336" s="311">
        <f t="shared" si="761"/>
        <v>0.19565217391304349</v>
      </c>
      <c r="Y1336" s="311">
        <f t="shared" si="761"/>
        <v>0.27</v>
      </c>
      <c r="Z1336" s="311">
        <f t="shared" si="761"/>
        <v>0.4460431654676259</v>
      </c>
      <c r="AA1336" s="311">
        <f t="shared" si="761"/>
        <v>0.40939597315436244</v>
      </c>
      <c r="AB1336" s="311">
        <f t="shared" si="761"/>
        <v>0.55555555555555558</v>
      </c>
      <c r="AC1336" s="311">
        <f t="shared" si="761"/>
        <v>0.63846153846153841</v>
      </c>
      <c r="AD1336" s="311">
        <f t="shared" si="761"/>
        <v>0.54861111111111116</v>
      </c>
      <c r="AE1336" s="311">
        <f t="shared" si="761"/>
        <v>0.67368421052631577</v>
      </c>
      <c r="AF1336" s="311">
        <f t="shared" si="761"/>
        <v>0.65</v>
      </c>
      <c r="AG1336" s="311">
        <f t="shared" si="761"/>
        <v>0.65346534653465349</v>
      </c>
      <c r="AH1336" s="311">
        <f t="shared" si="761"/>
        <v>0.58181818181818179</v>
      </c>
      <c r="AI1336" s="311">
        <f t="shared" si="761"/>
        <v>0.56687898089171973</v>
      </c>
      <c r="AJ1336" s="311">
        <f t="shared" si="761"/>
        <v>0.5625</v>
      </c>
      <c r="AK1336" s="311">
        <f t="shared" si="761"/>
        <v>0.54545454545454541</v>
      </c>
      <c r="AL1336" s="311">
        <f t="shared" si="761"/>
        <v>0.44186046511627908</v>
      </c>
      <c r="AM1336" s="311">
        <f t="shared" si="761"/>
        <v>0.38372093023255816</v>
      </c>
      <c r="AN1336" s="311">
        <f t="shared" si="761"/>
        <v>0.47580645161290325</v>
      </c>
      <c r="AO1336" s="311">
        <f t="shared" si="761"/>
        <v>0.38167938931297712</v>
      </c>
      <c r="AP1336" s="311">
        <f t="shared" si="761"/>
        <v>0.30973451327433627</v>
      </c>
      <c r="AQ1336" s="311">
        <f t="shared" si="761"/>
        <v>0.30578512396694213</v>
      </c>
      <c r="AR1336" s="311">
        <f t="shared" si="761"/>
        <v>0.23762376237623761</v>
      </c>
      <c r="AS1336" s="311">
        <f t="shared" si="761"/>
        <v>0.26760563380281688</v>
      </c>
      <c r="AT1336" s="311">
        <f t="shared" si="761"/>
        <v>0.20588235294117646</v>
      </c>
      <c r="AU1336" s="311">
        <f t="shared" si="761"/>
        <v>0.21739130434782608</v>
      </c>
      <c r="AV1336" s="311">
        <f t="shared" si="761"/>
        <v>0.21052631578947367</v>
      </c>
      <c r="AW1336" s="311">
        <f t="shared" si="761"/>
        <v>0.15254237288135594</v>
      </c>
      <c r="AX1336" s="311">
        <f t="shared" si="761"/>
        <v>0.11904761904761904</v>
      </c>
      <c r="AY1336" s="311">
        <f t="shared" si="761"/>
        <v>0.1</v>
      </c>
      <c r="AZ1336" s="311">
        <f t="shared" si="761"/>
        <v>6.25E-2</v>
      </c>
      <c r="BA1336" s="311" t="str">
        <f t="shared" si="761"/>
        <v/>
      </c>
      <c r="BB1336" s="311" t="str">
        <f t="shared" si="761"/>
        <v/>
      </c>
      <c r="BC1336" s="311" t="str">
        <f t="shared" si="761"/>
        <v/>
      </c>
      <c r="BD1336" s="311" t="str">
        <f t="shared" si="761"/>
        <v/>
      </c>
      <c r="BE1336" s="311" t="str">
        <f t="shared" si="761"/>
        <v/>
      </c>
      <c r="BF1336" s="311" t="str">
        <f t="shared" si="761"/>
        <v/>
      </c>
    </row>
    <row r="1337" spans="1:62" ht="12.95" customHeight="1" x14ac:dyDescent="0.25"/>
    <row r="1338" spans="1:62" ht="12.95" customHeight="1" x14ac:dyDescent="0.25"/>
    <row r="1339" spans="1:62" ht="12.95" customHeight="1" x14ac:dyDescent="0.25"/>
    <row r="1340" spans="1:62" ht="12.95" customHeight="1" x14ac:dyDescent="0.25"/>
    <row r="1341" spans="1:62" ht="12.95" customHeight="1" x14ac:dyDescent="0.25"/>
    <row r="1342" spans="1:62" ht="12.95" customHeight="1" x14ac:dyDescent="0.25"/>
    <row r="1343" spans="1:62" ht="12.95" customHeight="1" x14ac:dyDescent="0.25"/>
    <row r="1344" spans="1:62" ht="12.95" customHeight="1" x14ac:dyDescent="0.25"/>
    <row r="1345" ht="12.95" customHeight="1" x14ac:dyDescent="0.25"/>
    <row r="1346" ht="12.95" customHeight="1" x14ac:dyDescent="0.25"/>
    <row r="1347" ht="12.95" customHeight="1" x14ac:dyDescent="0.25"/>
    <row r="1348" ht="12.95" customHeight="1" x14ac:dyDescent="0.25"/>
    <row r="1349" ht="12.95" customHeight="1" x14ac:dyDescent="0.25"/>
    <row r="1350" ht="12.95" customHeight="1" x14ac:dyDescent="0.25"/>
    <row r="1351" ht="12.95" customHeight="1" x14ac:dyDescent="0.25"/>
    <row r="1352" ht="12.95" customHeight="1" x14ac:dyDescent="0.25"/>
    <row r="1353" ht="12.95" customHeight="1" x14ac:dyDescent="0.25"/>
    <row r="1354" ht="12.95" customHeight="1" x14ac:dyDescent="0.25"/>
    <row r="1355" ht="12.95" customHeight="1" x14ac:dyDescent="0.25"/>
    <row r="1356" ht="12.95" customHeight="1" x14ac:dyDescent="0.25"/>
    <row r="1357" ht="12.95" customHeight="1" x14ac:dyDescent="0.25"/>
    <row r="1358" ht="12.95" customHeight="1" x14ac:dyDescent="0.25"/>
    <row r="1359" ht="12.95" customHeight="1" x14ac:dyDescent="0.25"/>
    <row r="1360" ht="12.95" customHeight="1" x14ac:dyDescent="0.25"/>
    <row r="1361" ht="12.95" customHeight="1" x14ac:dyDescent="0.25"/>
    <row r="1362" ht="12.95" customHeight="1" x14ac:dyDescent="0.25"/>
    <row r="1363" ht="12.95" customHeight="1" x14ac:dyDescent="0.25"/>
    <row r="1364" ht="12.95" customHeight="1" x14ac:dyDescent="0.25"/>
    <row r="1365" ht="12.95" customHeight="1" x14ac:dyDescent="0.25"/>
    <row r="1366" ht="12.95" customHeight="1" x14ac:dyDescent="0.25"/>
    <row r="1367" ht="12.95" customHeight="1" x14ac:dyDescent="0.25"/>
    <row r="1368" ht="12.95" customHeight="1" x14ac:dyDescent="0.25"/>
    <row r="1369" ht="12.95" customHeight="1" x14ac:dyDescent="0.25"/>
    <row r="1370" ht="12.95" customHeight="1" x14ac:dyDescent="0.25"/>
    <row r="1371" ht="12.95" customHeight="1" x14ac:dyDescent="0.25"/>
    <row r="1372" ht="12.95" customHeight="1" x14ac:dyDescent="0.25"/>
    <row r="1373" ht="12.95" customHeight="1" x14ac:dyDescent="0.25"/>
    <row r="1374" ht="12.95" customHeight="1" x14ac:dyDescent="0.25"/>
    <row r="1375" ht="12.95" customHeight="1" x14ac:dyDescent="0.25"/>
    <row r="1376" ht="12.95" customHeight="1" x14ac:dyDescent="0.25"/>
    <row r="1377" ht="12.95" customHeight="1" x14ac:dyDescent="0.25"/>
    <row r="1378" ht="12.95" customHeight="1" x14ac:dyDescent="0.25"/>
    <row r="1379" ht="12.95" customHeight="1" x14ac:dyDescent="0.25"/>
    <row r="1380" ht="12.95" customHeight="1" x14ac:dyDescent="0.25"/>
    <row r="1381" ht="12.95" customHeight="1" x14ac:dyDescent="0.25"/>
    <row r="1382" ht="12.95" customHeight="1" x14ac:dyDescent="0.25"/>
    <row r="1383" ht="12.95" customHeight="1" x14ac:dyDescent="0.25"/>
    <row r="1384" ht="12.95" customHeight="1" x14ac:dyDescent="0.25"/>
    <row r="1385" ht="12.95" customHeight="1" x14ac:dyDescent="0.25"/>
  </sheetData>
  <mergeCells count="592">
    <mergeCell ref="C859:C870"/>
    <mergeCell ref="D859:D861"/>
    <mergeCell ref="D862:D864"/>
    <mergeCell ref="D865:D867"/>
    <mergeCell ref="D868:D870"/>
    <mergeCell ref="C871:C882"/>
    <mergeCell ref="D871:D873"/>
    <mergeCell ref="D874:D876"/>
    <mergeCell ref="D877:D879"/>
    <mergeCell ref="D880:D882"/>
    <mergeCell ref="C835:C846"/>
    <mergeCell ref="D835:D837"/>
    <mergeCell ref="D838:D840"/>
    <mergeCell ref="D841:D843"/>
    <mergeCell ref="D844:D846"/>
    <mergeCell ref="C847:C858"/>
    <mergeCell ref="D847:D849"/>
    <mergeCell ref="D850:D852"/>
    <mergeCell ref="D853:D855"/>
    <mergeCell ref="D856:D858"/>
    <mergeCell ref="C811:C822"/>
    <mergeCell ref="D811:D813"/>
    <mergeCell ref="D814:D816"/>
    <mergeCell ref="D817:D819"/>
    <mergeCell ref="D820:D822"/>
    <mergeCell ref="C823:C834"/>
    <mergeCell ref="D823:D825"/>
    <mergeCell ref="D826:D828"/>
    <mergeCell ref="D829:D831"/>
    <mergeCell ref="D832:D834"/>
    <mergeCell ref="BH208:BJ208"/>
    <mergeCell ref="BH283:BJ283"/>
    <mergeCell ref="BH358:BJ358"/>
    <mergeCell ref="C170:C178"/>
    <mergeCell ref="C179:C187"/>
    <mergeCell ref="D128:D130"/>
    <mergeCell ref="C685:C696"/>
    <mergeCell ref="D643:D645"/>
    <mergeCell ref="D649:D651"/>
    <mergeCell ref="D634:D636"/>
    <mergeCell ref="D652:D654"/>
    <mergeCell ref="D655:D657"/>
    <mergeCell ref="D664:D666"/>
    <mergeCell ref="D667:D669"/>
    <mergeCell ref="D670:D672"/>
    <mergeCell ref="D646:D648"/>
    <mergeCell ref="D640:D642"/>
    <mergeCell ref="D637:D639"/>
    <mergeCell ref="C646:C657"/>
    <mergeCell ref="D676:D678"/>
    <mergeCell ref="D682:D684"/>
    <mergeCell ref="D661:D663"/>
    <mergeCell ref="C658:D660"/>
    <mergeCell ref="D673:D675"/>
    <mergeCell ref="B6:E6"/>
    <mergeCell ref="D397:D399"/>
    <mergeCell ref="D223:D225"/>
    <mergeCell ref="D173:D175"/>
    <mergeCell ref="B208:B282"/>
    <mergeCell ref="D104:D106"/>
    <mergeCell ref="D170:D172"/>
    <mergeCell ref="D182:D184"/>
    <mergeCell ref="D134:D136"/>
    <mergeCell ref="D161:D163"/>
    <mergeCell ref="D140:D142"/>
    <mergeCell ref="D220:D222"/>
    <mergeCell ref="D176:D178"/>
    <mergeCell ref="D188:D190"/>
    <mergeCell ref="D185:D187"/>
    <mergeCell ref="D179:D181"/>
    <mergeCell ref="A170:B196"/>
    <mergeCell ref="C235:C246"/>
    <mergeCell ref="D262:D264"/>
    <mergeCell ref="D265:D267"/>
    <mergeCell ref="C98:C106"/>
    <mergeCell ref="C259:C270"/>
    <mergeCell ref="C188:C196"/>
    <mergeCell ref="D385:D387"/>
    <mergeCell ref="D685:D687"/>
    <mergeCell ref="D448:D450"/>
    <mergeCell ref="D457:D459"/>
    <mergeCell ref="D892:D894"/>
    <mergeCell ref="D1102:D1104"/>
    <mergeCell ref="D1030:D1032"/>
    <mergeCell ref="D1021:D1023"/>
    <mergeCell ref="D994:D996"/>
    <mergeCell ref="D1000:D1002"/>
    <mergeCell ref="D1003:D1005"/>
    <mergeCell ref="D1006:D1008"/>
    <mergeCell ref="D1012:D1014"/>
    <mergeCell ref="D1009:D1011"/>
    <mergeCell ref="D1018:D1020"/>
    <mergeCell ref="D1087:D1089"/>
    <mergeCell ref="D1027:D1029"/>
    <mergeCell ref="D1015:D1017"/>
    <mergeCell ref="D1066:D1068"/>
    <mergeCell ref="D1069:D1071"/>
    <mergeCell ref="D1054:D1056"/>
    <mergeCell ref="D790:D792"/>
    <mergeCell ref="D1057:D1059"/>
    <mergeCell ref="D1081:D1083"/>
    <mergeCell ref="D1036:D1038"/>
    <mergeCell ref="D796:D798"/>
    <mergeCell ref="D763:D765"/>
    <mergeCell ref="D766:D768"/>
    <mergeCell ref="D769:D771"/>
    <mergeCell ref="D781:D783"/>
    <mergeCell ref="D784:D786"/>
    <mergeCell ref="D679:D681"/>
    <mergeCell ref="D1138:D1140"/>
    <mergeCell ref="D988:D990"/>
    <mergeCell ref="D991:D993"/>
    <mergeCell ref="D973:D975"/>
    <mergeCell ref="D985:D987"/>
    <mergeCell ref="C883:D885"/>
    <mergeCell ref="D802:D804"/>
    <mergeCell ref="C886:C897"/>
    <mergeCell ref="C898:C909"/>
    <mergeCell ref="D925:D927"/>
    <mergeCell ref="D805:D807"/>
    <mergeCell ref="D898:D900"/>
    <mergeCell ref="D799:D801"/>
    <mergeCell ref="C922:C933"/>
    <mergeCell ref="D931:D933"/>
    <mergeCell ref="D928:D930"/>
    <mergeCell ref="C1009:C1020"/>
    <mergeCell ref="C985:C996"/>
    <mergeCell ref="C997:C1008"/>
    <mergeCell ref="D997:D999"/>
    <mergeCell ref="C1111:C1122"/>
    <mergeCell ref="D1048:D1050"/>
    <mergeCell ref="D1045:D1047"/>
    <mergeCell ref="D1063:D1065"/>
    <mergeCell ref="D1072:D1074"/>
    <mergeCell ref="D1078:D1080"/>
    <mergeCell ref="D1075:D1077"/>
    <mergeCell ref="C1186:C1197"/>
    <mergeCell ref="D1132:D1134"/>
    <mergeCell ref="D1111:D1113"/>
    <mergeCell ref="D1120:D1122"/>
    <mergeCell ref="D1114:D1116"/>
    <mergeCell ref="D1168:D1170"/>
    <mergeCell ref="D1174:D1176"/>
    <mergeCell ref="D1177:D1179"/>
    <mergeCell ref="D1171:D1173"/>
    <mergeCell ref="D1129:D1131"/>
    <mergeCell ref="D1201:D1203"/>
    <mergeCell ref="D1156:D1158"/>
    <mergeCell ref="D1141:D1143"/>
    <mergeCell ref="D1144:D1146"/>
    <mergeCell ref="D1150:D1152"/>
    <mergeCell ref="C1246:C1257"/>
    <mergeCell ref="D1252:D1254"/>
    <mergeCell ref="D1210:D1212"/>
    <mergeCell ref="C1210:C1221"/>
    <mergeCell ref="D1240:D1242"/>
    <mergeCell ref="D1243:D1245"/>
    <mergeCell ref="D1225:D1227"/>
    <mergeCell ref="D1255:D1257"/>
    <mergeCell ref="D1237:D1239"/>
    <mergeCell ref="D1249:D1251"/>
    <mergeCell ref="D1234:D1236"/>
    <mergeCell ref="D1222:D1224"/>
    <mergeCell ref="D1228:D1230"/>
    <mergeCell ref="D1198:D1200"/>
    <mergeCell ref="C1183:D1185"/>
    <mergeCell ref="D1180:D1182"/>
    <mergeCell ref="D1189:D1191"/>
    <mergeCell ref="D1192:D1194"/>
    <mergeCell ref="D1195:D1197"/>
    <mergeCell ref="A1258:B1332"/>
    <mergeCell ref="C1258:D1260"/>
    <mergeCell ref="D1204:D1206"/>
    <mergeCell ref="D1246:D1248"/>
    <mergeCell ref="D1303:D1305"/>
    <mergeCell ref="D1306:D1308"/>
    <mergeCell ref="C1309:C1320"/>
    <mergeCell ref="D1309:D1311"/>
    <mergeCell ref="D1312:D1314"/>
    <mergeCell ref="D1315:D1317"/>
    <mergeCell ref="D1318:D1320"/>
    <mergeCell ref="D1291:D1293"/>
    <mergeCell ref="C1321:C1332"/>
    <mergeCell ref="D1321:D1323"/>
    <mergeCell ref="D1324:D1326"/>
    <mergeCell ref="D1327:D1329"/>
    <mergeCell ref="D1330:D1332"/>
    <mergeCell ref="D1294:D1296"/>
    <mergeCell ref="C1297:C1308"/>
    <mergeCell ref="D1297:D1299"/>
    <mergeCell ref="D1207:D1209"/>
    <mergeCell ref="D1213:D1215"/>
    <mergeCell ref="D1216:D1218"/>
    <mergeCell ref="D1300:D1302"/>
    <mergeCell ref="C1273:C1284"/>
    <mergeCell ref="D1273:D1275"/>
    <mergeCell ref="D1276:D1278"/>
    <mergeCell ref="D1279:D1281"/>
    <mergeCell ref="D1282:D1284"/>
    <mergeCell ref="C1222:C1233"/>
    <mergeCell ref="D1231:D1233"/>
    <mergeCell ref="C1285:C1296"/>
    <mergeCell ref="D1285:D1287"/>
    <mergeCell ref="D1288:D1290"/>
    <mergeCell ref="C1261:C1272"/>
    <mergeCell ref="D1261:D1263"/>
    <mergeCell ref="D1264:D1266"/>
    <mergeCell ref="D1270:D1272"/>
    <mergeCell ref="D1267:D1269"/>
    <mergeCell ref="C634:C645"/>
    <mergeCell ref="D901:D903"/>
    <mergeCell ref="D910:D912"/>
    <mergeCell ref="D922:D924"/>
    <mergeCell ref="D895:D897"/>
    <mergeCell ref="D970:D972"/>
    <mergeCell ref="C958:D960"/>
    <mergeCell ref="D937:D939"/>
    <mergeCell ref="D940:D942"/>
    <mergeCell ref="D943:D945"/>
    <mergeCell ref="D949:D951"/>
    <mergeCell ref="D946:D948"/>
    <mergeCell ref="D952:D954"/>
    <mergeCell ref="D904:D906"/>
    <mergeCell ref="D907:D909"/>
    <mergeCell ref="C934:C945"/>
    <mergeCell ref="D955:D957"/>
    <mergeCell ref="D964:D966"/>
    <mergeCell ref="D967:D969"/>
    <mergeCell ref="D919:D921"/>
    <mergeCell ref="D934:D936"/>
    <mergeCell ref="D913:D915"/>
    <mergeCell ref="D916:D918"/>
    <mergeCell ref="D706:D708"/>
    <mergeCell ref="D607:D609"/>
    <mergeCell ref="C610:C621"/>
    <mergeCell ref="C622:C633"/>
    <mergeCell ref="C559:C570"/>
    <mergeCell ref="D613:D615"/>
    <mergeCell ref="D625:D627"/>
    <mergeCell ref="D631:D633"/>
    <mergeCell ref="D628:D630"/>
    <mergeCell ref="D529:D531"/>
    <mergeCell ref="D544:D546"/>
    <mergeCell ref="C523:C534"/>
    <mergeCell ref="D610:D612"/>
    <mergeCell ref="D622:D624"/>
    <mergeCell ref="D616:D618"/>
    <mergeCell ref="D619:D621"/>
    <mergeCell ref="D274:D276"/>
    <mergeCell ref="D463:D465"/>
    <mergeCell ref="D277:D279"/>
    <mergeCell ref="D316:D318"/>
    <mergeCell ref="D598:D600"/>
    <mergeCell ref="D592:D594"/>
    <mergeCell ref="D601:D603"/>
    <mergeCell ref="D517:D519"/>
    <mergeCell ref="D538:D540"/>
    <mergeCell ref="D520:D522"/>
    <mergeCell ref="D280:D282"/>
    <mergeCell ref="D451:D453"/>
    <mergeCell ref="D466:D468"/>
    <mergeCell ref="D328:D330"/>
    <mergeCell ref="D475:D477"/>
    <mergeCell ref="D460:D462"/>
    <mergeCell ref="D487:D489"/>
    <mergeCell ref="D490:D492"/>
    <mergeCell ref="D391:D393"/>
    <mergeCell ref="D301:D303"/>
    <mergeCell ref="D229:D231"/>
    <mergeCell ref="D340:D342"/>
    <mergeCell ref="D352:D354"/>
    <mergeCell ref="D307:D309"/>
    <mergeCell ref="D481:D483"/>
    <mergeCell ref="D194:D196"/>
    <mergeCell ref="D226:D228"/>
    <mergeCell ref="D406:D408"/>
    <mergeCell ref="D298:D300"/>
    <mergeCell ref="D286:D288"/>
    <mergeCell ref="D256:D258"/>
    <mergeCell ref="D238:D240"/>
    <mergeCell ref="D235:D237"/>
    <mergeCell ref="D241:D243"/>
    <mergeCell ref="D232:D234"/>
    <mergeCell ref="D244:D246"/>
    <mergeCell ref="D217:D219"/>
    <mergeCell ref="D421:D423"/>
    <mergeCell ref="D418:D420"/>
    <mergeCell ref="D310:D312"/>
    <mergeCell ref="D322:D324"/>
    <mergeCell ref="D388:D390"/>
    <mergeCell ref="D268:D270"/>
    <mergeCell ref="D331:D333"/>
    <mergeCell ref="C134:C142"/>
    <mergeCell ref="C143:C151"/>
    <mergeCell ref="D472:D474"/>
    <mergeCell ref="D484:D486"/>
    <mergeCell ref="C448:C459"/>
    <mergeCell ref="D131:D133"/>
    <mergeCell ref="D271:D273"/>
    <mergeCell ref="D367:D369"/>
    <mergeCell ref="C334:C345"/>
    <mergeCell ref="C346:C357"/>
    <mergeCell ref="D364:D366"/>
    <mergeCell ref="D337:D339"/>
    <mergeCell ref="D304:D306"/>
    <mergeCell ref="D409:D411"/>
    <mergeCell ref="D454:D456"/>
    <mergeCell ref="D412:D414"/>
    <mergeCell ref="D334:D336"/>
    <mergeCell ref="D361:D363"/>
    <mergeCell ref="D355:D357"/>
    <mergeCell ref="D382:D384"/>
    <mergeCell ref="D439:D441"/>
    <mergeCell ref="D394:D396"/>
    <mergeCell ref="D445:D447"/>
    <mergeCell ref="D289:D291"/>
    <mergeCell ref="C271:C282"/>
    <mergeCell ref="C298:C309"/>
    <mergeCell ref="D349:D351"/>
    <mergeCell ref="D319:D321"/>
    <mergeCell ref="A583:B657"/>
    <mergeCell ref="C547:C558"/>
    <mergeCell ref="D292:D294"/>
    <mergeCell ref="D400:D402"/>
    <mergeCell ref="D511:D513"/>
    <mergeCell ref="C535:C546"/>
    <mergeCell ref="C472:C483"/>
    <mergeCell ref="C484:C495"/>
    <mergeCell ref="C460:C471"/>
    <mergeCell ref="C286:C297"/>
    <mergeCell ref="C496:C507"/>
    <mergeCell ref="D604:D606"/>
    <mergeCell ref="D556:D558"/>
    <mergeCell ref="D589:D591"/>
    <mergeCell ref="C583:D585"/>
    <mergeCell ref="C598:C609"/>
    <mergeCell ref="C586:C597"/>
    <mergeCell ref="D577:D579"/>
    <mergeCell ref="D562:D564"/>
    <mergeCell ref="D325:D327"/>
    <mergeCell ref="B508:B582"/>
    <mergeCell ref="B283:B357"/>
    <mergeCell ref="C436:C447"/>
    <mergeCell ref="D469:D471"/>
    <mergeCell ref="D493:D495"/>
    <mergeCell ref="D574:D576"/>
    <mergeCell ref="C283:D285"/>
    <mergeCell ref="C358:D360"/>
    <mergeCell ref="C433:D435"/>
    <mergeCell ref="D373:D375"/>
    <mergeCell ref="D424:D426"/>
    <mergeCell ref="D370:D372"/>
    <mergeCell ref="D376:D378"/>
    <mergeCell ref="D379:D381"/>
    <mergeCell ref="D403:D405"/>
    <mergeCell ref="D499:D501"/>
    <mergeCell ref="D502:D504"/>
    <mergeCell ref="C508:D510"/>
    <mergeCell ref="D346:D348"/>
    <mergeCell ref="D343:D345"/>
    <mergeCell ref="D541:D543"/>
    <mergeCell ref="D295:D297"/>
    <mergeCell ref="D496:D498"/>
    <mergeCell ref="C511:C522"/>
    <mergeCell ref="A208:A582"/>
    <mergeCell ref="C211:C222"/>
    <mergeCell ref="C223:C234"/>
    <mergeCell ref="C385:C396"/>
    <mergeCell ref="C247:C258"/>
    <mergeCell ref="C409:C420"/>
    <mergeCell ref="C421:C432"/>
    <mergeCell ref="C571:C582"/>
    <mergeCell ref="C208:D210"/>
    <mergeCell ref="D514:D516"/>
    <mergeCell ref="D580:D582"/>
    <mergeCell ref="D313:D315"/>
    <mergeCell ref="C310:C321"/>
    <mergeCell ref="C322:C333"/>
    <mergeCell ref="B433:B507"/>
    <mergeCell ref="D505:D507"/>
    <mergeCell ref="B358:B432"/>
    <mergeCell ref="C361:C372"/>
    <mergeCell ref="C373:C384"/>
    <mergeCell ref="C397:C408"/>
    <mergeCell ref="D415:D417"/>
    <mergeCell ref="D550:D552"/>
    <mergeCell ref="D436:D438"/>
    <mergeCell ref="D478:D480"/>
    <mergeCell ref="A1183:B1257"/>
    <mergeCell ref="C1234:C1245"/>
    <mergeCell ref="C1198:C1209"/>
    <mergeCell ref="C1171:C1182"/>
    <mergeCell ref="C1135:C1146"/>
    <mergeCell ref="C1033:D1035"/>
    <mergeCell ref="C1108:D1110"/>
    <mergeCell ref="D1153:D1155"/>
    <mergeCell ref="D1084:D1086"/>
    <mergeCell ref="D1096:D1098"/>
    <mergeCell ref="D1123:D1125"/>
    <mergeCell ref="D1135:D1137"/>
    <mergeCell ref="D1147:D1149"/>
    <mergeCell ref="D1090:D1092"/>
    <mergeCell ref="D1093:D1095"/>
    <mergeCell ref="D1099:D1101"/>
    <mergeCell ref="D1219:D1221"/>
    <mergeCell ref="D1105:D1107"/>
    <mergeCell ref="D1165:D1167"/>
    <mergeCell ref="D1186:D1188"/>
    <mergeCell ref="D1162:D1164"/>
    <mergeCell ref="D1117:D1119"/>
    <mergeCell ref="D1126:D1128"/>
    <mergeCell ref="D1159:D1161"/>
    <mergeCell ref="A1108:B1182"/>
    <mergeCell ref="C1036:C1047"/>
    <mergeCell ref="C1048:C1059"/>
    <mergeCell ref="C1060:C1071"/>
    <mergeCell ref="C1072:C1083"/>
    <mergeCell ref="C1084:C1095"/>
    <mergeCell ref="A1033:B1107"/>
    <mergeCell ref="B658:B732"/>
    <mergeCell ref="B958:B1032"/>
    <mergeCell ref="C961:C972"/>
    <mergeCell ref="C1021:C1032"/>
    <mergeCell ref="B733:B807"/>
    <mergeCell ref="C736:C747"/>
    <mergeCell ref="C910:C921"/>
    <mergeCell ref="C673:C684"/>
    <mergeCell ref="C1147:C1158"/>
    <mergeCell ref="C1159:C1170"/>
    <mergeCell ref="C1096:C1107"/>
    <mergeCell ref="C697:C708"/>
    <mergeCell ref="C709:C720"/>
    <mergeCell ref="C796:C807"/>
    <mergeCell ref="C946:C957"/>
    <mergeCell ref="C1123:C1134"/>
    <mergeCell ref="C808:D810"/>
    <mergeCell ref="B62:B88"/>
    <mergeCell ref="A8:A169"/>
    <mergeCell ref="B8:B34"/>
    <mergeCell ref="B35:B61"/>
    <mergeCell ref="D65:D67"/>
    <mergeCell ref="D80:D82"/>
    <mergeCell ref="D83:D85"/>
    <mergeCell ref="D74:D76"/>
    <mergeCell ref="D47:D49"/>
    <mergeCell ref="C26:C34"/>
    <mergeCell ref="C53:C61"/>
    <mergeCell ref="C62:C70"/>
    <mergeCell ref="C107:C115"/>
    <mergeCell ref="B116:B142"/>
    <mergeCell ref="B89:B115"/>
    <mergeCell ref="C116:C124"/>
    <mergeCell ref="C125:C133"/>
    <mergeCell ref="B143:B169"/>
    <mergeCell ref="D44:D46"/>
    <mergeCell ref="D41:D43"/>
    <mergeCell ref="D50:D52"/>
    <mergeCell ref="D53:D55"/>
    <mergeCell ref="D62:D64"/>
    <mergeCell ref="C89:C97"/>
    <mergeCell ref="D23:D25"/>
    <mergeCell ref="D26:D28"/>
    <mergeCell ref="D29:D31"/>
    <mergeCell ref="C17:C25"/>
    <mergeCell ref="D35:D37"/>
    <mergeCell ref="D38:D40"/>
    <mergeCell ref="C71:C79"/>
    <mergeCell ref="C35:C43"/>
    <mergeCell ref="C44:C52"/>
    <mergeCell ref="D32:D34"/>
    <mergeCell ref="D77:D79"/>
    <mergeCell ref="D71:D73"/>
    <mergeCell ref="D68:D70"/>
    <mergeCell ref="D56:D58"/>
    <mergeCell ref="D59:D61"/>
    <mergeCell ref="D214:D216"/>
    <mergeCell ref="D101:D103"/>
    <mergeCell ref="D89:D91"/>
    <mergeCell ref="D92:D94"/>
    <mergeCell ref="D119:D121"/>
    <mergeCell ref="D122:D124"/>
    <mergeCell ref="D107:D109"/>
    <mergeCell ref="D164:D166"/>
    <mergeCell ref="D167:D169"/>
    <mergeCell ref="D110:D112"/>
    <mergeCell ref="D113:D115"/>
    <mergeCell ref="D158:D160"/>
    <mergeCell ref="D143:D145"/>
    <mergeCell ref="D146:D148"/>
    <mergeCell ref="D149:D151"/>
    <mergeCell ref="D95:D97"/>
    <mergeCell ref="D116:D118"/>
    <mergeCell ref="D98:D100"/>
    <mergeCell ref="D152:D154"/>
    <mergeCell ref="D155:D157"/>
    <mergeCell ref="D211:D213"/>
    <mergeCell ref="BH433:BJ433"/>
    <mergeCell ref="BH508:BJ508"/>
    <mergeCell ref="BH583:BJ583"/>
    <mergeCell ref="D86:D88"/>
    <mergeCell ref="D961:D963"/>
    <mergeCell ref="D1039:D1041"/>
    <mergeCell ref="D1042:D1044"/>
    <mergeCell ref="D125:D127"/>
    <mergeCell ref="D427:D429"/>
    <mergeCell ref="D430:D432"/>
    <mergeCell ref="D523:D525"/>
    <mergeCell ref="D535:D537"/>
    <mergeCell ref="D547:D549"/>
    <mergeCell ref="D559:D561"/>
    <mergeCell ref="D571:D573"/>
    <mergeCell ref="D595:D597"/>
    <mergeCell ref="D568:D570"/>
    <mergeCell ref="D532:D534"/>
    <mergeCell ref="D586:D588"/>
    <mergeCell ref="D565:D567"/>
    <mergeCell ref="D526:D528"/>
    <mergeCell ref="D553:D555"/>
    <mergeCell ref="D442:D444"/>
    <mergeCell ref="D247:D249"/>
    <mergeCell ref="A1336:E1336"/>
    <mergeCell ref="C8:C16"/>
    <mergeCell ref="D8:D10"/>
    <mergeCell ref="D11:D13"/>
    <mergeCell ref="D14:D16"/>
    <mergeCell ref="D17:D19"/>
    <mergeCell ref="D20:D22"/>
    <mergeCell ref="C80:C88"/>
    <mergeCell ref="C152:C160"/>
    <mergeCell ref="C161:C169"/>
    <mergeCell ref="D730:D732"/>
    <mergeCell ref="D736:D738"/>
    <mergeCell ref="C733:D735"/>
    <mergeCell ref="C721:C732"/>
    <mergeCell ref="C661:C672"/>
    <mergeCell ref="D886:D888"/>
    <mergeCell ref="D889:D891"/>
    <mergeCell ref="D1060:D1062"/>
    <mergeCell ref="D1051:D1053"/>
    <mergeCell ref="D259:D261"/>
    <mergeCell ref="D250:D252"/>
    <mergeCell ref="D253:D255"/>
    <mergeCell ref="D191:D193"/>
    <mergeCell ref="D137:D139"/>
    <mergeCell ref="BH1108:BJ1108"/>
    <mergeCell ref="BH1183:BJ1183"/>
    <mergeCell ref="BH1258:BJ1258"/>
    <mergeCell ref="A1335:E1335"/>
    <mergeCell ref="D793:D795"/>
    <mergeCell ref="D787:D789"/>
    <mergeCell ref="D709:D711"/>
    <mergeCell ref="D688:D690"/>
    <mergeCell ref="D739:D741"/>
    <mergeCell ref="D724:D726"/>
    <mergeCell ref="D727:D729"/>
    <mergeCell ref="C748:C759"/>
    <mergeCell ref="D691:D693"/>
    <mergeCell ref="D694:D696"/>
    <mergeCell ref="D700:D702"/>
    <mergeCell ref="D703:D705"/>
    <mergeCell ref="D718:D720"/>
    <mergeCell ref="D721:D723"/>
    <mergeCell ref="C784:C795"/>
    <mergeCell ref="C772:C783"/>
    <mergeCell ref="D697:D699"/>
    <mergeCell ref="D775:D777"/>
    <mergeCell ref="D778:D780"/>
    <mergeCell ref="D748:D750"/>
    <mergeCell ref="B808:B882"/>
    <mergeCell ref="B883:B957"/>
    <mergeCell ref="A658:A1032"/>
    <mergeCell ref="BH808:BJ808"/>
    <mergeCell ref="BH658:BJ658"/>
    <mergeCell ref="BH733:BJ733"/>
    <mergeCell ref="BH883:BJ883"/>
    <mergeCell ref="BH958:BJ958"/>
    <mergeCell ref="BH1033:BJ1033"/>
    <mergeCell ref="D760:D762"/>
    <mergeCell ref="D742:D744"/>
    <mergeCell ref="D745:D747"/>
    <mergeCell ref="D757:D759"/>
    <mergeCell ref="C760:C771"/>
    <mergeCell ref="D772:D774"/>
    <mergeCell ref="D751:D753"/>
    <mergeCell ref="D754:D756"/>
    <mergeCell ref="D712:D714"/>
    <mergeCell ref="D715:D717"/>
    <mergeCell ref="D1024:D1026"/>
    <mergeCell ref="D979:D981"/>
    <mergeCell ref="D982:D984"/>
    <mergeCell ref="D976:D978"/>
    <mergeCell ref="C973:C98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"/>
  <sheetViews>
    <sheetView zoomScale="80" zoomScaleNormal="80" workbookViewId="0"/>
  </sheetViews>
  <sheetFormatPr defaultRowHeight="12.75" x14ac:dyDescent="0.2"/>
  <cols>
    <col min="1" max="256" width="11.42578125" style="181" customWidth="1"/>
    <col min="257" max="16384" width="9.140625" style="181"/>
  </cols>
  <sheetData>
    <row r="2" spans="1:14" ht="15.75" x14ac:dyDescent="0.25">
      <c r="A2" s="640" t="str">
        <f>Tablas!$A$203</f>
        <v>Costa Rica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201"/>
    </row>
    <row r="3" spans="1:14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202"/>
    </row>
    <row r="4" spans="1:14" x14ac:dyDescent="0.2">
      <c r="N4" s="314"/>
    </row>
    <row r="39" spans="1:13" ht="15.75" x14ac:dyDescent="0.25">
      <c r="A39" s="201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</row>
    <row r="40" spans="1:13" ht="15" x14ac:dyDescent="0.25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</row>
  </sheetData>
  <mergeCells count="2">
    <mergeCell ref="A3:L3"/>
    <mergeCell ref="A2:L2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/>
  </sheetViews>
  <sheetFormatPr defaultRowHeight="12.75" x14ac:dyDescent="0.2"/>
  <cols>
    <col min="1" max="256" width="11.42578125" style="182" customWidth="1"/>
    <col min="257" max="16384" width="9.140625" style="182"/>
  </cols>
  <sheetData>
    <row r="1" spans="1:13" s="181" customFormat="1" x14ac:dyDescent="0.2"/>
    <row r="2" spans="1:13" s="181" customFormat="1" ht="15.75" x14ac:dyDescent="0.25">
      <c r="A2" s="640" t="str">
        <f>Tablas!$A$203</f>
        <v>Costa Rica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194"/>
    </row>
    <row r="3" spans="1:13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194"/>
    </row>
    <row r="4" spans="1:13" s="181" customFormat="1" x14ac:dyDescent="0.2"/>
  </sheetData>
  <mergeCells count="2">
    <mergeCell ref="A2:L2"/>
    <mergeCell ref="A3:L3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0" zoomScaleNormal="80" workbookViewId="0"/>
  </sheetViews>
  <sheetFormatPr defaultRowHeight="12.75" x14ac:dyDescent="0.2"/>
  <cols>
    <col min="1" max="14" width="9.5703125" style="182" customWidth="1"/>
    <col min="15" max="256" width="11.42578125" style="182" customWidth="1"/>
    <col min="257" max="16384" width="9.140625" style="182"/>
  </cols>
  <sheetData>
    <row r="1" spans="1:15" s="181" customFormat="1" x14ac:dyDescent="0.2"/>
    <row r="2" spans="1:15" s="181" customFormat="1" ht="15.75" x14ac:dyDescent="0.25">
      <c r="A2" s="640" t="str">
        <f>Tablas!$A$203</f>
        <v>Costa Rica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</row>
    <row r="3" spans="1:15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639"/>
      <c r="N3" s="639"/>
      <c r="O3" s="639"/>
    </row>
    <row r="4" spans="1:15" s="181" customFormat="1" x14ac:dyDescent="0.2"/>
    <row r="6" spans="1:15" s="181" customFormat="1" ht="15.75" x14ac:dyDescent="0.25">
      <c r="A6" s="640"/>
      <c r="B6" s="640"/>
      <c r="C6" s="640"/>
      <c r="D6" s="640"/>
      <c r="E6" s="640"/>
      <c r="F6" s="640"/>
      <c r="G6" s="640"/>
      <c r="H6" s="640"/>
      <c r="I6" s="640"/>
      <c r="J6" s="640"/>
      <c r="K6" s="640"/>
    </row>
    <row r="7" spans="1:15" s="181" customFormat="1" ht="15" x14ac:dyDescent="0.25">
      <c r="A7" s="639"/>
      <c r="B7" s="639"/>
      <c r="C7" s="639"/>
      <c r="D7" s="639"/>
      <c r="E7" s="639"/>
      <c r="F7" s="639"/>
      <c r="G7" s="639"/>
      <c r="H7" s="639"/>
      <c r="I7" s="639"/>
      <c r="J7" s="639"/>
      <c r="K7" s="639"/>
    </row>
    <row r="8" spans="1:15" ht="14.25" x14ac:dyDescent="0.2">
      <c r="L8" s="195"/>
    </row>
    <row r="9" spans="1:15" ht="14.25" x14ac:dyDescent="0.2">
      <c r="L9" s="195"/>
    </row>
    <row r="10" spans="1:15" ht="15" x14ac:dyDescent="0.2">
      <c r="L10" s="196"/>
    </row>
    <row r="11" spans="1:15" ht="15" x14ac:dyDescent="0.25">
      <c r="L11" s="197"/>
    </row>
    <row r="12" spans="1:15" ht="15" x14ac:dyDescent="0.25">
      <c r="L12" s="197"/>
    </row>
  </sheetData>
  <mergeCells count="4">
    <mergeCell ref="A6:K6"/>
    <mergeCell ref="A7:K7"/>
    <mergeCell ref="A2:O2"/>
    <mergeCell ref="A3:O3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80" zoomScaleNormal="80" workbookViewId="0"/>
  </sheetViews>
  <sheetFormatPr defaultRowHeight="12.75" x14ac:dyDescent="0.2"/>
  <cols>
    <col min="1" max="256" width="11.42578125" style="181" customWidth="1"/>
    <col min="257" max="16384" width="9.140625" style="181"/>
  </cols>
  <sheetData>
    <row r="2" spans="1:13" ht="15.75" x14ac:dyDescent="0.25">
      <c r="A2" s="640" t="str">
        <f>Tablas!$A$203</f>
        <v>Costa Rica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M2" s="194"/>
    </row>
    <row r="3" spans="1:13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M3" s="194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/>
  </sheetViews>
  <sheetFormatPr defaultRowHeight="12.75" x14ac:dyDescent="0.2"/>
  <cols>
    <col min="1" max="15" width="9.140625" style="182" customWidth="1"/>
    <col min="16" max="16" width="12.28515625" style="182" bestFit="1" customWidth="1"/>
    <col min="17" max="256" width="11.42578125" style="182" customWidth="1"/>
    <col min="257" max="16384" width="9.140625" style="182"/>
  </cols>
  <sheetData>
    <row r="1" spans="1:13" s="181" customFormat="1" x14ac:dyDescent="0.2"/>
    <row r="2" spans="1:13" s="181" customFormat="1" ht="15.75" x14ac:dyDescent="0.25">
      <c r="A2" s="640" t="str">
        <f>Tablas!$A$203</f>
        <v>Costa Rica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M2" s="194"/>
    </row>
    <row r="3" spans="1:13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M3" s="194"/>
    </row>
    <row r="4" spans="1:13" s="181" customFormat="1" x14ac:dyDescent="0.2"/>
    <row r="22" spans="13:13" x14ac:dyDescent="0.2">
      <c r="M22" s="316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zoomScale="80" zoomScaleNormal="80" workbookViewId="0"/>
  </sheetViews>
  <sheetFormatPr defaultColWidth="11.42578125" defaultRowHeight="12.75" x14ac:dyDescent="0.2"/>
  <cols>
    <col min="1" max="1" width="13" customWidth="1"/>
    <col min="2" max="2" width="22.28515625" customWidth="1"/>
    <col min="3" max="20" width="6.140625" customWidth="1"/>
  </cols>
  <sheetData>
    <row r="2" spans="1:62" ht="18" x14ac:dyDescent="0.25">
      <c r="A2" s="3" t="s">
        <v>73</v>
      </c>
      <c r="D2" s="90"/>
      <c r="F2" s="90"/>
      <c r="H2" s="90"/>
      <c r="J2" s="90"/>
      <c r="L2" s="90"/>
      <c r="N2" s="90"/>
      <c r="P2" s="90"/>
      <c r="R2" s="90"/>
      <c r="T2" s="90"/>
      <c r="BG2" s="24"/>
      <c r="BJ2" s="72"/>
    </row>
    <row r="3" spans="1:62" ht="23.25" x14ac:dyDescent="0.35">
      <c r="A3" s="89" t="str">
        <f>Tablas!$A$3</f>
        <v>Costa Rica</v>
      </c>
      <c r="B3" s="173"/>
      <c r="C3" s="2"/>
      <c r="D3" s="172"/>
      <c r="E3" s="2"/>
      <c r="F3" s="172"/>
      <c r="G3" s="2"/>
      <c r="H3" s="172"/>
      <c r="I3" s="1"/>
      <c r="J3" s="171"/>
      <c r="K3" s="46"/>
      <c r="L3" s="171"/>
      <c r="M3" s="46"/>
      <c r="N3" s="171"/>
      <c r="O3" s="1"/>
      <c r="P3" s="170"/>
      <c r="Q3" s="1"/>
      <c r="R3" s="170"/>
      <c r="S3" s="1"/>
      <c r="T3" s="170"/>
      <c r="BG3" s="24"/>
      <c r="BJ3" s="72"/>
    </row>
    <row r="4" spans="1:62" ht="18" x14ac:dyDescent="0.25">
      <c r="A4" s="89" t="str">
        <f>Tablas!$A$4</f>
        <v>Fechas</v>
      </c>
      <c r="B4" s="3"/>
      <c r="C4" s="2"/>
      <c r="D4" s="172"/>
      <c r="E4" s="2"/>
      <c r="F4" s="172"/>
      <c r="G4" s="2"/>
      <c r="H4" s="172"/>
      <c r="I4" s="1"/>
      <c r="J4" s="171"/>
      <c r="K4" s="46"/>
      <c r="L4" s="171"/>
      <c r="M4" s="46"/>
      <c r="N4" s="171"/>
      <c r="O4" s="1"/>
      <c r="P4" s="170"/>
      <c r="Q4" s="1"/>
      <c r="R4" s="170"/>
      <c r="S4" s="1"/>
      <c r="T4" s="170"/>
      <c r="BG4" s="24"/>
      <c r="BJ4" s="72"/>
    </row>
    <row r="5" spans="1:62" ht="18" x14ac:dyDescent="0.25">
      <c r="A5" s="6" t="s">
        <v>74</v>
      </c>
      <c r="B5" s="3"/>
      <c r="C5" s="2"/>
      <c r="D5" s="172"/>
      <c r="E5" s="2"/>
      <c r="F5" s="172"/>
      <c r="G5" s="2"/>
      <c r="H5" s="172"/>
      <c r="I5" s="1"/>
      <c r="J5" s="171"/>
      <c r="K5" s="46"/>
      <c r="L5" s="171"/>
      <c r="M5" s="46"/>
      <c r="N5" s="171"/>
      <c r="O5" s="1"/>
      <c r="P5" s="170"/>
      <c r="Q5" s="1"/>
      <c r="R5" s="170"/>
      <c r="S5" s="1"/>
      <c r="T5" s="170"/>
      <c r="BG5" s="24"/>
      <c r="BJ5" s="72"/>
    </row>
    <row r="6" spans="1:62" s="9" customFormat="1" ht="18.75" thickBot="1" x14ac:dyDescent="0.3">
      <c r="A6" s="6"/>
      <c r="B6" s="6"/>
      <c r="C6" s="10"/>
      <c r="D6" s="92"/>
      <c r="F6" s="92"/>
      <c r="H6" s="92"/>
      <c r="I6" s="349"/>
      <c r="J6" s="403"/>
      <c r="K6" s="350"/>
      <c r="L6" s="403"/>
      <c r="M6" s="350"/>
      <c r="N6" s="403"/>
      <c r="P6" s="92"/>
      <c r="R6" s="92"/>
      <c r="T6" s="92"/>
      <c r="U6" s="2"/>
      <c r="BG6" s="404"/>
      <c r="BJ6" s="73"/>
    </row>
    <row r="7" spans="1:62" ht="18.75" thickBot="1" x14ac:dyDescent="0.3">
      <c r="A7" s="630" t="s">
        <v>72</v>
      </c>
      <c r="B7" s="631"/>
      <c r="C7" s="617" t="s">
        <v>19</v>
      </c>
      <c r="D7" s="618"/>
      <c r="E7" s="618"/>
      <c r="F7" s="618"/>
      <c r="G7" s="618"/>
      <c r="H7" s="618"/>
      <c r="I7" s="618"/>
      <c r="J7" s="618"/>
      <c r="K7" s="618"/>
      <c r="L7" s="618"/>
      <c r="M7" s="618"/>
      <c r="N7" s="618"/>
      <c r="O7" s="618"/>
      <c r="P7" s="618"/>
      <c r="Q7" s="618"/>
      <c r="R7" s="618"/>
      <c r="S7" s="618"/>
      <c r="T7" s="619"/>
      <c r="U7" s="1"/>
      <c r="BG7" s="24"/>
      <c r="BJ7" s="72"/>
    </row>
    <row r="8" spans="1:62" ht="18" x14ac:dyDescent="0.25">
      <c r="A8" s="632"/>
      <c r="B8" s="633"/>
      <c r="C8" s="620" t="s">
        <v>69</v>
      </c>
      <c r="D8" s="621"/>
      <c r="E8" s="621"/>
      <c r="F8" s="621"/>
      <c r="G8" s="621"/>
      <c r="H8" s="622"/>
      <c r="I8" s="623" t="s">
        <v>68</v>
      </c>
      <c r="J8" s="624"/>
      <c r="K8" s="624"/>
      <c r="L8" s="624"/>
      <c r="M8" s="624"/>
      <c r="N8" s="625"/>
      <c r="O8" s="627" t="s">
        <v>67</v>
      </c>
      <c r="P8" s="628"/>
      <c r="Q8" s="628"/>
      <c r="R8" s="628"/>
      <c r="S8" s="628"/>
      <c r="T8" s="629"/>
      <c r="U8" s="1"/>
      <c r="BG8" s="24"/>
      <c r="BJ8" s="72"/>
    </row>
    <row r="9" spans="1:62" x14ac:dyDescent="0.2">
      <c r="A9" s="632"/>
      <c r="B9" s="633"/>
      <c r="C9" s="636" t="s">
        <v>28</v>
      </c>
      <c r="D9" s="615"/>
      <c r="E9" s="615" t="s">
        <v>29</v>
      </c>
      <c r="F9" s="615"/>
      <c r="G9" s="615" t="s">
        <v>0</v>
      </c>
      <c r="H9" s="616"/>
      <c r="I9" s="637" t="s">
        <v>28</v>
      </c>
      <c r="J9" s="613"/>
      <c r="K9" s="613" t="s">
        <v>29</v>
      </c>
      <c r="L9" s="613"/>
      <c r="M9" s="613" t="s">
        <v>0</v>
      </c>
      <c r="N9" s="614"/>
      <c r="O9" s="611" t="s">
        <v>28</v>
      </c>
      <c r="P9" s="612"/>
      <c r="Q9" s="612" t="s">
        <v>29</v>
      </c>
      <c r="R9" s="612"/>
      <c r="S9" s="612" t="s">
        <v>0</v>
      </c>
      <c r="T9" s="626"/>
      <c r="BG9" s="24"/>
      <c r="BJ9" s="72"/>
    </row>
    <row r="10" spans="1:62" ht="13.5" thickBot="1" x14ac:dyDescent="0.25">
      <c r="A10" s="634"/>
      <c r="B10" s="635"/>
      <c r="C10" s="410" t="s">
        <v>66</v>
      </c>
      <c r="D10" s="411" t="s">
        <v>20</v>
      </c>
      <c r="E10" s="412" t="s">
        <v>66</v>
      </c>
      <c r="F10" s="411" t="s">
        <v>20</v>
      </c>
      <c r="G10" s="169" t="s">
        <v>66</v>
      </c>
      <c r="H10" s="168" t="s">
        <v>20</v>
      </c>
      <c r="I10" s="410" t="s">
        <v>66</v>
      </c>
      <c r="J10" s="411" t="s">
        <v>20</v>
      </c>
      <c r="K10" s="412" t="s">
        <v>66</v>
      </c>
      <c r="L10" s="411" t="s">
        <v>20</v>
      </c>
      <c r="M10" s="167" t="s">
        <v>66</v>
      </c>
      <c r="N10" s="166" t="s">
        <v>20</v>
      </c>
      <c r="O10" s="410" t="s">
        <v>66</v>
      </c>
      <c r="P10" s="411" t="s">
        <v>20</v>
      </c>
      <c r="Q10" s="412" t="s">
        <v>66</v>
      </c>
      <c r="R10" s="411" t="s">
        <v>20</v>
      </c>
      <c r="S10" s="165" t="s">
        <v>66</v>
      </c>
      <c r="T10" s="164" t="s">
        <v>20</v>
      </c>
      <c r="BG10" s="24"/>
      <c r="BJ10" s="72"/>
    </row>
    <row r="11" spans="1:62" ht="13.5" thickBot="1" x14ac:dyDescent="0.25">
      <c r="A11" s="163" t="s">
        <v>65</v>
      </c>
      <c r="B11" s="162"/>
      <c r="C11" s="413">
        <f>Tablas!BG174</f>
        <v>1552</v>
      </c>
      <c r="D11" s="414">
        <v>1</v>
      </c>
      <c r="E11" s="415">
        <f>Tablas!BG175</f>
        <v>1433</v>
      </c>
      <c r="F11" s="414">
        <v>1</v>
      </c>
      <c r="G11" s="161">
        <f>C11+E11</f>
        <v>2985</v>
      </c>
      <c r="H11" s="160">
        <v>1</v>
      </c>
      <c r="I11" s="413">
        <f>Tablas!BG183</f>
        <v>224</v>
      </c>
      <c r="J11" s="414">
        <v>1</v>
      </c>
      <c r="K11" s="415">
        <f>Tablas!BG184</f>
        <v>232</v>
      </c>
      <c r="L11" s="414">
        <v>1</v>
      </c>
      <c r="M11" s="159">
        <f>I11+K11</f>
        <v>456</v>
      </c>
      <c r="N11" s="158">
        <v>1</v>
      </c>
      <c r="O11" s="413">
        <f>Tablas!BG192</f>
        <v>100</v>
      </c>
      <c r="P11" s="414">
        <v>1</v>
      </c>
      <c r="Q11" s="415">
        <f>Tablas!BG193</f>
        <v>129</v>
      </c>
      <c r="R11" s="414">
        <v>1</v>
      </c>
      <c r="S11" s="157">
        <f>O11+Q11</f>
        <v>229</v>
      </c>
      <c r="T11" s="156">
        <v>1</v>
      </c>
      <c r="BG11" s="24"/>
      <c r="BJ11" s="72"/>
    </row>
    <row r="12" spans="1:62" ht="13.5" thickBot="1" x14ac:dyDescent="0.25">
      <c r="A12" s="14"/>
      <c r="B12" s="155"/>
      <c r="C12" s="394"/>
      <c r="D12" s="416"/>
      <c r="E12" s="116"/>
      <c r="F12" s="116"/>
      <c r="I12" s="116"/>
      <c r="J12" s="116"/>
      <c r="K12" s="116"/>
      <c r="L12" s="116"/>
      <c r="O12" s="116"/>
      <c r="P12" s="116"/>
      <c r="Q12" s="116"/>
      <c r="R12" s="116"/>
      <c r="BG12" s="24"/>
      <c r="BJ12" s="72"/>
    </row>
    <row r="13" spans="1:62" x14ac:dyDescent="0.2">
      <c r="A13" s="154" t="s">
        <v>64</v>
      </c>
      <c r="B13" s="153"/>
      <c r="C13" s="417">
        <f>C11-C22</f>
        <v>417</v>
      </c>
      <c r="D13" s="418">
        <f t="shared" ref="D13:D22" si="0">IF($C$11=0,"",C13/$C$11)</f>
        <v>0.26868556701030927</v>
      </c>
      <c r="E13" s="419">
        <f>E11-E22</f>
        <v>49</v>
      </c>
      <c r="F13" s="418">
        <f t="shared" ref="F13:F22" si="1">IF($E$11=0,"",E13/$E$11)</f>
        <v>3.4193998604326585E-2</v>
      </c>
      <c r="G13" s="152">
        <f>G11-G22</f>
        <v>466</v>
      </c>
      <c r="H13" s="151">
        <f t="shared" ref="H13:H22" si="2">IF($G$11=0,"",G13/$G$11)</f>
        <v>0.15611390284757118</v>
      </c>
      <c r="I13" s="417">
        <f>I11-I22</f>
        <v>110</v>
      </c>
      <c r="J13" s="418">
        <f t="shared" ref="J13:J22" si="3">IF($I$11=0,"",I13/$I$11)</f>
        <v>0.49107142857142855</v>
      </c>
      <c r="K13" s="419">
        <f>K11-K22</f>
        <v>69</v>
      </c>
      <c r="L13" s="418">
        <f t="shared" ref="L13:L22" si="4">IF($K$11=0,"",K13/$K$11)</f>
        <v>0.29741379310344829</v>
      </c>
      <c r="M13" s="150">
        <f>M11-M22</f>
        <v>179</v>
      </c>
      <c r="N13" s="149">
        <f t="shared" ref="N13:N22" si="5">IF($M$11=0,"",M13/$M$11)</f>
        <v>0.39254385964912281</v>
      </c>
      <c r="O13" s="417">
        <f>O11-O22</f>
        <v>69</v>
      </c>
      <c r="P13" s="418">
        <f t="shared" ref="P13:P22" si="6">IF($O$11=0,"",O13/$O$11)</f>
        <v>0.69</v>
      </c>
      <c r="Q13" s="419">
        <f>Q11-Q22</f>
        <v>83</v>
      </c>
      <c r="R13" s="418">
        <f t="shared" ref="R13:R22" si="7">IF($Q$11=0,"",Q13/$Q$11)</f>
        <v>0.64341085271317833</v>
      </c>
      <c r="S13" s="148">
        <f>S11-S22</f>
        <v>152</v>
      </c>
      <c r="T13" s="108">
        <f t="shared" ref="T13:T22" si="8">IF($S$11=0,"",S13/$S$11)</f>
        <v>0.66375545851528384</v>
      </c>
      <c r="BG13" s="24"/>
      <c r="BJ13" s="72"/>
    </row>
    <row r="14" spans="1:62" x14ac:dyDescent="0.2">
      <c r="A14" s="147" t="s">
        <v>63</v>
      </c>
      <c r="B14" s="146"/>
      <c r="C14" s="420">
        <v>250</v>
      </c>
      <c r="D14" s="421">
        <f t="shared" si="0"/>
        <v>0.16108247422680413</v>
      </c>
      <c r="E14" s="422">
        <v>218</v>
      </c>
      <c r="F14" s="421">
        <f t="shared" si="1"/>
        <v>0.15212840195394278</v>
      </c>
      <c r="G14" s="124">
        <f t="shared" ref="G14:G22" si="9">C14+E14</f>
        <v>468</v>
      </c>
      <c r="H14" s="134">
        <f t="shared" si="2"/>
        <v>0.15678391959798996</v>
      </c>
      <c r="I14" s="420">
        <v>44</v>
      </c>
      <c r="J14" s="421">
        <f t="shared" si="3"/>
        <v>0.19642857142857142</v>
      </c>
      <c r="K14" s="422">
        <v>47</v>
      </c>
      <c r="L14" s="421">
        <f t="shared" si="4"/>
        <v>0.20258620689655171</v>
      </c>
      <c r="M14" s="123">
        <f t="shared" ref="M14:M22" si="10">I14+K14</f>
        <v>91</v>
      </c>
      <c r="N14" s="133">
        <f t="shared" si="5"/>
        <v>0.19956140350877194</v>
      </c>
      <c r="O14" s="420">
        <v>14</v>
      </c>
      <c r="P14" s="421">
        <f t="shared" si="6"/>
        <v>0.14000000000000001</v>
      </c>
      <c r="Q14" s="422">
        <v>19</v>
      </c>
      <c r="R14" s="421">
        <f t="shared" si="7"/>
        <v>0.14728682170542637</v>
      </c>
      <c r="S14" s="122">
        <f t="shared" ref="S14:S22" si="11">O14+Q14</f>
        <v>33</v>
      </c>
      <c r="T14" s="94">
        <f t="shared" si="8"/>
        <v>0.14410480349344978</v>
      </c>
      <c r="BG14" s="24"/>
      <c r="BJ14" s="72"/>
    </row>
    <row r="15" spans="1:62" x14ac:dyDescent="0.2">
      <c r="A15" s="101" t="s">
        <v>62</v>
      </c>
      <c r="B15" s="145"/>
      <c r="C15" s="420">
        <v>246</v>
      </c>
      <c r="D15" s="421">
        <f t="shared" si="0"/>
        <v>0.15850515463917525</v>
      </c>
      <c r="E15" s="422">
        <v>209</v>
      </c>
      <c r="F15" s="421">
        <f t="shared" si="1"/>
        <v>0.14584787159804605</v>
      </c>
      <c r="G15" s="124">
        <f t="shared" si="9"/>
        <v>455</v>
      </c>
      <c r="H15" s="134">
        <f t="shared" si="2"/>
        <v>0.15242881072026801</v>
      </c>
      <c r="I15" s="420">
        <v>37</v>
      </c>
      <c r="J15" s="421">
        <f t="shared" si="3"/>
        <v>0.16517857142857142</v>
      </c>
      <c r="K15" s="422">
        <v>47</v>
      </c>
      <c r="L15" s="421">
        <f t="shared" si="4"/>
        <v>0.20258620689655171</v>
      </c>
      <c r="M15" s="123">
        <f t="shared" si="10"/>
        <v>84</v>
      </c>
      <c r="N15" s="133">
        <f t="shared" si="5"/>
        <v>0.18421052631578946</v>
      </c>
      <c r="O15" s="420">
        <v>19</v>
      </c>
      <c r="P15" s="421">
        <f t="shared" si="6"/>
        <v>0.19</v>
      </c>
      <c r="Q15" s="422">
        <v>27</v>
      </c>
      <c r="R15" s="421">
        <f t="shared" si="7"/>
        <v>0.20930232558139536</v>
      </c>
      <c r="S15" s="122">
        <f t="shared" si="11"/>
        <v>46</v>
      </c>
      <c r="T15" s="94">
        <f t="shared" si="8"/>
        <v>0.20087336244541484</v>
      </c>
      <c r="BG15" s="24"/>
      <c r="BJ15" s="72"/>
    </row>
    <row r="16" spans="1:62" x14ac:dyDescent="0.2">
      <c r="A16" s="101" t="s">
        <v>61</v>
      </c>
      <c r="B16" s="145"/>
      <c r="C16" s="420">
        <v>148</v>
      </c>
      <c r="D16" s="421">
        <f t="shared" si="0"/>
        <v>9.5360824742268036E-2</v>
      </c>
      <c r="E16" s="422">
        <v>111</v>
      </c>
      <c r="F16" s="421">
        <f t="shared" si="1"/>
        <v>7.7459874389392877E-2</v>
      </c>
      <c r="G16" s="124">
        <f t="shared" si="9"/>
        <v>259</v>
      </c>
      <c r="H16" s="134">
        <f t="shared" si="2"/>
        <v>8.6767169179229484E-2</v>
      </c>
      <c r="I16" s="420">
        <v>16</v>
      </c>
      <c r="J16" s="421">
        <f t="shared" si="3"/>
        <v>7.1428571428571425E-2</v>
      </c>
      <c r="K16" s="422">
        <v>20</v>
      </c>
      <c r="L16" s="421">
        <f t="shared" si="4"/>
        <v>8.6206896551724144E-2</v>
      </c>
      <c r="M16" s="123">
        <f t="shared" si="10"/>
        <v>36</v>
      </c>
      <c r="N16" s="133">
        <f t="shared" si="5"/>
        <v>7.8947368421052627E-2</v>
      </c>
      <c r="O16" s="420">
        <v>12</v>
      </c>
      <c r="P16" s="421">
        <f t="shared" si="6"/>
        <v>0.12</v>
      </c>
      <c r="Q16" s="422">
        <v>12</v>
      </c>
      <c r="R16" s="421">
        <f t="shared" si="7"/>
        <v>9.3023255813953487E-2</v>
      </c>
      <c r="S16" s="122">
        <f t="shared" si="11"/>
        <v>24</v>
      </c>
      <c r="T16" s="94">
        <f t="shared" si="8"/>
        <v>0.10480349344978165</v>
      </c>
      <c r="U16" s="117"/>
      <c r="BG16" s="24"/>
      <c r="BJ16" s="72"/>
    </row>
    <row r="17" spans="1:62" x14ac:dyDescent="0.2">
      <c r="A17" s="101" t="s">
        <v>60</v>
      </c>
      <c r="B17" s="145"/>
      <c r="C17" s="420">
        <v>253</v>
      </c>
      <c r="D17" s="421">
        <f t="shared" si="0"/>
        <v>0.16301546391752578</v>
      </c>
      <c r="E17" s="422">
        <v>184</v>
      </c>
      <c r="F17" s="421">
        <f t="shared" si="1"/>
        <v>0.1284019539427774</v>
      </c>
      <c r="G17" s="124">
        <f t="shared" si="9"/>
        <v>437</v>
      </c>
      <c r="H17" s="134">
        <f t="shared" si="2"/>
        <v>0.14639865996649917</v>
      </c>
      <c r="I17" s="420">
        <v>41</v>
      </c>
      <c r="J17" s="421">
        <f t="shared" si="3"/>
        <v>0.18303571428571427</v>
      </c>
      <c r="K17" s="422">
        <v>20</v>
      </c>
      <c r="L17" s="421">
        <f t="shared" si="4"/>
        <v>8.6206896551724144E-2</v>
      </c>
      <c r="M17" s="123">
        <f t="shared" si="10"/>
        <v>61</v>
      </c>
      <c r="N17" s="133">
        <f t="shared" si="5"/>
        <v>0.1337719298245614</v>
      </c>
      <c r="O17" s="420">
        <v>6</v>
      </c>
      <c r="P17" s="421">
        <f t="shared" si="6"/>
        <v>0.06</v>
      </c>
      <c r="Q17" s="422">
        <v>4</v>
      </c>
      <c r="R17" s="421">
        <f t="shared" si="7"/>
        <v>3.1007751937984496E-2</v>
      </c>
      <c r="S17" s="122">
        <f t="shared" si="11"/>
        <v>10</v>
      </c>
      <c r="T17" s="94">
        <f t="shared" si="8"/>
        <v>4.3668122270742356E-2</v>
      </c>
      <c r="U17" s="117"/>
      <c r="BG17" s="24"/>
      <c r="BJ17" s="72"/>
    </row>
    <row r="18" spans="1:62" x14ac:dyDescent="0.2">
      <c r="A18" s="101" t="s">
        <v>59</v>
      </c>
      <c r="B18" s="145"/>
      <c r="C18" s="420">
        <v>388</v>
      </c>
      <c r="D18" s="421">
        <f t="shared" si="0"/>
        <v>0.25</v>
      </c>
      <c r="E18" s="422">
        <v>350</v>
      </c>
      <c r="F18" s="421">
        <f t="shared" si="1"/>
        <v>0.24424284717376135</v>
      </c>
      <c r="G18" s="124">
        <f t="shared" si="9"/>
        <v>738</v>
      </c>
      <c r="H18" s="134">
        <f t="shared" si="2"/>
        <v>0.24723618090452262</v>
      </c>
      <c r="I18" s="420">
        <v>67</v>
      </c>
      <c r="J18" s="421">
        <f t="shared" si="3"/>
        <v>0.29910714285714285</v>
      </c>
      <c r="K18" s="422">
        <v>65</v>
      </c>
      <c r="L18" s="421">
        <f t="shared" si="4"/>
        <v>0.28017241379310343</v>
      </c>
      <c r="M18" s="123">
        <f t="shared" si="10"/>
        <v>132</v>
      </c>
      <c r="N18" s="133">
        <f t="shared" si="5"/>
        <v>0.28947368421052633</v>
      </c>
      <c r="O18" s="420">
        <v>24</v>
      </c>
      <c r="P18" s="421">
        <f t="shared" si="6"/>
        <v>0.24</v>
      </c>
      <c r="Q18" s="422">
        <v>34</v>
      </c>
      <c r="R18" s="421">
        <f t="shared" si="7"/>
        <v>0.26356589147286824</v>
      </c>
      <c r="S18" s="122">
        <f t="shared" si="11"/>
        <v>58</v>
      </c>
      <c r="T18" s="94">
        <f t="shared" si="8"/>
        <v>0.25327510917030566</v>
      </c>
      <c r="U18" s="117"/>
      <c r="BG18" s="24"/>
      <c r="BJ18" s="72"/>
    </row>
    <row r="19" spans="1:62" x14ac:dyDescent="0.2">
      <c r="A19" s="101" t="s">
        <v>58</v>
      </c>
      <c r="B19" s="145"/>
      <c r="C19" s="420">
        <v>14</v>
      </c>
      <c r="D19" s="421">
        <f t="shared" si="0"/>
        <v>9.0206185567010301E-3</v>
      </c>
      <c r="E19" s="422">
        <v>30</v>
      </c>
      <c r="F19" s="421">
        <f t="shared" si="1"/>
        <v>2.09351011863224E-2</v>
      </c>
      <c r="G19" s="124">
        <f t="shared" si="9"/>
        <v>44</v>
      </c>
      <c r="H19" s="134">
        <f t="shared" si="2"/>
        <v>1.4740368509212729E-2</v>
      </c>
      <c r="I19" s="420">
        <v>1</v>
      </c>
      <c r="J19" s="421">
        <f t="shared" si="3"/>
        <v>4.464285714285714E-3</v>
      </c>
      <c r="K19" s="422">
        <v>7</v>
      </c>
      <c r="L19" s="421">
        <f t="shared" si="4"/>
        <v>3.017241379310345E-2</v>
      </c>
      <c r="M19" s="123">
        <f t="shared" si="10"/>
        <v>8</v>
      </c>
      <c r="N19" s="133">
        <f t="shared" si="5"/>
        <v>1.7543859649122806E-2</v>
      </c>
      <c r="O19" s="420">
        <v>1</v>
      </c>
      <c r="P19" s="421">
        <f t="shared" si="6"/>
        <v>0.01</v>
      </c>
      <c r="Q19" s="422">
        <v>7</v>
      </c>
      <c r="R19" s="421">
        <f t="shared" si="7"/>
        <v>5.4263565891472867E-2</v>
      </c>
      <c r="S19" s="122">
        <f t="shared" si="11"/>
        <v>8</v>
      </c>
      <c r="T19" s="94">
        <f t="shared" si="8"/>
        <v>3.4934497816593885E-2</v>
      </c>
      <c r="U19" s="117"/>
      <c r="BG19" s="24"/>
      <c r="BJ19" s="72"/>
    </row>
    <row r="20" spans="1:62" x14ac:dyDescent="0.2">
      <c r="A20" s="101" t="s">
        <v>57</v>
      </c>
      <c r="B20" s="145"/>
      <c r="C20" s="420">
        <v>106</v>
      </c>
      <c r="D20" s="421">
        <f t="shared" si="0"/>
        <v>6.8298969072164942E-2</v>
      </c>
      <c r="E20" s="422">
        <v>103</v>
      </c>
      <c r="F20" s="421">
        <f t="shared" si="1"/>
        <v>7.1877180739706906E-2</v>
      </c>
      <c r="G20" s="124">
        <f t="shared" si="9"/>
        <v>209</v>
      </c>
      <c r="H20" s="134">
        <f t="shared" si="2"/>
        <v>7.0016750418760473E-2</v>
      </c>
      <c r="I20" s="420">
        <v>22</v>
      </c>
      <c r="J20" s="421">
        <f t="shared" si="3"/>
        <v>9.8214285714285712E-2</v>
      </c>
      <c r="K20" s="422">
        <v>18</v>
      </c>
      <c r="L20" s="421">
        <f t="shared" si="4"/>
        <v>7.7586206896551727E-2</v>
      </c>
      <c r="M20" s="123">
        <f t="shared" si="10"/>
        <v>40</v>
      </c>
      <c r="N20" s="133">
        <f t="shared" si="5"/>
        <v>8.771929824561403E-2</v>
      </c>
      <c r="O20" s="420">
        <v>6</v>
      </c>
      <c r="P20" s="421">
        <f t="shared" si="6"/>
        <v>0.06</v>
      </c>
      <c r="Q20" s="422">
        <v>13</v>
      </c>
      <c r="R20" s="421">
        <f t="shared" si="7"/>
        <v>0.10077519379844961</v>
      </c>
      <c r="S20" s="122">
        <f t="shared" si="11"/>
        <v>19</v>
      </c>
      <c r="T20" s="94">
        <f t="shared" si="8"/>
        <v>8.296943231441048E-2</v>
      </c>
      <c r="U20" s="117"/>
      <c r="BG20" s="24"/>
      <c r="BJ20" s="72"/>
    </row>
    <row r="21" spans="1:62" x14ac:dyDescent="0.2">
      <c r="A21" s="101" t="s">
        <v>56</v>
      </c>
      <c r="B21" s="145"/>
      <c r="C21" s="420">
        <v>74</v>
      </c>
      <c r="D21" s="421">
        <f t="shared" si="0"/>
        <v>4.7680412371134018E-2</v>
      </c>
      <c r="E21" s="422">
        <v>106</v>
      </c>
      <c r="F21" s="421">
        <f t="shared" si="1"/>
        <v>7.3970690858339155E-2</v>
      </c>
      <c r="G21" s="124">
        <f t="shared" si="9"/>
        <v>180</v>
      </c>
      <c r="H21" s="134">
        <f t="shared" si="2"/>
        <v>6.030150753768844E-2</v>
      </c>
      <c r="I21" s="420">
        <v>14</v>
      </c>
      <c r="J21" s="421">
        <f t="shared" si="3"/>
        <v>6.25E-2</v>
      </c>
      <c r="K21" s="422">
        <v>11</v>
      </c>
      <c r="L21" s="421">
        <f t="shared" si="4"/>
        <v>4.7413793103448273E-2</v>
      </c>
      <c r="M21" s="123">
        <f t="shared" si="10"/>
        <v>25</v>
      </c>
      <c r="N21" s="133">
        <f t="shared" si="5"/>
        <v>5.4824561403508769E-2</v>
      </c>
      <c r="O21" s="420">
        <v>2</v>
      </c>
      <c r="P21" s="421">
        <f t="shared" si="6"/>
        <v>0.02</v>
      </c>
      <c r="Q21" s="422">
        <v>8</v>
      </c>
      <c r="R21" s="421">
        <f t="shared" si="7"/>
        <v>6.2015503875968991E-2</v>
      </c>
      <c r="S21" s="122">
        <f t="shared" si="11"/>
        <v>10</v>
      </c>
      <c r="T21" s="94">
        <f t="shared" si="8"/>
        <v>4.3668122270742356E-2</v>
      </c>
      <c r="U21" s="117"/>
      <c r="BG21" s="24"/>
      <c r="BJ21" s="72"/>
    </row>
    <row r="22" spans="1:62" ht="13.5" thickBot="1" x14ac:dyDescent="0.25">
      <c r="A22" s="144" t="s">
        <v>55</v>
      </c>
      <c r="B22" s="143"/>
      <c r="C22" s="423">
        <v>1135</v>
      </c>
      <c r="D22" s="424">
        <f t="shared" si="0"/>
        <v>0.73131443298969068</v>
      </c>
      <c r="E22" s="425">
        <v>1384</v>
      </c>
      <c r="F22" s="424">
        <f t="shared" si="1"/>
        <v>0.96580600139567341</v>
      </c>
      <c r="G22" s="120">
        <f t="shared" si="9"/>
        <v>2519</v>
      </c>
      <c r="H22" s="142">
        <f t="shared" si="2"/>
        <v>0.84388609715242879</v>
      </c>
      <c r="I22" s="423">
        <v>114</v>
      </c>
      <c r="J22" s="424">
        <f t="shared" si="3"/>
        <v>0.5089285714285714</v>
      </c>
      <c r="K22" s="425">
        <v>163</v>
      </c>
      <c r="L22" s="424">
        <f t="shared" si="4"/>
        <v>0.70258620689655171</v>
      </c>
      <c r="M22" s="119">
        <f t="shared" si="10"/>
        <v>277</v>
      </c>
      <c r="N22" s="141">
        <f t="shared" si="5"/>
        <v>0.60745614035087714</v>
      </c>
      <c r="O22" s="423">
        <v>31</v>
      </c>
      <c r="P22" s="424">
        <f t="shared" si="6"/>
        <v>0.31</v>
      </c>
      <c r="Q22" s="425">
        <v>46</v>
      </c>
      <c r="R22" s="424">
        <f t="shared" si="7"/>
        <v>0.35658914728682173</v>
      </c>
      <c r="S22" s="118">
        <f t="shared" si="11"/>
        <v>77</v>
      </c>
      <c r="T22" s="93">
        <f t="shared" si="8"/>
        <v>0.33624454148471616</v>
      </c>
      <c r="U22" s="117"/>
      <c r="BG22" s="24"/>
      <c r="BJ22" s="72"/>
    </row>
    <row r="23" spans="1:62" ht="13.5" thickBot="1" x14ac:dyDescent="0.25">
      <c r="A23" s="140"/>
      <c r="B23" s="139"/>
      <c r="C23" s="426"/>
      <c r="D23" s="427"/>
      <c r="E23" s="428"/>
      <c r="F23" s="427"/>
      <c r="G23" s="428"/>
      <c r="H23" s="427"/>
      <c r="I23" s="426"/>
      <c r="J23" s="427"/>
      <c r="K23" s="428"/>
      <c r="L23" s="427"/>
      <c r="M23" s="428"/>
      <c r="N23" s="427"/>
      <c r="O23" s="426"/>
      <c r="P23" s="427"/>
      <c r="Q23" s="428"/>
      <c r="R23" s="427"/>
      <c r="S23" s="428"/>
      <c r="T23" s="427"/>
      <c r="U23" s="117"/>
      <c r="BG23" s="24"/>
      <c r="BJ23" s="72"/>
    </row>
    <row r="24" spans="1:62" ht="13.5" thickBot="1" x14ac:dyDescent="0.25">
      <c r="A24" s="138" t="s">
        <v>70</v>
      </c>
      <c r="B24" s="137"/>
      <c r="C24" s="429"/>
      <c r="D24" s="430"/>
      <c r="E24" s="431"/>
      <c r="F24" s="430"/>
      <c r="G24" s="450"/>
      <c r="H24" s="430"/>
      <c r="I24" s="429"/>
      <c r="J24" s="430"/>
      <c r="K24" s="431"/>
      <c r="L24" s="430"/>
      <c r="M24" s="450"/>
      <c r="N24" s="430"/>
      <c r="O24" s="429"/>
      <c r="P24" s="430"/>
      <c r="Q24" s="431"/>
      <c r="R24" s="430"/>
      <c r="S24" s="450"/>
      <c r="T24" s="451"/>
      <c r="U24" s="117"/>
      <c r="BG24" s="24"/>
      <c r="BJ24" s="72"/>
    </row>
    <row r="25" spans="1:62" x14ac:dyDescent="0.2">
      <c r="A25" s="136" t="s">
        <v>54</v>
      </c>
      <c r="B25" s="135"/>
      <c r="C25" s="432">
        <v>107</v>
      </c>
      <c r="D25" s="418">
        <f>IF(C$11=0,"",C25/C$11)</f>
        <v>6.894329896907217E-2</v>
      </c>
      <c r="E25" s="433">
        <v>181</v>
      </c>
      <c r="F25" s="418">
        <f>IF(E$11=0,"",E25/E$11)</f>
        <v>0.12630844382414516</v>
      </c>
      <c r="G25" s="317">
        <f t="shared" ref="G25:G31" si="12">C25+E25</f>
        <v>288</v>
      </c>
      <c r="H25" s="151">
        <f>IF(G$11=0,"",G25/G$11)</f>
        <v>9.6482412060301503E-2</v>
      </c>
      <c r="I25" s="432">
        <v>25</v>
      </c>
      <c r="J25" s="418">
        <f>IF(I$11=0,"",I25/I$11)</f>
        <v>0.11160714285714286</v>
      </c>
      <c r="K25" s="433">
        <v>42</v>
      </c>
      <c r="L25" s="418">
        <f>IF(K$11=0,"",K25/K$11)</f>
        <v>0.18103448275862069</v>
      </c>
      <c r="M25" s="319">
        <f t="shared" ref="M25:M30" si="13">I25+K25</f>
        <v>67</v>
      </c>
      <c r="N25" s="149">
        <f>IF(M$11=0,"",M25/M$11)</f>
        <v>0.14692982456140352</v>
      </c>
      <c r="O25" s="432">
        <v>4</v>
      </c>
      <c r="P25" s="418">
        <f>IF(O$11=0,"",O25/O$11)</f>
        <v>0.04</v>
      </c>
      <c r="Q25" s="433">
        <v>16</v>
      </c>
      <c r="R25" s="418">
        <f>IF(Q$11=0,"",Q25/Q$11)</f>
        <v>0.12403100775193798</v>
      </c>
      <c r="S25" s="318">
        <f t="shared" ref="S25:S30" si="14">O25+Q25</f>
        <v>20</v>
      </c>
      <c r="T25" s="108">
        <f>IF(S$11=0,"",S25/S$11)</f>
        <v>8.7336244541484712E-2</v>
      </c>
      <c r="U25" s="117"/>
      <c r="BG25" s="24"/>
      <c r="BJ25" s="72"/>
    </row>
    <row r="26" spans="1:62" x14ac:dyDescent="0.2">
      <c r="A26" s="131" t="s">
        <v>53</v>
      </c>
      <c r="B26" s="126"/>
      <c r="C26" s="434">
        <v>20</v>
      </c>
      <c r="D26" s="421">
        <f>IF(C$11=0,"",C26/C$11)</f>
        <v>1.2886597938144329E-2</v>
      </c>
      <c r="E26" s="435">
        <v>114</v>
      </c>
      <c r="F26" s="421">
        <f>IF(E$11=0,"",E26/E$11)</f>
        <v>7.9553384508025127E-2</v>
      </c>
      <c r="G26" s="124">
        <f t="shared" si="12"/>
        <v>134</v>
      </c>
      <c r="H26" s="134">
        <f>IF(G$11=0,"",G26/G$11)</f>
        <v>4.4891122278056951E-2</v>
      </c>
      <c r="I26" s="434">
        <v>5</v>
      </c>
      <c r="J26" s="421">
        <f>IF(I$11=0,"",I26/I$11)</f>
        <v>2.2321428571428572E-2</v>
      </c>
      <c r="K26" s="435">
        <v>32</v>
      </c>
      <c r="L26" s="421">
        <f>IF(K$11=0,"",K26/K$11)</f>
        <v>0.13793103448275862</v>
      </c>
      <c r="M26" s="123">
        <f t="shared" si="13"/>
        <v>37</v>
      </c>
      <c r="N26" s="133">
        <f>IF(M$11=0,"",M26/M$11)</f>
        <v>8.1140350877192985E-2</v>
      </c>
      <c r="O26" s="434">
        <v>2</v>
      </c>
      <c r="P26" s="421">
        <f>IF(O$11=0,"",O26/O$11)</f>
        <v>0.02</v>
      </c>
      <c r="Q26" s="435">
        <v>12</v>
      </c>
      <c r="R26" s="421">
        <f>IF(Q$11=0,"",Q26/Q$11)</f>
        <v>9.3023255813953487E-2</v>
      </c>
      <c r="S26" s="122">
        <f t="shared" si="14"/>
        <v>14</v>
      </c>
      <c r="T26" s="94">
        <f>IF(S$11=0,"",S26/S$11)</f>
        <v>6.1135371179039298E-2</v>
      </c>
      <c r="U26" s="117"/>
      <c r="BG26" s="24"/>
      <c r="BJ26" s="72"/>
    </row>
    <row r="27" spans="1:62" x14ac:dyDescent="0.2">
      <c r="A27" s="131" t="s">
        <v>52</v>
      </c>
      <c r="B27" s="126"/>
      <c r="C27" s="420">
        <f>SUM(C28:C30)</f>
        <v>98</v>
      </c>
      <c r="D27" s="421">
        <f>IF(C$11=0,"",C27/C$11)</f>
        <v>6.3144329896907214E-2</v>
      </c>
      <c r="E27" s="420">
        <f>SUM(E28:E30)</f>
        <v>62</v>
      </c>
      <c r="F27" s="421">
        <f>IF($E$11=0,"",E27/$E$11)</f>
        <v>4.3265875785066292E-2</v>
      </c>
      <c r="G27" s="124">
        <f t="shared" si="12"/>
        <v>160</v>
      </c>
      <c r="H27" s="134">
        <f>IF($G$11=0,"",G27/$G$11)</f>
        <v>5.3601340033500838E-2</v>
      </c>
      <c r="I27" s="434">
        <f>SUM(I28:I30)</f>
        <v>19</v>
      </c>
      <c r="J27" s="421">
        <f>IF($I$11=0,"",I27/$I$11)</f>
        <v>8.4821428571428575E-2</v>
      </c>
      <c r="K27" s="434">
        <f>SUM(K28:K30)</f>
        <v>19</v>
      </c>
      <c r="L27" s="421">
        <f>IF($K$11=0,"",K27/$K$11)</f>
        <v>8.1896551724137928E-2</v>
      </c>
      <c r="M27" s="123">
        <f t="shared" si="13"/>
        <v>38</v>
      </c>
      <c r="N27" s="133">
        <f>IF($M$11=0,"",M27/$M$11)</f>
        <v>8.3333333333333329E-2</v>
      </c>
      <c r="O27" s="434">
        <f>SUM(O28:O30)</f>
        <v>6</v>
      </c>
      <c r="P27" s="421">
        <f>IF($O$11=0,"",O27/$O$11)</f>
        <v>0.06</v>
      </c>
      <c r="Q27" s="434">
        <f>SUM(Q28:Q30)</f>
        <v>6</v>
      </c>
      <c r="R27" s="421">
        <f>IF($Q$11=0,"",Q27/$Q$11)</f>
        <v>4.6511627906976744E-2</v>
      </c>
      <c r="S27" s="122">
        <f t="shared" si="14"/>
        <v>12</v>
      </c>
      <c r="T27" s="94">
        <f>IF($S$11=0,"",S27/$S$11)</f>
        <v>5.2401746724890827E-2</v>
      </c>
      <c r="U27" s="117"/>
      <c r="BG27" s="24"/>
      <c r="BJ27" s="72"/>
    </row>
    <row r="28" spans="1:62" x14ac:dyDescent="0.2">
      <c r="A28" s="130"/>
      <c r="B28" s="128" t="s">
        <v>130</v>
      </c>
      <c r="C28" s="420">
        <v>52</v>
      </c>
      <c r="D28" s="436">
        <f>IF($C$27=0,"",C28/$C$27)</f>
        <v>0.53061224489795922</v>
      </c>
      <c r="E28" s="422">
        <v>39</v>
      </c>
      <c r="F28" s="421">
        <f>IF($E$27=0,"",E28/$E$27)</f>
        <v>0.62903225806451613</v>
      </c>
      <c r="G28" s="124">
        <f t="shared" si="12"/>
        <v>91</v>
      </c>
      <c r="H28" s="134">
        <f>IF($G$27=0,"",G28/$G$27)</f>
        <v>0.56874999999999998</v>
      </c>
      <c r="I28" s="420">
        <v>9</v>
      </c>
      <c r="J28" s="436">
        <f>IF($I$27=0,"",I28/$I$27)</f>
        <v>0.47368421052631576</v>
      </c>
      <c r="K28" s="422">
        <v>14</v>
      </c>
      <c r="L28" s="421">
        <f>IF(K$27=0,"",K28/K$27)</f>
        <v>0.73684210526315785</v>
      </c>
      <c r="M28" s="452">
        <f t="shared" si="13"/>
        <v>23</v>
      </c>
      <c r="N28" s="453">
        <f>IF(M$27=0,"",M28/M$27)</f>
        <v>0.60526315789473684</v>
      </c>
      <c r="O28" s="420">
        <v>2</v>
      </c>
      <c r="P28" s="421">
        <f>IF(O$27=0,"",O28/O$27)</f>
        <v>0.33333333333333331</v>
      </c>
      <c r="Q28" s="422">
        <v>4</v>
      </c>
      <c r="R28" s="421">
        <f>IF(Q$27=0,"",Q28/Q$27)</f>
        <v>0.66666666666666663</v>
      </c>
      <c r="S28" s="459">
        <f t="shared" si="14"/>
        <v>6</v>
      </c>
      <c r="T28" s="460">
        <f>IF(S$27=0,"",S28/S$27)</f>
        <v>0.5</v>
      </c>
      <c r="U28" s="117"/>
      <c r="BG28" s="24"/>
      <c r="BJ28" s="72"/>
    </row>
    <row r="29" spans="1:62" x14ac:dyDescent="0.2">
      <c r="A29" s="130"/>
      <c r="B29" s="128" t="s">
        <v>131</v>
      </c>
      <c r="C29" s="420">
        <v>23</v>
      </c>
      <c r="D29" s="436">
        <f>IF($C$27=0,"",C29/$C$27)</f>
        <v>0.23469387755102042</v>
      </c>
      <c r="E29" s="422">
        <v>8</v>
      </c>
      <c r="F29" s="421">
        <f>IF($E$27=0,"",E29/$E$27)</f>
        <v>0.12903225806451613</v>
      </c>
      <c r="G29" s="124">
        <f t="shared" si="12"/>
        <v>31</v>
      </c>
      <c r="H29" s="134">
        <f>IF($G$27=0,"",G29/$G$27)</f>
        <v>0.19375000000000001</v>
      </c>
      <c r="I29" s="420">
        <v>7</v>
      </c>
      <c r="J29" s="436">
        <f>IF($I$27=0,"",I29/$I$27)</f>
        <v>0.36842105263157893</v>
      </c>
      <c r="K29" s="422">
        <v>2</v>
      </c>
      <c r="L29" s="421">
        <f>IF(K$27=0,"",K29/K$27)</f>
        <v>0.10526315789473684</v>
      </c>
      <c r="M29" s="452">
        <f t="shared" si="13"/>
        <v>9</v>
      </c>
      <c r="N29" s="453">
        <f>IF(M$27=0,"",M29/M$27)</f>
        <v>0.23684210526315788</v>
      </c>
      <c r="O29" s="420">
        <v>1</v>
      </c>
      <c r="P29" s="421">
        <f>IF(O$27=0,"",O29/O$27)</f>
        <v>0.16666666666666666</v>
      </c>
      <c r="Q29" s="422">
        <v>2</v>
      </c>
      <c r="R29" s="421">
        <f>IF(Q$27=0,"",Q29/Q$27)</f>
        <v>0.33333333333333331</v>
      </c>
      <c r="S29" s="459">
        <f t="shared" si="14"/>
        <v>3</v>
      </c>
      <c r="T29" s="460">
        <f>IF(S$27=0,"",S29/S$27)</f>
        <v>0.25</v>
      </c>
      <c r="U29" s="117"/>
      <c r="BG29" s="24"/>
      <c r="BJ29" s="72"/>
    </row>
    <row r="30" spans="1:62" x14ac:dyDescent="0.2">
      <c r="A30" s="129"/>
      <c r="B30" s="128" t="s">
        <v>132</v>
      </c>
      <c r="C30" s="420">
        <v>23</v>
      </c>
      <c r="D30" s="436">
        <f>IF($C$27=0,"",C30/$C$27)</f>
        <v>0.23469387755102042</v>
      </c>
      <c r="E30" s="422">
        <v>15</v>
      </c>
      <c r="F30" s="421">
        <f>IF($E$27=0,"",E30/$E$27)</f>
        <v>0.24193548387096775</v>
      </c>
      <c r="G30" s="124">
        <f t="shared" si="12"/>
        <v>38</v>
      </c>
      <c r="H30" s="134">
        <f>IF($G$27=0,"",G30/$G$27)</f>
        <v>0.23749999999999999</v>
      </c>
      <c r="I30" s="420">
        <v>3</v>
      </c>
      <c r="J30" s="436">
        <f>IF($I$27=0,"",I30/$I$27)</f>
        <v>0.15789473684210525</v>
      </c>
      <c r="K30" s="422">
        <v>3</v>
      </c>
      <c r="L30" s="421">
        <f>IF(K$27=0,"",K30/K$27)</f>
        <v>0.15789473684210525</v>
      </c>
      <c r="M30" s="452">
        <f t="shared" si="13"/>
        <v>6</v>
      </c>
      <c r="N30" s="453">
        <f>IF(M$27=0,"",M30/M$27)</f>
        <v>0.15789473684210525</v>
      </c>
      <c r="O30" s="420">
        <v>3</v>
      </c>
      <c r="P30" s="421">
        <f>IF(O$27=0,"",O30/O$27)</f>
        <v>0.5</v>
      </c>
      <c r="Q30" s="422">
        <v>0</v>
      </c>
      <c r="R30" s="421">
        <f>IF(Q$27=0,"",Q30/Q$27)</f>
        <v>0</v>
      </c>
      <c r="S30" s="459">
        <f t="shared" si="14"/>
        <v>3</v>
      </c>
      <c r="T30" s="460">
        <f>IF(S$27=0,"",S30/S$27)</f>
        <v>0.25</v>
      </c>
      <c r="U30" s="117"/>
      <c r="BG30" s="24"/>
      <c r="BJ30" s="72"/>
    </row>
    <row r="31" spans="1:62" x14ac:dyDescent="0.2">
      <c r="A31" s="131" t="s">
        <v>51</v>
      </c>
      <c r="B31" s="126"/>
      <c r="C31" s="434">
        <v>21</v>
      </c>
      <c r="D31" s="421">
        <f>IF(C$11=0,"",C31/C$11)</f>
        <v>1.3530927835051547E-2</v>
      </c>
      <c r="E31" s="435">
        <v>33</v>
      </c>
      <c r="F31" s="421">
        <f>IF(E$11=0,"",E31/E$11)</f>
        <v>2.3028611304954642E-2</v>
      </c>
      <c r="G31" s="132">
        <f t="shared" si="12"/>
        <v>54</v>
      </c>
      <c r="H31" s="134">
        <f>IF(G$11=0,"",G31/G$11)</f>
        <v>1.8090452261306532E-2</v>
      </c>
      <c r="I31" s="434">
        <v>2</v>
      </c>
      <c r="J31" s="421">
        <f>IF(I$11=0,"",I31/I$11)</f>
        <v>8.9285714285714281E-3</v>
      </c>
      <c r="K31" s="435">
        <v>9</v>
      </c>
      <c r="L31" s="421">
        <f>IF(K$11=0,"",K31/K$11)</f>
        <v>3.8793103448275863E-2</v>
      </c>
      <c r="M31" s="454"/>
      <c r="N31" s="453">
        <f>IF(M$11=0,"",M31/M$11)</f>
        <v>0</v>
      </c>
      <c r="O31" s="434">
        <v>0</v>
      </c>
      <c r="P31" s="421">
        <f>IF(O$11=0,"",O31/O$11)</f>
        <v>0</v>
      </c>
      <c r="Q31" s="435">
        <v>1</v>
      </c>
      <c r="R31" s="421">
        <f>IF(Q$11=0,"",Q31/Q$11)</f>
        <v>7.7519379844961239E-3</v>
      </c>
      <c r="S31" s="461"/>
      <c r="T31" s="460">
        <f>IF(S$11=0,"",S31/S$11)</f>
        <v>0</v>
      </c>
      <c r="U31" s="117"/>
      <c r="BG31" s="24"/>
      <c r="BJ31" s="72"/>
    </row>
    <row r="32" spans="1:62" x14ac:dyDescent="0.2">
      <c r="A32" s="131" t="s">
        <v>50</v>
      </c>
      <c r="B32" s="126"/>
      <c r="C32" s="437">
        <f>SUM(C33:C36)</f>
        <v>7</v>
      </c>
      <c r="D32" s="438">
        <f>IF(C$11=0,"",C32/C$11)</f>
        <v>4.5103092783505151E-3</v>
      </c>
      <c r="E32" s="437">
        <v>0</v>
      </c>
      <c r="F32" s="438">
        <f>IF(E$11=0,"",E32/E$11)</f>
        <v>0</v>
      </c>
      <c r="G32" s="320">
        <f>C32+E32</f>
        <v>7</v>
      </c>
      <c r="H32" s="321">
        <f>IF(G$11=0,"",G32/G$11)</f>
        <v>2.3450586264656616E-3</v>
      </c>
      <c r="I32" s="437">
        <f>SUM(I33:I36)</f>
        <v>1</v>
      </c>
      <c r="J32" s="438">
        <f>IF($I$11=0,"",I32/$I$11)</f>
        <v>4.464285714285714E-3</v>
      </c>
      <c r="K32" s="446">
        <v>0</v>
      </c>
      <c r="L32" s="438">
        <f>IF(K$11=0,"",K32/K$11)</f>
        <v>0</v>
      </c>
      <c r="M32" s="455">
        <f>I32+K32</f>
        <v>1</v>
      </c>
      <c r="N32" s="456">
        <f>IF(M$11=0,"",M32/M$11)</f>
        <v>2.1929824561403508E-3</v>
      </c>
      <c r="O32" s="437">
        <f>SUM(O33:O36)</f>
        <v>0</v>
      </c>
      <c r="P32" s="438">
        <f>IF($O$11=0,"",O32/$O$11)</f>
        <v>0</v>
      </c>
      <c r="Q32" s="446">
        <v>0</v>
      </c>
      <c r="R32" s="438">
        <f>IF(Q$11=0,"",Q32/Q$11)</f>
        <v>0</v>
      </c>
      <c r="S32" s="462">
        <f>O32+Q32</f>
        <v>0</v>
      </c>
      <c r="T32" s="463">
        <f>IF(S$11=0,"",S32/S$11)</f>
        <v>0</v>
      </c>
      <c r="U32" s="117"/>
      <c r="BG32" s="24"/>
      <c r="BJ32" s="72"/>
    </row>
    <row r="33" spans="1:62" x14ac:dyDescent="0.2">
      <c r="A33" s="130"/>
      <c r="B33" s="128" t="s">
        <v>49</v>
      </c>
      <c r="C33" s="437">
        <v>1</v>
      </c>
      <c r="D33" s="438">
        <f>IF($C$32=0,"",C33/$C$32)</f>
        <v>0.14285714285714285</v>
      </c>
      <c r="E33" s="439">
        <v>0</v>
      </c>
      <c r="F33" s="438" t="str">
        <f>IF($E$32=0,"",E33/$E$32)</f>
        <v/>
      </c>
      <c r="G33" s="320">
        <f>C33+E33</f>
        <v>1</v>
      </c>
      <c r="H33" s="321">
        <f>IF(G$32=0,"",G33/G$32)</f>
        <v>0.14285714285714285</v>
      </c>
      <c r="I33" s="437">
        <v>0</v>
      </c>
      <c r="J33" s="438">
        <f>IF($I$32=0,"",I33/$I$32)</f>
        <v>0</v>
      </c>
      <c r="K33" s="439">
        <v>0</v>
      </c>
      <c r="L33" s="438" t="str">
        <f>IF($K$32=0,"",K33/$K$32)</f>
        <v/>
      </c>
      <c r="M33" s="455">
        <f>I33+K33</f>
        <v>0</v>
      </c>
      <c r="N33" s="456">
        <f>IF(M$32=0,"",M33/M$32)</f>
        <v>0</v>
      </c>
      <c r="O33" s="437">
        <v>0</v>
      </c>
      <c r="P33" s="447" t="str">
        <f>IF($O$32=0,"",O33/$O$32)</f>
        <v/>
      </c>
      <c r="Q33" s="439">
        <v>0</v>
      </c>
      <c r="R33" s="438" t="str">
        <f>IF($Q$32=0,"",Q33/$Q$32)</f>
        <v/>
      </c>
      <c r="S33" s="462">
        <f>O33+Q33</f>
        <v>0</v>
      </c>
      <c r="T33" s="463" t="str">
        <f>IF(S$32=0,"",S33/S$32)</f>
        <v/>
      </c>
      <c r="U33" s="117"/>
      <c r="BG33" s="24"/>
      <c r="BJ33" s="72"/>
    </row>
    <row r="34" spans="1:62" x14ac:dyDescent="0.2">
      <c r="A34" s="130"/>
      <c r="B34" s="128" t="s">
        <v>48</v>
      </c>
      <c r="C34" s="437">
        <v>4</v>
      </c>
      <c r="D34" s="438">
        <f>IF($C$32=0,"",C34/$C$32)</f>
        <v>0.5714285714285714</v>
      </c>
      <c r="E34" s="439">
        <v>0</v>
      </c>
      <c r="F34" s="438" t="str">
        <f>IF($E$32=0,"",E34/$E$32)</f>
        <v/>
      </c>
      <c r="G34" s="320">
        <f>C34+E34</f>
        <v>4</v>
      </c>
      <c r="H34" s="321">
        <f>IF(G$32=0,"",G34/G$32)</f>
        <v>0.5714285714285714</v>
      </c>
      <c r="I34" s="437">
        <v>0</v>
      </c>
      <c r="J34" s="438">
        <f>IF($I$32=0,"",I34/$I$32)</f>
        <v>0</v>
      </c>
      <c r="K34" s="439">
        <v>0</v>
      </c>
      <c r="L34" s="438" t="str">
        <f>IF($K$32=0,"",K34/$K$32)</f>
        <v/>
      </c>
      <c r="M34" s="455">
        <f>I34+K34</f>
        <v>0</v>
      </c>
      <c r="N34" s="456">
        <f>IF(M$32=0,"",M34/M$32)</f>
        <v>0</v>
      </c>
      <c r="O34" s="437">
        <v>0</v>
      </c>
      <c r="P34" s="447" t="str">
        <f>IF($O$32=0,"",O34/$O$32)</f>
        <v/>
      </c>
      <c r="Q34" s="439">
        <v>0</v>
      </c>
      <c r="R34" s="438" t="str">
        <f>IF($Q$32=0,"",Q34/$Q$32)</f>
        <v/>
      </c>
      <c r="S34" s="462">
        <f>O34+Q34</f>
        <v>0</v>
      </c>
      <c r="T34" s="463" t="str">
        <f>IF(S$32=0,"",S34/S$32)</f>
        <v/>
      </c>
      <c r="U34" s="117"/>
      <c r="BG34" s="24"/>
      <c r="BJ34" s="72"/>
    </row>
    <row r="35" spans="1:62" x14ac:dyDescent="0.2">
      <c r="A35" s="130"/>
      <c r="B35" s="128" t="s">
        <v>47</v>
      </c>
      <c r="C35" s="437">
        <v>2</v>
      </c>
      <c r="D35" s="438">
        <f>IF($C$32=0,"",C35/$C$32)</f>
        <v>0.2857142857142857</v>
      </c>
      <c r="E35" s="439">
        <v>0</v>
      </c>
      <c r="F35" s="438" t="str">
        <f>IF($E$32=0,"",E35/$E$32)</f>
        <v/>
      </c>
      <c r="G35" s="320">
        <f>C35+E35</f>
        <v>2</v>
      </c>
      <c r="H35" s="321">
        <f>IF(G$32=0,"",G35/G$32)</f>
        <v>0.2857142857142857</v>
      </c>
      <c r="I35" s="437">
        <v>1</v>
      </c>
      <c r="J35" s="438">
        <f>IF($I$32=0,"",I35/$I$32)</f>
        <v>1</v>
      </c>
      <c r="K35" s="439">
        <v>0</v>
      </c>
      <c r="L35" s="438" t="str">
        <f>IF($K$32=0,"",K35/$K$32)</f>
        <v/>
      </c>
      <c r="M35" s="455">
        <f>I35+K35</f>
        <v>1</v>
      </c>
      <c r="N35" s="456">
        <f>IF(M$32=0,"",M35/M$32)</f>
        <v>1</v>
      </c>
      <c r="O35" s="437">
        <v>0</v>
      </c>
      <c r="P35" s="447" t="str">
        <f>IF($O$32=0,"",O35/$O$32)</f>
        <v/>
      </c>
      <c r="Q35" s="439">
        <v>0</v>
      </c>
      <c r="R35" s="438" t="str">
        <f>IF($Q$32=0,"",Q35/$Q$32)</f>
        <v/>
      </c>
      <c r="S35" s="462">
        <f>O35+Q35</f>
        <v>0</v>
      </c>
      <c r="T35" s="463" t="str">
        <f>IF(S$32=0,"",S35/S$32)</f>
        <v/>
      </c>
      <c r="U35" s="117"/>
      <c r="BG35" s="24"/>
      <c r="BJ35" s="72"/>
    </row>
    <row r="36" spans="1:62" x14ac:dyDescent="0.2">
      <c r="A36" s="129"/>
      <c r="B36" s="128" t="s">
        <v>46</v>
      </c>
      <c r="C36" s="437">
        <v>0</v>
      </c>
      <c r="D36" s="438">
        <f>IF($C$32=0,"",C36/$C$32)</f>
        <v>0</v>
      </c>
      <c r="E36" s="439">
        <v>0</v>
      </c>
      <c r="F36" s="438" t="str">
        <f>IF($E$32=0,"",E36/$E$32)</f>
        <v/>
      </c>
      <c r="G36" s="320">
        <f>C36+E36</f>
        <v>0</v>
      </c>
      <c r="H36" s="321">
        <f>IF(G$32=0,"",G36/G$32)</f>
        <v>0</v>
      </c>
      <c r="I36" s="437">
        <v>0</v>
      </c>
      <c r="J36" s="438">
        <f>IF($I$32=0,"",I36/$I$32)</f>
        <v>0</v>
      </c>
      <c r="K36" s="439">
        <v>0</v>
      </c>
      <c r="L36" s="438" t="str">
        <f>IF($K$32=0,"",K36/$K$32)</f>
        <v/>
      </c>
      <c r="M36" s="455">
        <f>I36+K36</f>
        <v>0</v>
      </c>
      <c r="N36" s="456">
        <f>IF(M$32=0,"",M36/M$32)</f>
        <v>0</v>
      </c>
      <c r="O36" s="437">
        <v>0</v>
      </c>
      <c r="P36" s="447" t="str">
        <f>IF($O$32=0,"",O36/$O$32)</f>
        <v/>
      </c>
      <c r="Q36" s="439">
        <v>0</v>
      </c>
      <c r="R36" s="438" t="str">
        <f>IF($Q$32=0,"",Q36/$Q$32)</f>
        <v/>
      </c>
      <c r="S36" s="462">
        <f>O36+Q36</f>
        <v>0</v>
      </c>
      <c r="T36" s="463" t="str">
        <f>IF(S$32=0,"",S36/S$32)</f>
        <v/>
      </c>
      <c r="U36" s="117"/>
      <c r="BG36" s="24"/>
      <c r="BJ36" s="72"/>
    </row>
    <row r="37" spans="1:62" x14ac:dyDescent="0.2">
      <c r="A37" s="101" t="s">
        <v>45</v>
      </c>
      <c r="B37" s="125"/>
      <c r="C37" s="420">
        <v>0</v>
      </c>
      <c r="D37" s="421">
        <f>IF(C$11=0,"",C37/C$11)</f>
        <v>0</v>
      </c>
      <c r="E37" s="422">
        <v>0</v>
      </c>
      <c r="F37" s="421"/>
      <c r="G37" s="124"/>
      <c r="H37" s="134"/>
      <c r="I37" s="420">
        <v>0</v>
      </c>
      <c r="J37" s="421">
        <f>IF($I$11=0,"",I37/$I$11)</f>
        <v>0</v>
      </c>
      <c r="K37" s="422">
        <v>0</v>
      </c>
      <c r="L37" s="421"/>
      <c r="M37" s="452"/>
      <c r="N37" s="453"/>
      <c r="O37" s="420">
        <v>0</v>
      </c>
      <c r="P37" s="421">
        <f>IF($O$11=0,"",O37/$O$11)</f>
        <v>0</v>
      </c>
      <c r="Q37" s="422">
        <v>0</v>
      </c>
      <c r="R37" s="421"/>
      <c r="S37" s="459"/>
      <c r="T37" s="460"/>
      <c r="U37" s="117"/>
      <c r="BG37" s="24"/>
      <c r="BJ37" s="72"/>
    </row>
    <row r="38" spans="1:62" ht="13.5" thickBot="1" x14ac:dyDescent="0.25">
      <c r="A38" s="177" t="s">
        <v>44</v>
      </c>
      <c r="B38" s="121"/>
      <c r="C38" s="423">
        <v>594</v>
      </c>
      <c r="D38" s="424">
        <f>IF(C$11=0,"",C38/C$11)</f>
        <v>0.38273195876288657</v>
      </c>
      <c r="E38" s="425">
        <v>667</v>
      </c>
      <c r="F38" s="424">
        <f>IF(E$11=0,"",E38/E$11)</f>
        <v>0.46545708304256805</v>
      </c>
      <c r="G38" s="120">
        <f t="shared" ref="G38:G45" si="15">C38+E38</f>
        <v>1261</v>
      </c>
      <c r="H38" s="142">
        <f>IF(G$11=0,"",G38/G$11)</f>
        <v>0.42244556113902848</v>
      </c>
      <c r="I38" s="423">
        <v>68</v>
      </c>
      <c r="J38" s="424">
        <f>IF(I$11=0,"",I38/I$11)</f>
        <v>0.30357142857142855</v>
      </c>
      <c r="K38" s="425">
        <v>83</v>
      </c>
      <c r="L38" s="424">
        <f>IF(K$11=0,"",K38/K$11)</f>
        <v>0.35775862068965519</v>
      </c>
      <c r="M38" s="457">
        <f t="shared" ref="M38:M45" si="16">I38+K38</f>
        <v>151</v>
      </c>
      <c r="N38" s="458">
        <f>IF(M$11=0,"",M38/M$11)</f>
        <v>0.33114035087719296</v>
      </c>
      <c r="O38" s="423">
        <v>35</v>
      </c>
      <c r="P38" s="424">
        <f>IF(O$11=0,"",O38/O$11)</f>
        <v>0.35</v>
      </c>
      <c r="Q38" s="425">
        <v>59</v>
      </c>
      <c r="R38" s="424">
        <f>IF(Q$11=0,"",Q38/Q$11)</f>
        <v>0.4573643410852713</v>
      </c>
      <c r="S38" s="464">
        <f t="shared" ref="S38:S45" si="17">O38+Q38</f>
        <v>94</v>
      </c>
      <c r="T38" s="465">
        <f>IF(S$11=0,"",S38/S$11)</f>
        <v>0.41048034934497818</v>
      </c>
      <c r="U38" s="117"/>
      <c r="BG38" s="24"/>
      <c r="BJ38" s="72"/>
    </row>
    <row r="39" spans="1:62" ht="13.5" thickBot="1" x14ac:dyDescent="0.25">
      <c r="A39" s="177" t="s">
        <v>134</v>
      </c>
      <c r="B39" s="121"/>
      <c r="C39" s="423">
        <v>0</v>
      </c>
      <c r="D39" s="424">
        <f>IF(C$11=0,"",C39/C$11)</f>
        <v>0</v>
      </c>
      <c r="E39" s="425">
        <v>0</v>
      </c>
      <c r="F39" s="424">
        <f>IF(E$11=0,"",E39/E$11)</f>
        <v>0</v>
      </c>
      <c r="G39" s="120">
        <f t="shared" si="15"/>
        <v>0</v>
      </c>
      <c r="H39" s="142">
        <f>IF(G$11=0,"",G39/G$11)</f>
        <v>0</v>
      </c>
      <c r="I39" s="423">
        <v>0</v>
      </c>
      <c r="J39" s="424">
        <f>IF(I$11=0,"",I39/I$11)</f>
        <v>0</v>
      </c>
      <c r="K39" s="425">
        <v>0</v>
      </c>
      <c r="L39" s="424">
        <f>IF(K$11=0,"",K39/K$11)</f>
        <v>0</v>
      </c>
      <c r="M39" s="457">
        <f t="shared" si="16"/>
        <v>0</v>
      </c>
      <c r="N39" s="458">
        <f>IF(M$11=0,"",M39/M$11)</f>
        <v>0</v>
      </c>
      <c r="O39" s="423">
        <v>0</v>
      </c>
      <c r="P39" s="424">
        <f>IF(O$11=0,"",O39/O$11)</f>
        <v>0</v>
      </c>
      <c r="Q39" s="425">
        <v>0</v>
      </c>
      <c r="R39" s="424">
        <f>IF(Q$11=0,"",Q39/Q$11)</f>
        <v>0</v>
      </c>
      <c r="S39" s="464">
        <f t="shared" si="17"/>
        <v>0</v>
      </c>
      <c r="T39" s="465">
        <f>IF(S$11=0,"",S39/S$11)</f>
        <v>0</v>
      </c>
      <c r="U39" s="117"/>
      <c r="BG39" s="24"/>
      <c r="BJ39" s="72"/>
    </row>
    <row r="40" spans="1:62" x14ac:dyDescent="0.2">
      <c r="A40" s="131" t="s">
        <v>135</v>
      </c>
      <c r="B40" s="126"/>
      <c r="C40" s="437">
        <f>SUM(C41:C44)</f>
        <v>7</v>
      </c>
      <c r="D40" s="438">
        <f>IF(C$11=0,"",C40/C$11)</f>
        <v>4.5103092783505151E-3</v>
      </c>
      <c r="E40" s="437">
        <v>0</v>
      </c>
      <c r="F40" s="438">
        <f>IF(E$11=0,"",E40/E$11)</f>
        <v>0</v>
      </c>
      <c r="G40" s="320">
        <f t="shared" si="15"/>
        <v>7</v>
      </c>
      <c r="H40" s="321">
        <f>IF(G$11=0,"",G40/G$11)</f>
        <v>2.3450586264656616E-3</v>
      </c>
      <c r="I40" s="437">
        <f>SUM(I41:I44)</f>
        <v>1</v>
      </c>
      <c r="J40" s="438">
        <f>IF($I$11=0,"",I40/$I$11)</f>
        <v>4.464285714285714E-3</v>
      </c>
      <c r="K40" s="446">
        <v>0</v>
      </c>
      <c r="L40" s="438">
        <f>IF(K$11=0,"",K40/K$11)</f>
        <v>0</v>
      </c>
      <c r="M40" s="455">
        <f t="shared" si="16"/>
        <v>1</v>
      </c>
      <c r="N40" s="456">
        <f>IF(M$11=0,"",M40/M$11)</f>
        <v>2.1929824561403508E-3</v>
      </c>
      <c r="O40" s="437">
        <f>SUM(O41:O44)</f>
        <v>0</v>
      </c>
      <c r="P40" s="438">
        <f>IF($O$11=0,"",O40/$O$11)</f>
        <v>0</v>
      </c>
      <c r="Q40" s="446">
        <v>0</v>
      </c>
      <c r="R40" s="438">
        <f>IF(Q$11=0,"",Q40/Q$11)</f>
        <v>0</v>
      </c>
      <c r="S40" s="462">
        <f t="shared" si="17"/>
        <v>0</v>
      </c>
      <c r="T40" s="463">
        <f>IF(S$11=0,"",S40/S$11)</f>
        <v>0</v>
      </c>
      <c r="U40" s="117"/>
      <c r="BG40" s="24"/>
      <c r="BJ40" s="72"/>
    </row>
    <row r="41" spans="1:62" x14ac:dyDescent="0.2">
      <c r="A41" s="130"/>
      <c r="B41" s="128" t="s">
        <v>49</v>
      </c>
      <c r="C41" s="437">
        <v>1</v>
      </c>
      <c r="D41" s="438">
        <f>IF($C$40=0,"",C41/$C$40)</f>
        <v>0.14285714285714285</v>
      </c>
      <c r="E41" s="439">
        <v>0</v>
      </c>
      <c r="F41" s="438" t="str">
        <f>IF($E$40=0,"",E41/$E$40)</f>
        <v/>
      </c>
      <c r="G41" s="320">
        <f t="shared" si="15"/>
        <v>1</v>
      </c>
      <c r="H41" s="321">
        <f>IF(G$40=0,"",G41/G$40)</f>
        <v>0.14285714285714285</v>
      </c>
      <c r="I41" s="437">
        <v>0</v>
      </c>
      <c r="J41" s="438">
        <f>IF($I$40=0,"",I41/$I$40)</f>
        <v>0</v>
      </c>
      <c r="K41" s="439">
        <v>0</v>
      </c>
      <c r="L41" s="438" t="str">
        <f>IF($K$40=0,"",K41/$K$40)</f>
        <v/>
      </c>
      <c r="M41" s="455">
        <f t="shared" si="16"/>
        <v>0</v>
      </c>
      <c r="N41" s="456">
        <f>IF(M$40=0,"",M41/M$40)</f>
        <v>0</v>
      </c>
      <c r="O41" s="437">
        <v>0</v>
      </c>
      <c r="P41" s="448" t="str">
        <f>IF(O$40=0,"",O41/O$40)</f>
        <v/>
      </c>
      <c r="Q41" s="439">
        <v>0</v>
      </c>
      <c r="R41" s="438" t="str">
        <f>IF($Q$40=0,"",Q41/$Q$40)</f>
        <v/>
      </c>
      <c r="S41" s="462">
        <f t="shared" si="17"/>
        <v>0</v>
      </c>
      <c r="T41" s="463" t="str">
        <f>IF(S$40=0,"",S41/S$40)</f>
        <v/>
      </c>
      <c r="U41" s="117"/>
      <c r="BG41" s="24"/>
      <c r="BJ41" s="72"/>
    </row>
    <row r="42" spans="1:62" x14ac:dyDescent="0.2">
      <c r="A42" s="130"/>
      <c r="B42" s="128" t="s">
        <v>48</v>
      </c>
      <c r="C42" s="437">
        <v>4</v>
      </c>
      <c r="D42" s="438">
        <f>IF($C$40=0,"",C42/$C$40)</f>
        <v>0.5714285714285714</v>
      </c>
      <c r="E42" s="439">
        <v>0</v>
      </c>
      <c r="F42" s="438" t="str">
        <f>IF($E$40=0,"",E42/$E$40)</f>
        <v/>
      </c>
      <c r="G42" s="320">
        <f t="shared" si="15"/>
        <v>4</v>
      </c>
      <c r="H42" s="321">
        <f>IF(G$40=0,"",G42/G$40)</f>
        <v>0.5714285714285714</v>
      </c>
      <c r="I42" s="437">
        <v>0</v>
      </c>
      <c r="J42" s="438">
        <f>IF($I$40=0,"",I42/$I$40)</f>
        <v>0</v>
      </c>
      <c r="K42" s="439">
        <v>0</v>
      </c>
      <c r="L42" s="438" t="str">
        <f>IF($K$40=0,"",K42/$K$40)</f>
        <v/>
      </c>
      <c r="M42" s="455">
        <f t="shared" si="16"/>
        <v>0</v>
      </c>
      <c r="N42" s="456">
        <f>IF(M$40=0,"",M42/M$40)</f>
        <v>0</v>
      </c>
      <c r="O42" s="437">
        <v>0</v>
      </c>
      <c r="P42" s="448" t="str">
        <f>IF(O$40=0,"",O42/O$40)</f>
        <v/>
      </c>
      <c r="Q42" s="439">
        <v>0</v>
      </c>
      <c r="R42" s="438" t="str">
        <f>IF($Q$40=0,"",Q42/$Q$40)</f>
        <v/>
      </c>
      <c r="S42" s="462">
        <f t="shared" si="17"/>
        <v>0</v>
      </c>
      <c r="T42" s="463" t="str">
        <f>IF(S$40=0,"",S42/S$40)</f>
        <v/>
      </c>
      <c r="U42" s="117"/>
      <c r="BG42" s="24"/>
      <c r="BJ42" s="72"/>
    </row>
    <row r="43" spans="1:62" x14ac:dyDescent="0.2">
      <c r="A43" s="130"/>
      <c r="B43" s="128" t="s">
        <v>47</v>
      </c>
      <c r="C43" s="437">
        <v>2</v>
      </c>
      <c r="D43" s="438">
        <f>IF($C$40=0,"",C43/$C$40)</f>
        <v>0.2857142857142857</v>
      </c>
      <c r="E43" s="439">
        <v>0</v>
      </c>
      <c r="F43" s="438" t="str">
        <f>IF($E$40=0,"",E43/$E$40)</f>
        <v/>
      </c>
      <c r="G43" s="320">
        <f t="shared" si="15"/>
        <v>2</v>
      </c>
      <c r="H43" s="321">
        <f>IF(G$40=0,"",G43/G$40)</f>
        <v>0.2857142857142857</v>
      </c>
      <c r="I43" s="437">
        <v>1</v>
      </c>
      <c r="J43" s="438">
        <f>IF($I$40=0,"",I43/$I$40)</f>
        <v>1</v>
      </c>
      <c r="K43" s="439">
        <v>0</v>
      </c>
      <c r="L43" s="438" t="str">
        <f>IF($K$40=0,"",K43/$K$40)</f>
        <v/>
      </c>
      <c r="M43" s="455">
        <f t="shared" si="16"/>
        <v>1</v>
      </c>
      <c r="N43" s="456">
        <f>IF(M$40=0,"",M43/M$40)</f>
        <v>1</v>
      </c>
      <c r="O43" s="437">
        <v>0</v>
      </c>
      <c r="P43" s="448" t="str">
        <f>IF(O$40=0,"",O43/O$40)</f>
        <v/>
      </c>
      <c r="Q43" s="439">
        <v>0</v>
      </c>
      <c r="R43" s="438" t="str">
        <f>IF($Q$40=0,"",Q43/$Q$40)</f>
        <v/>
      </c>
      <c r="S43" s="462">
        <f t="shared" si="17"/>
        <v>0</v>
      </c>
      <c r="T43" s="463" t="str">
        <f>IF(S$40=0,"",S43/S$40)</f>
        <v/>
      </c>
      <c r="U43" s="117"/>
      <c r="BG43" s="24"/>
      <c r="BJ43" s="72"/>
    </row>
    <row r="44" spans="1:62" x14ac:dyDescent="0.2">
      <c r="A44" s="129"/>
      <c r="B44" s="128" t="s">
        <v>46</v>
      </c>
      <c r="C44" s="437">
        <v>0</v>
      </c>
      <c r="D44" s="438">
        <f>IF($C$40=0,"",C44/$C$40)</f>
        <v>0</v>
      </c>
      <c r="E44" s="439">
        <v>0</v>
      </c>
      <c r="F44" s="438" t="str">
        <f>IF($E$40=0,"",E44/$E$40)</f>
        <v/>
      </c>
      <c r="G44" s="320">
        <f t="shared" si="15"/>
        <v>0</v>
      </c>
      <c r="H44" s="321">
        <f>IF(G$40=0,"",G44/G$40)</f>
        <v>0</v>
      </c>
      <c r="I44" s="437">
        <v>0</v>
      </c>
      <c r="J44" s="438">
        <f>IF($I$40=0,"",I44/$I$40)</f>
        <v>0</v>
      </c>
      <c r="K44" s="439">
        <v>0</v>
      </c>
      <c r="L44" s="438" t="str">
        <f>IF($K$40=0,"",K44/$K$40)</f>
        <v/>
      </c>
      <c r="M44" s="455">
        <f t="shared" si="16"/>
        <v>0</v>
      </c>
      <c r="N44" s="456">
        <f>IF(M$40=0,"",M44/M$40)</f>
        <v>0</v>
      </c>
      <c r="O44" s="437">
        <v>0</v>
      </c>
      <c r="P44" s="448" t="str">
        <f>IF(O$40=0,"",O44/O$40)</f>
        <v/>
      </c>
      <c r="Q44" s="439">
        <v>0</v>
      </c>
      <c r="R44" s="438" t="str">
        <f>IF($Q$40=0,"",Q44/$Q$40)</f>
        <v/>
      </c>
      <c r="S44" s="462">
        <f t="shared" si="17"/>
        <v>0</v>
      </c>
      <c r="T44" s="463" t="str">
        <f>IF(S$40=0,"",S44/S$40)</f>
        <v/>
      </c>
      <c r="U44" s="117"/>
      <c r="BG44" s="24"/>
      <c r="BJ44" s="72"/>
    </row>
    <row r="45" spans="1:62" ht="13.5" thickBot="1" x14ac:dyDescent="0.25">
      <c r="A45" s="177" t="s">
        <v>136</v>
      </c>
      <c r="B45" s="121"/>
      <c r="C45" s="423">
        <v>0</v>
      </c>
      <c r="D45" s="424">
        <f>IF(C$11=0,"",C45/C$11)</f>
        <v>0</v>
      </c>
      <c r="E45" s="425">
        <v>0</v>
      </c>
      <c r="F45" s="424">
        <f>IF(E$11=0,"",E45/E$11)</f>
        <v>0</v>
      </c>
      <c r="G45" s="120">
        <f t="shared" si="15"/>
        <v>0</v>
      </c>
      <c r="H45" s="142">
        <f>IF(G$11=0,"",G45/G$11)</f>
        <v>0</v>
      </c>
      <c r="I45" s="423">
        <v>0</v>
      </c>
      <c r="J45" s="424">
        <f>IF(I$11=0,"",I45/I$11)</f>
        <v>0</v>
      </c>
      <c r="K45" s="425">
        <v>0</v>
      </c>
      <c r="L45" s="424">
        <f>IF(K$11=0,"",K45/K$11)</f>
        <v>0</v>
      </c>
      <c r="M45" s="457">
        <f t="shared" si="16"/>
        <v>0</v>
      </c>
      <c r="N45" s="458">
        <f>IF(M$11=0,"",M45/M$11)</f>
        <v>0</v>
      </c>
      <c r="O45" s="423">
        <v>0</v>
      </c>
      <c r="P45" s="424">
        <f>IF(O$11=0,"",O45/O$11)</f>
        <v>0</v>
      </c>
      <c r="Q45" s="425">
        <v>0</v>
      </c>
      <c r="R45" s="424">
        <f>IF(Q$11=0,"",Q45/Q$11)</f>
        <v>0</v>
      </c>
      <c r="S45" s="118">
        <f t="shared" si="17"/>
        <v>0</v>
      </c>
      <c r="T45" s="93">
        <f>IF(S$11=0,"",S45/S$11)</f>
        <v>0</v>
      </c>
      <c r="U45" s="117"/>
      <c r="BG45" s="24"/>
      <c r="BJ45" s="72"/>
    </row>
    <row r="46" spans="1:62" ht="13.5" thickBot="1" x14ac:dyDescent="0.25">
      <c r="A46" s="127"/>
      <c r="C46" s="116"/>
      <c r="D46" s="116"/>
      <c r="E46" s="116"/>
      <c r="F46" s="116"/>
      <c r="I46" s="116"/>
      <c r="J46" s="116"/>
      <c r="K46" s="116"/>
      <c r="L46" s="116"/>
      <c r="O46" s="116"/>
      <c r="P46" s="116"/>
      <c r="Q46" s="116"/>
      <c r="R46" s="116"/>
      <c r="U46" s="117"/>
      <c r="BG46" s="24"/>
      <c r="BJ46" s="72"/>
    </row>
    <row r="47" spans="1:62" ht="13.5" thickBot="1" x14ac:dyDescent="0.25">
      <c r="A47" s="178" t="s">
        <v>71</v>
      </c>
      <c r="B47" s="179"/>
      <c r="C47" s="440"/>
      <c r="D47" s="440"/>
      <c r="E47" s="440"/>
      <c r="F47" s="440"/>
      <c r="G47" s="440"/>
      <c r="H47" s="440"/>
      <c r="I47" s="440"/>
      <c r="J47" s="440"/>
      <c r="K47" s="440"/>
      <c r="L47" s="440"/>
      <c r="M47" s="440"/>
      <c r="N47" s="440"/>
      <c r="O47" s="440"/>
      <c r="P47" s="440"/>
      <c r="Q47" s="440"/>
      <c r="R47" s="440"/>
      <c r="S47" s="440"/>
      <c r="T47" s="466"/>
      <c r="U47" s="117"/>
      <c r="BG47" s="24"/>
      <c r="BJ47" s="72"/>
    </row>
    <row r="48" spans="1:62" x14ac:dyDescent="0.2">
      <c r="A48" s="115" t="s">
        <v>43</v>
      </c>
      <c r="B48" s="114"/>
      <c r="C48" s="441">
        <f>C$11-C25</f>
        <v>1445</v>
      </c>
      <c r="D48" s="418">
        <f>IF(C$11=0,"",C48/C$11)</f>
        <v>0.93105670103092786</v>
      </c>
      <c r="E48" s="442">
        <f>E$11-E25</f>
        <v>1252</v>
      </c>
      <c r="F48" s="418">
        <f>IF(E$11=0,"",E48/E$11)</f>
        <v>0.87369155617585481</v>
      </c>
      <c r="G48" s="113">
        <f>G$11-G25</f>
        <v>2697</v>
      </c>
      <c r="H48" s="112">
        <f>IF(G$11=0,"",G48/G$11)</f>
        <v>0.9035175879396985</v>
      </c>
      <c r="I48" s="442">
        <f>I$11-I25</f>
        <v>199</v>
      </c>
      <c r="J48" s="418">
        <f>IF(I$11=0,"",I48/I$11)</f>
        <v>0.8883928571428571</v>
      </c>
      <c r="K48" s="442">
        <f>K$11-K25</f>
        <v>190</v>
      </c>
      <c r="L48" s="418">
        <f>IF(K$11=0,"",K48/K$11)</f>
        <v>0.81896551724137934</v>
      </c>
      <c r="M48" s="111">
        <f>M$11-M25</f>
        <v>389</v>
      </c>
      <c r="N48" s="110">
        <f>IF(M$11=0,"",M48/M$11)</f>
        <v>0.85307017543859653</v>
      </c>
      <c r="O48" s="442">
        <f>O$11-O25</f>
        <v>96</v>
      </c>
      <c r="P48" s="418">
        <f>IF(O$11=0,"",O48/O$11)</f>
        <v>0.96</v>
      </c>
      <c r="Q48" s="442">
        <f>Q$11-Q25</f>
        <v>113</v>
      </c>
      <c r="R48" s="418">
        <f>IF(Q$11=0,"",Q48/Q$11)</f>
        <v>0.87596899224806202</v>
      </c>
      <c r="S48" s="109">
        <f>S$11-S25</f>
        <v>209</v>
      </c>
      <c r="T48" s="108">
        <f>IF(S$11=0,"",S48/S$11)</f>
        <v>0.9126637554585153</v>
      </c>
      <c r="BG48" s="24"/>
      <c r="BJ48" s="72"/>
    </row>
    <row r="49" spans="1:62" x14ac:dyDescent="0.2">
      <c r="A49" s="106" t="s">
        <v>42</v>
      </c>
      <c r="B49" s="107"/>
      <c r="C49" s="214">
        <f>C$11-C26</f>
        <v>1532</v>
      </c>
      <c r="D49" s="421">
        <f>IF(C$11=0,"",C49/C$11)</f>
        <v>0.98711340206185572</v>
      </c>
      <c r="E49" s="206">
        <f>E$11-E26</f>
        <v>1319</v>
      </c>
      <c r="F49" s="421">
        <f>IF(E$11=0,"",E49/E$11)</f>
        <v>0.92044661549197493</v>
      </c>
      <c r="G49" s="99">
        <f>G$11-G26</f>
        <v>2851</v>
      </c>
      <c r="H49" s="98">
        <f>IF(G$11=0,"",G49/G$11)</f>
        <v>0.95510887772194308</v>
      </c>
      <c r="I49" s="206">
        <f>I$11-I26</f>
        <v>219</v>
      </c>
      <c r="J49" s="421">
        <f>IF(I$11=0,"",I49/I$11)</f>
        <v>0.9776785714285714</v>
      </c>
      <c r="K49" s="206">
        <f>K$11-K26</f>
        <v>200</v>
      </c>
      <c r="L49" s="421">
        <f>IF(K$11=0,"",K49/K$11)</f>
        <v>0.86206896551724133</v>
      </c>
      <c r="M49" s="97">
        <f>M$11-M26</f>
        <v>419</v>
      </c>
      <c r="N49" s="96">
        <f>IF(M$11=0,"",M49/M$11)</f>
        <v>0.91885964912280704</v>
      </c>
      <c r="O49" s="206">
        <f>O$11-O26</f>
        <v>98</v>
      </c>
      <c r="P49" s="421">
        <f>IF(O$11=0,"",O49/O$11)</f>
        <v>0.98</v>
      </c>
      <c r="Q49" s="206">
        <f>Q$11-Q26</f>
        <v>117</v>
      </c>
      <c r="R49" s="421">
        <f>IF(Q$11=0,"",Q49/Q$11)</f>
        <v>0.90697674418604646</v>
      </c>
      <c r="S49" s="95">
        <f>S$11-S26</f>
        <v>215</v>
      </c>
      <c r="T49" s="94">
        <f>IF(S$11=0,"",S49/S$11)</f>
        <v>0.93886462882096067</v>
      </c>
      <c r="BG49" s="24"/>
      <c r="BJ49" s="72"/>
    </row>
    <row r="50" spans="1:62" x14ac:dyDescent="0.2">
      <c r="A50" s="106" t="s">
        <v>41</v>
      </c>
      <c r="B50" s="107"/>
      <c r="C50" s="214">
        <f>C$11-C27</f>
        <v>1454</v>
      </c>
      <c r="D50" s="421">
        <f>IF(C$11=0,"",C50/C$11)</f>
        <v>0.93685567010309279</v>
      </c>
      <c r="E50" s="206">
        <f>E$11-E27</f>
        <v>1371</v>
      </c>
      <c r="F50" s="421">
        <f>IF(E$11=0,"",E50/E$11)</f>
        <v>0.95673412421493376</v>
      </c>
      <c r="G50" s="99">
        <f>G$11-G27</f>
        <v>2825</v>
      </c>
      <c r="H50" s="98">
        <f>IF(G$11=0,"",G50/G$11)</f>
        <v>0.94639865996649919</v>
      </c>
      <c r="I50" s="206">
        <f>I$11-I27</f>
        <v>205</v>
      </c>
      <c r="J50" s="421">
        <f>IF(I$11=0,"",I50/I$11)</f>
        <v>0.9151785714285714</v>
      </c>
      <c r="K50" s="206">
        <f>K$11-K27</f>
        <v>213</v>
      </c>
      <c r="L50" s="421">
        <f>IF(K$11=0,"",K50/K$11)</f>
        <v>0.9181034482758621</v>
      </c>
      <c r="M50" s="97">
        <f>M$11-M27</f>
        <v>418</v>
      </c>
      <c r="N50" s="96">
        <f>IF(M$11=0,"",M50/M$11)</f>
        <v>0.91666666666666663</v>
      </c>
      <c r="O50" s="206">
        <f>O$11-O27</f>
        <v>94</v>
      </c>
      <c r="P50" s="421">
        <f>IF(O$11=0,"",O50/O$11)</f>
        <v>0.94</v>
      </c>
      <c r="Q50" s="206">
        <f>Q$11-Q27</f>
        <v>123</v>
      </c>
      <c r="R50" s="421">
        <f>IF(Q$11=0,"",Q50/Q$11)</f>
        <v>0.95348837209302328</v>
      </c>
      <c r="S50" s="95">
        <f>S$11-S27</f>
        <v>217</v>
      </c>
      <c r="T50" s="94">
        <f>IF(S$11=0,"",S50/S$11)</f>
        <v>0.94759825327510916</v>
      </c>
      <c r="BG50" s="24"/>
      <c r="BJ50" s="72"/>
    </row>
    <row r="51" spans="1:62" ht="15.75" x14ac:dyDescent="0.25">
      <c r="A51" s="106" t="s">
        <v>40</v>
      </c>
      <c r="B51" s="105"/>
      <c r="C51" s="214">
        <f>C$11-C31</f>
        <v>1531</v>
      </c>
      <c r="D51" s="421">
        <f>IF(C$11=0,"",C51/C$11)</f>
        <v>0.9864690721649485</v>
      </c>
      <c r="E51" s="443">
        <f>E$11-E31</f>
        <v>1400</v>
      </c>
      <c r="F51" s="421">
        <f>IF(E$11=0,"",E51/E$11)</f>
        <v>0.97697138869504541</v>
      </c>
      <c r="G51" s="104">
        <f>G$11-G31</f>
        <v>2931</v>
      </c>
      <c r="H51" s="98">
        <f>IF(G$11=0,"",G51/G$11)</f>
        <v>0.98190954773869343</v>
      </c>
      <c r="I51" s="206">
        <f>I$11-I31</f>
        <v>222</v>
      </c>
      <c r="J51" s="421">
        <f>IF(I$11=0,"",I51/I$11)</f>
        <v>0.9910714285714286</v>
      </c>
      <c r="K51" s="443">
        <f>K$11-K31</f>
        <v>223</v>
      </c>
      <c r="L51" s="421">
        <f>IF(K$11=0,"",K51/K$11)</f>
        <v>0.96120689655172409</v>
      </c>
      <c r="M51" s="103">
        <f>M$11-M31</f>
        <v>456</v>
      </c>
      <c r="N51" s="96">
        <f>IF(M$11=0,"",M51/M$11)</f>
        <v>1</v>
      </c>
      <c r="O51" s="206">
        <f>O$11-O31</f>
        <v>100</v>
      </c>
      <c r="P51" s="421">
        <f>IF(O$11=0,"",O51/O$11)</f>
        <v>1</v>
      </c>
      <c r="Q51" s="443">
        <f>Q$11-Q31</f>
        <v>128</v>
      </c>
      <c r="R51" s="421">
        <f>IF(Q$11=0,"",Q51/Q$11)</f>
        <v>0.99224806201550386</v>
      </c>
      <c r="S51" s="102">
        <f>S$11-S31</f>
        <v>229</v>
      </c>
      <c r="T51" s="94">
        <f>IF(S$11=0,"",S51/S$11)</f>
        <v>1</v>
      </c>
      <c r="BG51" s="24"/>
      <c r="BJ51" s="72"/>
    </row>
    <row r="52" spans="1:62" x14ac:dyDescent="0.2">
      <c r="A52" s="101" t="s">
        <v>39</v>
      </c>
      <c r="B52" s="100"/>
      <c r="C52" s="214">
        <f>C11-C32-C37</f>
        <v>1545</v>
      </c>
      <c r="D52" s="421">
        <f>IF($C$11=0,"",C52/$C$11)</f>
        <v>0.9954896907216495</v>
      </c>
      <c r="E52" s="444"/>
      <c r="F52" s="445"/>
      <c r="G52" s="445"/>
      <c r="H52" s="445"/>
      <c r="I52" s="206">
        <f>I11-I32-I37</f>
        <v>223</v>
      </c>
      <c r="J52" s="421">
        <f>IF($I$11=0,"",I52/$I$11)</f>
        <v>0.9955357142857143</v>
      </c>
      <c r="K52" s="444"/>
      <c r="L52" s="445"/>
      <c r="M52" s="445"/>
      <c r="N52" s="445"/>
      <c r="O52" s="206">
        <f>O11-O32-O37</f>
        <v>100</v>
      </c>
      <c r="P52" s="421">
        <f>IF($O$11=0,"",O52/$O$11)</f>
        <v>1</v>
      </c>
      <c r="Q52" s="444"/>
      <c r="R52" s="445"/>
      <c r="S52" s="445"/>
      <c r="T52" s="449"/>
      <c r="BG52" s="24"/>
      <c r="BJ52" s="72"/>
    </row>
    <row r="53" spans="1:62" ht="15.75" x14ac:dyDescent="0.25">
      <c r="A53" s="6"/>
      <c r="B53" s="6"/>
      <c r="C53" s="10"/>
      <c r="D53" s="92"/>
      <c r="E53" s="9"/>
      <c r="F53" s="92"/>
      <c r="G53" s="9"/>
      <c r="H53" s="92"/>
      <c r="I53" s="5"/>
      <c r="J53" s="91"/>
      <c r="K53" s="50"/>
      <c r="L53" s="91"/>
      <c r="M53" s="50"/>
      <c r="N53" s="91"/>
      <c r="P53" s="90"/>
      <c r="R53" s="90"/>
      <c r="T53" s="90"/>
      <c r="BG53" s="24"/>
      <c r="BJ53" s="72"/>
    </row>
    <row r="55" spans="1:62" x14ac:dyDescent="0.2">
      <c r="A55" s="312" t="s">
        <v>115</v>
      </c>
      <c r="B55" s="14" t="s">
        <v>116</v>
      </c>
    </row>
  </sheetData>
  <mergeCells count="14">
    <mergeCell ref="A7:B10"/>
    <mergeCell ref="C9:D9"/>
    <mergeCell ref="E9:F9"/>
    <mergeCell ref="I9:J9"/>
    <mergeCell ref="K9:L9"/>
    <mergeCell ref="O9:P9"/>
    <mergeCell ref="M9:N9"/>
    <mergeCell ref="Q9:R9"/>
    <mergeCell ref="G9:H9"/>
    <mergeCell ref="C7:T7"/>
    <mergeCell ref="C8:H8"/>
    <mergeCell ref="I8:N8"/>
    <mergeCell ref="S9:T9"/>
    <mergeCell ref="O8:T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80"/>
  <sheetViews>
    <sheetView zoomScale="80" zoomScaleNormal="80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24.7109375" customWidth="1"/>
    <col min="2" max="2" width="53" customWidth="1"/>
    <col min="3" max="3" width="23.42578125" bestFit="1" customWidth="1"/>
    <col min="4" max="4" width="35.28515625" customWidth="1"/>
    <col min="5" max="5" width="32.42578125" bestFit="1" customWidth="1"/>
    <col min="6" max="6" width="12.5703125" customWidth="1"/>
    <col min="7" max="7" width="12" customWidth="1"/>
    <col min="8" max="8" width="22.85546875" bestFit="1" customWidth="1"/>
  </cols>
  <sheetData>
    <row r="1" spans="2:8" ht="13.5" thickBot="1" x14ac:dyDescent="0.25"/>
    <row r="2" spans="2:8" ht="16.5" thickBot="1" x14ac:dyDescent="0.3">
      <c r="B2" s="328" t="s">
        <v>140</v>
      </c>
      <c r="C2" s="332" t="s">
        <v>203</v>
      </c>
      <c r="D2" s="470" t="s">
        <v>189</v>
      </c>
      <c r="E2" s="469" t="s">
        <v>190</v>
      </c>
      <c r="F2" s="479" t="s">
        <v>191</v>
      </c>
      <c r="G2" s="480" t="s">
        <v>192</v>
      </c>
      <c r="H2" s="332" t="s">
        <v>194</v>
      </c>
    </row>
    <row r="3" spans="2:8" ht="13.5" thickBot="1" x14ac:dyDescent="0.25">
      <c r="B3" s="390" t="s">
        <v>142</v>
      </c>
      <c r="C3" s="473" t="s">
        <v>197</v>
      </c>
      <c r="D3" s="468" t="s">
        <v>12</v>
      </c>
      <c r="E3" s="358" t="s">
        <v>121</v>
      </c>
      <c r="F3" s="471" t="s">
        <v>19</v>
      </c>
      <c r="G3" s="471" t="s">
        <v>198</v>
      </c>
      <c r="H3" s="514" t="s">
        <v>195</v>
      </c>
    </row>
    <row r="4" spans="2:8" ht="13.5" thickBot="1" x14ac:dyDescent="0.25">
      <c r="B4" s="391" t="s">
        <v>84</v>
      </c>
      <c r="C4" s="474" t="s">
        <v>25</v>
      </c>
      <c r="D4" s="471" t="s">
        <v>30</v>
      </c>
      <c r="E4" s="358" t="s">
        <v>77</v>
      </c>
      <c r="H4" s="472" t="s">
        <v>89</v>
      </c>
    </row>
    <row r="5" spans="2:8" x14ac:dyDescent="0.2">
      <c r="B5" s="392" t="s">
        <v>113</v>
      </c>
      <c r="C5" s="472" t="s">
        <v>22</v>
      </c>
      <c r="E5" s="472" t="s">
        <v>78</v>
      </c>
      <c r="H5" s="472" t="s">
        <v>90</v>
      </c>
    </row>
    <row r="6" spans="2:8" x14ac:dyDescent="0.2">
      <c r="B6" s="392" t="s">
        <v>105</v>
      </c>
      <c r="C6" s="472" t="s">
        <v>128</v>
      </c>
      <c r="E6" s="472" t="s">
        <v>79</v>
      </c>
      <c r="H6" s="472" t="s">
        <v>91</v>
      </c>
    </row>
    <row r="7" spans="2:8" x14ac:dyDescent="0.2">
      <c r="B7" s="392" t="s">
        <v>145</v>
      </c>
      <c r="C7" s="472" t="s">
        <v>23</v>
      </c>
      <c r="E7" s="472" t="s">
        <v>186</v>
      </c>
      <c r="H7" s="472" t="s">
        <v>92</v>
      </c>
    </row>
    <row r="8" spans="2:8" x14ac:dyDescent="0.2">
      <c r="B8" s="392" t="s">
        <v>146</v>
      </c>
      <c r="C8" s="472" t="s">
        <v>24</v>
      </c>
      <c r="E8" s="472" t="s">
        <v>9</v>
      </c>
      <c r="H8" s="472" t="s">
        <v>196</v>
      </c>
    </row>
    <row r="9" spans="2:8" x14ac:dyDescent="0.2">
      <c r="B9" s="392" t="s">
        <v>147</v>
      </c>
      <c r="C9" s="472"/>
      <c r="E9" s="472" t="s">
        <v>36</v>
      </c>
      <c r="H9" s="472"/>
    </row>
    <row r="10" spans="2:8" x14ac:dyDescent="0.2">
      <c r="B10" s="393" t="s">
        <v>81</v>
      </c>
      <c r="C10" s="472"/>
      <c r="E10" s="472" t="s">
        <v>13</v>
      </c>
      <c r="H10" s="472"/>
    </row>
    <row r="11" spans="2:8" ht="13.5" thickBot="1" x14ac:dyDescent="0.25">
      <c r="B11" s="393" t="s">
        <v>27</v>
      </c>
      <c r="C11" s="471"/>
      <c r="E11" s="472" t="s">
        <v>188</v>
      </c>
      <c r="H11" s="471"/>
    </row>
    <row r="12" spans="2:8" x14ac:dyDescent="0.2">
      <c r="B12" s="330" t="s">
        <v>10</v>
      </c>
      <c r="C12" s="397"/>
      <c r="E12" s="472" t="s">
        <v>3</v>
      </c>
    </row>
    <row r="13" spans="2:8" x14ac:dyDescent="0.2">
      <c r="B13" s="330" t="s">
        <v>11</v>
      </c>
      <c r="C13" s="396"/>
      <c r="E13" s="472" t="s">
        <v>4</v>
      </c>
    </row>
    <row r="14" spans="2:8" x14ac:dyDescent="0.2">
      <c r="B14" s="331" t="s">
        <v>0</v>
      </c>
      <c r="C14" s="394"/>
      <c r="E14" s="472" t="s">
        <v>83</v>
      </c>
    </row>
    <row r="15" spans="2:8" x14ac:dyDescent="0.2">
      <c r="B15" s="331" t="s">
        <v>28</v>
      </c>
      <c r="C15" s="394"/>
      <c r="E15" s="472" t="s">
        <v>1</v>
      </c>
    </row>
    <row r="16" spans="2:8" x14ac:dyDescent="0.2">
      <c r="B16" s="331" t="s">
        <v>29</v>
      </c>
      <c r="C16" s="394"/>
      <c r="E16" s="472" t="s">
        <v>2</v>
      </c>
    </row>
    <row r="17" spans="1:5" ht="13.5" thickBot="1" x14ac:dyDescent="0.25">
      <c r="A17" s="467"/>
      <c r="B17" s="477" t="s">
        <v>12</v>
      </c>
      <c r="C17" s="394"/>
      <c r="E17" s="471" t="s">
        <v>82</v>
      </c>
    </row>
    <row r="18" spans="1:5" x14ac:dyDescent="0.2">
      <c r="A18" s="467"/>
      <c r="B18" s="475" t="s">
        <v>121</v>
      </c>
      <c r="C18" s="394"/>
      <c r="D18" s="187"/>
    </row>
    <row r="19" spans="1:5" x14ac:dyDescent="0.2">
      <c r="A19" s="467"/>
      <c r="B19" s="475" t="s">
        <v>77</v>
      </c>
      <c r="C19" s="394"/>
      <c r="D19" s="187"/>
    </row>
    <row r="20" spans="1:5" x14ac:dyDescent="0.2">
      <c r="A20" s="467"/>
      <c r="B20" s="475" t="s">
        <v>78</v>
      </c>
      <c r="C20" s="394"/>
      <c r="D20" s="187"/>
    </row>
    <row r="21" spans="1:5" x14ac:dyDescent="0.2">
      <c r="A21" s="467"/>
      <c r="B21" s="475" t="s">
        <v>79</v>
      </c>
      <c r="C21" s="394"/>
      <c r="D21" s="187"/>
    </row>
    <row r="22" spans="1:5" x14ac:dyDescent="0.2">
      <c r="A22" s="467"/>
      <c r="B22" s="475" t="s">
        <v>186</v>
      </c>
      <c r="C22" s="394"/>
      <c r="D22" s="187"/>
    </row>
    <row r="23" spans="1:5" x14ac:dyDescent="0.2">
      <c r="A23" s="467"/>
      <c r="B23" s="475" t="s">
        <v>9</v>
      </c>
      <c r="C23" s="394"/>
      <c r="D23" s="187"/>
    </row>
    <row r="24" spans="1:5" x14ac:dyDescent="0.2">
      <c r="A24" s="467"/>
      <c r="B24" s="475" t="s">
        <v>36</v>
      </c>
      <c r="C24" s="394"/>
      <c r="D24" s="187"/>
    </row>
    <row r="25" spans="1:5" x14ac:dyDescent="0.2">
      <c r="A25" s="476"/>
      <c r="B25" s="477" t="s">
        <v>30</v>
      </c>
      <c r="C25" s="394"/>
      <c r="D25" s="187"/>
    </row>
    <row r="26" spans="1:5" x14ac:dyDescent="0.2">
      <c r="A26" s="467"/>
      <c r="B26" s="475" t="s">
        <v>13</v>
      </c>
      <c r="C26" s="394"/>
      <c r="D26" s="187"/>
    </row>
    <row r="27" spans="1:5" x14ac:dyDescent="0.2">
      <c r="A27" s="467"/>
      <c r="B27" s="475" t="s">
        <v>3</v>
      </c>
      <c r="C27" s="394"/>
      <c r="D27" s="187"/>
    </row>
    <row r="28" spans="1:5" x14ac:dyDescent="0.2">
      <c r="A28" s="467"/>
      <c r="B28" s="475" t="s">
        <v>4</v>
      </c>
      <c r="C28" s="394"/>
      <c r="D28" s="187"/>
    </row>
    <row r="29" spans="1:5" x14ac:dyDescent="0.2">
      <c r="A29" s="467"/>
      <c r="B29" s="475" t="s">
        <v>83</v>
      </c>
      <c r="C29" s="394"/>
      <c r="D29" s="187"/>
    </row>
    <row r="30" spans="1:5" x14ac:dyDescent="0.2">
      <c r="A30" s="467"/>
      <c r="B30" s="475" t="s">
        <v>1</v>
      </c>
      <c r="C30" s="394"/>
      <c r="D30" s="187"/>
    </row>
    <row r="31" spans="1:5" x14ac:dyDescent="0.2">
      <c r="A31" s="467"/>
      <c r="B31" s="475" t="s">
        <v>2</v>
      </c>
      <c r="C31" s="394"/>
      <c r="D31" s="187"/>
    </row>
    <row r="32" spans="1:5" x14ac:dyDescent="0.2">
      <c r="A32" s="467"/>
      <c r="B32" s="475" t="s">
        <v>82</v>
      </c>
      <c r="C32" s="394"/>
      <c r="D32" s="187"/>
    </row>
    <row r="33" spans="2:4" x14ac:dyDescent="0.2">
      <c r="B33" s="327" t="s">
        <v>31</v>
      </c>
      <c r="C33" s="394"/>
      <c r="D33" s="187"/>
    </row>
    <row r="34" spans="2:4" x14ac:dyDescent="0.2">
      <c r="B34" s="327" t="s">
        <v>32</v>
      </c>
      <c r="C34" s="394"/>
      <c r="D34" s="187"/>
    </row>
    <row r="35" spans="2:4" x14ac:dyDescent="0.2">
      <c r="B35" s="327" t="s">
        <v>80</v>
      </c>
      <c r="C35" s="394"/>
      <c r="D35" s="187"/>
    </row>
    <row r="36" spans="2:4" x14ac:dyDescent="0.2">
      <c r="B36" s="327" t="s">
        <v>14</v>
      </c>
      <c r="C36" s="394"/>
      <c r="D36" s="187"/>
    </row>
    <row r="37" spans="2:4" x14ac:dyDescent="0.2">
      <c r="B37" s="327" t="s">
        <v>15</v>
      </c>
      <c r="C37" s="396"/>
    </row>
    <row r="38" spans="2:4" x14ac:dyDescent="0.2">
      <c r="B38" s="327" t="s">
        <v>122</v>
      </c>
      <c r="C38" s="396"/>
    </row>
    <row r="39" spans="2:4" x14ac:dyDescent="0.2">
      <c r="B39" s="327" t="s">
        <v>33</v>
      </c>
      <c r="C39" s="396"/>
    </row>
    <row r="40" spans="2:4" x14ac:dyDescent="0.2">
      <c r="B40" s="327" t="s">
        <v>34</v>
      </c>
      <c r="C40" s="396"/>
    </row>
    <row r="41" spans="2:4" x14ac:dyDescent="0.2">
      <c r="B41" s="327" t="s">
        <v>16</v>
      </c>
      <c r="C41" s="396"/>
    </row>
    <row r="42" spans="2:4" x14ac:dyDescent="0.2">
      <c r="B42" s="327" t="s">
        <v>187</v>
      </c>
      <c r="C42" s="396"/>
    </row>
    <row r="43" spans="2:4" x14ac:dyDescent="0.2">
      <c r="B43" s="327" t="s">
        <v>17</v>
      </c>
      <c r="C43" s="396"/>
    </row>
    <row r="44" spans="2:4" x14ac:dyDescent="0.2">
      <c r="B44" s="327" t="s">
        <v>6</v>
      </c>
      <c r="C44" s="396"/>
    </row>
    <row r="45" spans="2:4" x14ac:dyDescent="0.2">
      <c r="B45" s="327" t="s">
        <v>18</v>
      </c>
      <c r="C45" s="396"/>
    </row>
    <row r="46" spans="2:4" x14ac:dyDescent="0.2">
      <c r="B46" s="327" t="s">
        <v>5</v>
      </c>
      <c r="C46" s="396"/>
    </row>
    <row r="47" spans="2:4" x14ac:dyDescent="0.2">
      <c r="B47" s="327" t="s">
        <v>7</v>
      </c>
      <c r="C47" s="396"/>
    </row>
    <row r="48" spans="2:4" x14ac:dyDescent="0.2">
      <c r="B48" s="327" t="s">
        <v>35</v>
      </c>
      <c r="C48" s="394"/>
    </row>
    <row r="49" spans="1:3" x14ac:dyDescent="0.2">
      <c r="B49" s="329" t="s">
        <v>26</v>
      </c>
      <c r="C49" s="394"/>
    </row>
    <row r="50" spans="1:3" x14ac:dyDescent="0.2">
      <c r="B50" s="329" t="s">
        <v>19</v>
      </c>
      <c r="C50" s="394"/>
    </row>
    <row r="51" spans="1:3" x14ac:dyDescent="0.2">
      <c r="B51" s="329" t="s">
        <v>20</v>
      </c>
      <c r="C51" s="394"/>
    </row>
    <row r="52" spans="1:3" x14ac:dyDescent="0.2">
      <c r="B52" s="327" t="s">
        <v>37</v>
      </c>
      <c r="C52" s="394"/>
    </row>
    <row r="53" spans="1:3" x14ac:dyDescent="0.2">
      <c r="B53" s="327" t="s">
        <v>38</v>
      </c>
      <c r="C53" s="394"/>
    </row>
    <row r="54" spans="1:3" x14ac:dyDescent="0.2">
      <c r="B54" s="327" t="s">
        <v>137</v>
      </c>
      <c r="C54" s="394"/>
    </row>
    <row r="55" spans="1:3" x14ac:dyDescent="0.2">
      <c r="B55" s="327" t="s">
        <v>138</v>
      </c>
      <c r="C55" s="394"/>
    </row>
    <row r="56" spans="1:3" x14ac:dyDescent="0.2">
      <c r="B56" s="327" t="s">
        <v>139</v>
      </c>
      <c r="C56" s="394"/>
    </row>
    <row r="57" spans="1:3" x14ac:dyDescent="0.2">
      <c r="B57" s="346" t="s">
        <v>141</v>
      </c>
      <c r="C57" s="394"/>
    </row>
    <row r="58" spans="1:3" ht="27.75" customHeight="1" x14ac:dyDescent="0.2">
      <c r="A58" s="344" t="s">
        <v>143</v>
      </c>
      <c r="B58" s="347" t="s">
        <v>144</v>
      </c>
      <c r="C58" s="394"/>
    </row>
    <row r="59" spans="1:3" ht="38.25" x14ac:dyDescent="0.2">
      <c r="A59" s="344" t="s">
        <v>149</v>
      </c>
      <c r="B59" s="351" t="s">
        <v>148</v>
      </c>
      <c r="C59" s="394"/>
    </row>
    <row r="60" spans="1:3" ht="53.25" customHeight="1" x14ac:dyDescent="0.2">
      <c r="A60" s="344" t="s">
        <v>150</v>
      </c>
      <c r="B60" s="352" t="s">
        <v>200</v>
      </c>
      <c r="C60" s="394"/>
    </row>
    <row r="61" spans="1:3" ht="13.5" thickBot="1" x14ac:dyDescent="0.25">
      <c r="B61" s="345" t="s">
        <v>151</v>
      </c>
      <c r="C61" s="394"/>
    </row>
    <row r="62" spans="1:3" ht="26.25" customHeight="1" x14ac:dyDescent="0.2">
      <c r="A62" s="488" t="s">
        <v>152</v>
      </c>
      <c r="B62" s="489">
        <v>7</v>
      </c>
      <c r="C62" s="394"/>
    </row>
    <row r="63" spans="1:3" ht="26.25" customHeight="1" thickBot="1" x14ac:dyDescent="0.25">
      <c r="A63" s="490" t="s">
        <v>153</v>
      </c>
      <c r="B63" s="491">
        <v>2</v>
      </c>
      <c r="C63" s="395"/>
    </row>
    <row r="64" spans="1:3" ht="26.25" customHeight="1" x14ac:dyDescent="0.2">
      <c r="A64" s="492" t="s">
        <v>154</v>
      </c>
      <c r="B64" s="489">
        <v>23</v>
      </c>
    </row>
    <row r="65" spans="1:4" ht="26.25" customHeight="1" thickBot="1" x14ac:dyDescent="0.25">
      <c r="A65" s="493" t="s">
        <v>155</v>
      </c>
      <c r="B65" s="491">
        <v>2</v>
      </c>
    </row>
    <row r="66" spans="1:4" x14ac:dyDescent="0.2">
      <c r="A66" s="355" t="s">
        <v>156</v>
      </c>
      <c r="B66" s="356" t="s">
        <v>157</v>
      </c>
    </row>
    <row r="67" spans="1:4" x14ac:dyDescent="0.2">
      <c r="A67" s="357" t="s">
        <v>158</v>
      </c>
      <c r="B67" s="358" t="s">
        <v>159</v>
      </c>
    </row>
    <row r="68" spans="1:4" x14ac:dyDescent="0.2">
      <c r="A68" s="357" t="s">
        <v>160</v>
      </c>
      <c r="B68" s="358" t="s">
        <v>161</v>
      </c>
    </row>
    <row r="69" spans="1:4" x14ac:dyDescent="0.2">
      <c r="A69" s="357" t="s">
        <v>162</v>
      </c>
      <c r="B69" s="358" t="s">
        <v>163</v>
      </c>
    </row>
    <row r="70" spans="1:4" ht="13.5" thickBot="1" x14ac:dyDescent="0.25">
      <c r="A70" s="359" t="s">
        <v>164</v>
      </c>
      <c r="B70" s="360" t="s">
        <v>165</v>
      </c>
    </row>
    <row r="71" spans="1:4" ht="39" thickBot="1" x14ac:dyDescent="0.25">
      <c r="A71" s="364" t="s">
        <v>167</v>
      </c>
      <c r="B71" s="365" t="s">
        <v>201</v>
      </c>
    </row>
    <row r="72" spans="1:4" ht="29.25" customHeight="1" thickBot="1" x14ac:dyDescent="0.25">
      <c r="A72" s="381" t="s">
        <v>166</v>
      </c>
      <c r="B72" s="382" t="s">
        <v>202</v>
      </c>
      <c r="C72" s="388" t="s">
        <v>181</v>
      </c>
      <c r="D72" s="389" t="s">
        <v>182</v>
      </c>
    </row>
    <row r="73" spans="1:4" x14ac:dyDescent="0.2">
      <c r="A73" s="383" t="s">
        <v>169</v>
      </c>
      <c r="B73" s="384" t="s">
        <v>178</v>
      </c>
      <c r="C73" s="400">
        <v>7</v>
      </c>
      <c r="D73" s="485">
        <v>3</v>
      </c>
    </row>
    <row r="74" spans="1:4" x14ac:dyDescent="0.2">
      <c r="A74" s="385" t="s">
        <v>170</v>
      </c>
      <c r="B74" s="386" t="s">
        <v>177</v>
      </c>
      <c r="C74" s="401">
        <v>8</v>
      </c>
      <c r="D74" s="398">
        <v>3</v>
      </c>
    </row>
    <row r="75" spans="1:4" x14ac:dyDescent="0.2">
      <c r="A75" s="483" t="s">
        <v>171</v>
      </c>
      <c r="B75" s="484" t="s">
        <v>176</v>
      </c>
      <c r="C75" s="481">
        <v>12</v>
      </c>
      <c r="D75" s="482">
        <v>3</v>
      </c>
    </row>
    <row r="76" spans="1:4" x14ac:dyDescent="0.2">
      <c r="A76" s="385" t="s">
        <v>172</v>
      </c>
      <c r="B76" s="386" t="s">
        <v>175</v>
      </c>
      <c r="C76" s="401">
        <v>7</v>
      </c>
      <c r="D76" s="398">
        <v>3</v>
      </c>
    </row>
    <row r="77" spans="1:4" x14ac:dyDescent="0.2">
      <c r="A77" s="385" t="s">
        <v>173</v>
      </c>
      <c r="B77" s="386" t="s">
        <v>174</v>
      </c>
      <c r="C77" s="401">
        <v>7</v>
      </c>
      <c r="D77" s="398">
        <v>3</v>
      </c>
    </row>
    <row r="78" spans="1:4" x14ac:dyDescent="0.2">
      <c r="A78" s="385" t="s">
        <v>183</v>
      </c>
      <c r="B78" s="386" t="s">
        <v>168</v>
      </c>
      <c r="C78" s="401">
        <v>7</v>
      </c>
      <c r="D78" s="398">
        <v>2</v>
      </c>
    </row>
    <row r="79" spans="1:4" x14ac:dyDescent="0.2">
      <c r="A79" s="385" t="s">
        <v>180</v>
      </c>
      <c r="B79" s="487" t="s">
        <v>179</v>
      </c>
      <c r="C79" s="401">
        <v>11</v>
      </c>
      <c r="D79" s="398">
        <v>3</v>
      </c>
    </row>
    <row r="80" spans="1:4" ht="13.5" thickBot="1" x14ac:dyDescent="0.25">
      <c r="A80" s="387" t="s">
        <v>193</v>
      </c>
      <c r="B80" s="486" t="s">
        <v>168</v>
      </c>
      <c r="C80" s="402">
        <v>23</v>
      </c>
      <c r="D80" s="399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2.75" x14ac:dyDescent="0.2"/>
  <cols>
    <col min="1" max="1" width="10.42578125" customWidth="1"/>
    <col min="2" max="2" width="10.140625" customWidth="1"/>
    <col min="3" max="5" width="21" customWidth="1"/>
    <col min="6" max="256" width="11.42578125" customWidth="1"/>
  </cols>
  <sheetData>
    <row r="1" spans="1:13" s="181" customFormat="1" x14ac:dyDescent="0.2"/>
    <row r="2" spans="1:13" s="181" customFormat="1" ht="15.75" x14ac:dyDescent="0.25">
      <c r="A2" s="640" t="str">
        <f>Tablas!$A$203</f>
        <v>Costa Rica</v>
      </c>
      <c r="B2" s="640"/>
      <c r="C2" s="640"/>
      <c r="D2" s="640"/>
      <c r="E2" s="640"/>
      <c r="F2" s="201"/>
      <c r="G2" s="201"/>
      <c r="H2" s="201"/>
      <c r="I2" s="201"/>
      <c r="J2" s="201"/>
      <c r="K2" s="201"/>
      <c r="M2" s="194"/>
    </row>
    <row r="3" spans="1:13" s="181" customFormat="1" ht="15" x14ac:dyDescent="0.25">
      <c r="A3" s="639" t="str">
        <f>Tablas!$A$204</f>
        <v>Fechas</v>
      </c>
      <c r="B3" s="639"/>
      <c r="C3" s="639"/>
      <c r="D3" s="639"/>
      <c r="E3" s="639"/>
      <c r="F3" s="313"/>
      <c r="G3" s="202"/>
      <c r="H3" s="202"/>
      <c r="I3" s="202"/>
      <c r="J3" s="202"/>
      <c r="K3" s="202"/>
      <c r="M3" s="194"/>
    </row>
    <row r="4" spans="1:13" s="181" customFormat="1" x14ac:dyDescent="0.2"/>
    <row r="5" spans="1:13" ht="30.75" customHeight="1" thickBot="1" x14ac:dyDescent="0.25">
      <c r="A5" s="638" t="s">
        <v>123</v>
      </c>
      <c r="B5" s="638"/>
      <c r="C5" s="638"/>
      <c r="D5" s="638"/>
      <c r="E5" s="638"/>
      <c r="F5" s="183"/>
    </row>
    <row r="6" spans="1:13" ht="26.25" thickBot="1" x14ac:dyDescent="0.25">
      <c r="A6" s="278" t="s">
        <v>84</v>
      </c>
      <c r="B6" s="279" t="s">
        <v>85</v>
      </c>
      <c r="C6" s="280" t="s">
        <v>86</v>
      </c>
      <c r="D6" s="281" t="s">
        <v>87</v>
      </c>
      <c r="E6" s="282" t="s">
        <v>88</v>
      </c>
    </row>
    <row r="7" spans="1:13" x14ac:dyDescent="0.2">
      <c r="A7" s="249" t="str">
        <f ca="1">IF(OFFSET(Tablas!$F$5,0,ROW(B7)-7)&gt;0,OFFSET(Tablas!$F$5,0,ROW(B7)-7),"")</f>
        <v/>
      </c>
      <c r="B7" s="245">
        <f ca="1">IF(OFFSET(Tablas!$F$6,0,ROW(B7)-7)&gt;0,OFFSET(Tablas!$F$6,0,ROW(B7)-7),"")</f>
        <v>1</v>
      </c>
      <c r="C7" s="302">
        <f ca="1">IF($B7 = "", "", OFFSET(OFFSET(Tablas!$F$176, (COLUMN(C7) - 3) * 9, 0), 0, ROW(B7) - 7))</f>
        <v>0.33333333333333331</v>
      </c>
      <c r="D7" s="303">
        <f ca="1">IF($B7 = "", "", OFFSET(OFFSET(Tablas!$F$176, (COLUMN(D7) - 3) * 9, 0), 0, ROW(C7) - 7))</f>
        <v>0.42105263157894735</v>
      </c>
      <c r="E7" s="304">
        <f ca="1">IF($B7 = "", "", OFFSET(OFFSET(Tablas!$F$176, (COLUMN(E7) - 3) * 9, 0), 0, ROW(D7) - 7))</f>
        <v>0.5714285714285714</v>
      </c>
    </row>
    <row r="8" spans="1:13" x14ac:dyDescent="0.2">
      <c r="A8" s="250" t="str">
        <f ca="1">IF(OFFSET(Tablas!$F$5,0,ROW(B8)-7)&gt;0,OFFSET(Tablas!$F$5,0,ROW(B8)-7),"")</f>
        <v/>
      </c>
      <c r="B8" s="186">
        <f ca="1">IF(OFFSET(Tablas!$F$6,0,ROW(B8)-7)&gt;0,OFFSET(Tablas!$F$6,0,ROW(B8)-7),"")</f>
        <v>2</v>
      </c>
      <c r="C8" s="305">
        <f ca="1">IF($B8 = "", "", OFFSET(OFFSET(Tablas!$F$176, (COLUMN(C8) - 3) * 9, 0), 0, ROW(B8) - 7))</f>
        <v>0.30769230769230771</v>
      </c>
      <c r="D8" s="200">
        <f ca="1">IF($B8 = "", "", OFFSET(OFFSET(Tablas!$F$176, (COLUMN(D8) - 3) * 9, 0), 0, ROW(C8) - 7))</f>
        <v>0.5</v>
      </c>
      <c r="E8" s="306">
        <f ca="1">IF($B8 = "", "", OFFSET(OFFSET(Tablas!$F$176, (COLUMN(E8) - 3) * 9, 0), 0, ROW(D8) - 7))</f>
        <v>0.46666666666666667</v>
      </c>
    </row>
    <row r="9" spans="1:13" x14ac:dyDescent="0.2">
      <c r="A9" s="250" t="str">
        <f ca="1">IF(OFFSET(Tablas!$F$5,0,ROW(B9)-7)&gt;0,OFFSET(Tablas!$F$5,0,ROW(B9)-7),"")</f>
        <v/>
      </c>
      <c r="B9" s="186">
        <f ca="1">IF(OFFSET(Tablas!$F$6,0,ROW(B9)-7)&gt;0,OFFSET(Tablas!$F$6,0,ROW(B9)-7),"")</f>
        <v>3</v>
      </c>
      <c r="C9" s="305">
        <f ca="1">IF($B9 = "", "", OFFSET(OFFSET(Tablas!$F$176, (COLUMN(C9) - 3) * 9, 0), 0, ROW(B9) - 7))</f>
        <v>0.21428571428571427</v>
      </c>
      <c r="D9" s="200">
        <f ca="1">IF($B9 = "", "", OFFSET(OFFSET(Tablas!$F$176, (COLUMN(D9) - 3) * 9, 0), 0, ROW(C9) - 7))</f>
        <v>0.4</v>
      </c>
      <c r="E9" s="306">
        <f ca="1">IF($B9 = "", "", OFFSET(OFFSET(Tablas!$F$176, (COLUMN(E9) - 3) * 9, 0), 0, ROW(D9) - 7))</f>
        <v>0.3125</v>
      </c>
    </row>
    <row r="10" spans="1:13" x14ac:dyDescent="0.2">
      <c r="A10" s="250" t="str">
        <f ca="1">IF(OFFSET(Tablas!$F$5,0,ROW(B10)-7)&gt;0,OFFSET(Tablas!$F$5,0,ROW(B10)-7),"")</f>
        <v/>
      </c>
      <c r="B10" s="186">
        <f ca="1">IF(OFFSET(Tablas!$F$6,0,ROW(B10)-7)&gt;0,OFFSET(Tablas!$F$6,0,ROW(B10)-7),"")</f>
        <v>4</v>
      </c>
      <c r="C10" s="305" t="str">
        <f ca="1">IF($B10 = "", "", OFFSET(OFFSET(Tablas!$F$176, (COLUMN(C10) - 3) * 9, 0), 0, ROW(B10) - 7))</f>
        <v/>
      </c>
      <c r="D10" s="200" t="str">
        <f ca="1">IF($B10 = "", "", OFFSET(OFFSET(Tablas!$F$176, (COLUMN(D10) - 3) * 9, 0), 0, ROW(C10) - 7))</f>
        <v/>
      </c>
      <c r="E10" s="306" t="str">
        <f ca="1">IF($B10 = "", "", OFFSET(OFFSET(Tablas!$F$176, (COLUMN(E10) - 3) * 9, 0), 0, ROW(D10) - 7))</f>
        <v/>
      </c>
    </row>
    <row r="11" spans="1:13" x14ac:dyDescent="0.2">
      <c r="A11" s="250" t="str">
        <f ca="1">IF(OFFSET(Tablas!$F$5,0,ROW(B11)-7)&gt;0,OFFSET(Tablas!$F$5,0,ROW(B11)-7),"")</f>
        <v/>
      </c>
      <c r="B11" s="186">
        <f ca="1">IF(OFFSET(Tablas!$F$6,0,ROW(B11)-7)&gt;0,OFFSET(Tablas!$F$6,0,ROW(B11)-7),"")</f>
        <v>5</v>
      </c>
      <c r="C11" s="305" t="str">
        <f ca="1">IF($B11 = "", "", OFFSET(OFFSET(Tablas!$F$176, (COLUMN(C11) - 3) * 9, 0), 0, ROW(B11) - 7))</f>
        <v/>
      </c>
      <c r="D11" s="200" t="str">
        <f ca="1">IF($B11 = "", "", OFFSET(OFFSET(Tablas!$F$176, (COLUMN(D11) - 3) * 9, 0), 0, ROW(C11) - 7))</f>
        <v/>
      </c>
      <c r="E11" s="306" t="str">
        <f ca="1">IF($B11 = "", "", OFFSET(OFFSET(Tablas!$F$176, (COLUMN(E11) - 3) * 9, 0), 0, ROW(D11) - 7))</f>
        <v/>
      </c>
    </row>
    <row r="12" spans="1:13" x14ac:dyDescent="0.2">
      <c r="A12" s="250" t="str">
        <f ca="1">IF(OFFSET(Tablas!$F$5,0,ROW(B12)-7)&gt;0,OFFSET(Tablas!$F$5,0,ROW(B12)-7),"")</f>
        <v/>
      </c>
      <c r="B12" s="186">
        <f ca="1">IF(OFFSET(Tablas!$F$6,0,ROW(B12)-7)&gt;0,OFFSET(Tablas!$F$6,0,ROW(B12)-7),"")</f>
        <v>6</v>
      </c>
      <c r="C12" s="305">
        <f ca="1">IF($B12 = "", "", OFFSET(OFFSET(Tablas!$F$176, (COLUMN(C12) - 3) * 9, 0), 0, ROW(B12) - 7))</f>
        <v>9.823182711198428E-3</v>
      </c>
      <c r="D12" s="200">
        <f ca="1">IF($B12 = "", "", OFFSET(OFFSET(Tablas!$F$176, (COLUMN(D12) - 3) * 9, 0), 0, ROW(C12) - 7))</f>
        <v>1.1428571428571429E-2</v>
      </c>
      <c r="E12" s="306">
        <f ca="1">IF($B12 = "", "", OFFSET(OFFSET(Tablas!$F$176, (COLUMN(E12) - 3) * 9, 0), 0, ROW(D12) - 7))</f>
        <v>1.2048192771084338E-2</v>
      </c>
    </row>
    <row r="13" spans="1:13" x14ac:dyDescent="0.2">
      <c r="A13" s="250" t="str">
        <f ca="1">IF(OFFSET(Tablas!$F$5,0,ROW(B13)-7)&gt;0,OFFSET(Tablas!$F$5,0,ROW(B13)-7),"")</f>
        <v/>
      </c>
      <c r="B13" s="186">
        <f ca="1">IF(OFFSET(Tablas!$F$6,0,ROW(B13)-7)&gt;0,OFFSET(Tablas!$F$6,0,ROW(B13)-7),"")</f>
        <v>7</v>
      </c>
      <c r="C13" s="305">
        <f ca="1">IF($B13 = "", "", OFFSET(OFFSET(Tablas!$F$176, (COLUMN(C13) - 3) * 9, 0), 0, ROW(B13) - 7))</f>
        <v>9.7465886939571145E-3</v>
      </c>
      <c r="D13" s="200">
        <f ca="1">IF($B13 = "", "", OFFSET(OFFSET(Tablas!$F$176, (COLUMN(D13) - 3) * 9, 0), 0, ROW(C13) - 7))</f>
        <v>1.9900497512437811E-2</v>
      </c>
      <c r="E13" s="306">
        <f ca="1">IF($B13 = "", "", OFFSET(OFFSET(Tablas!$F$176, (COLUMN(E13) - 3) * 9, 0), 0, ROW(D13) - 7))</f>
        <v>0</v>
      </c>
    </row>
    <row r="14" spans="1:13" x14ac:dyDescent="0.2">
      <c r="A14" s="250" t="str">
        <f ca="1">IF(OFFSET(Tablas!$F$5,0,ROW(B14)-7)&gt;0,OFFSET(Tablas!$F$5,0,ROW(B14)-7),"")</f>
        <v/>
      </c>
      <c r="B14" s="186">
        <f ca="1">IF(OFFSET(Tablas!$F$6,0,ROW(B14)-7)&gt;0,OFFSET(Tablas!$F$6,0,ROW(B14)-7),"")</f>
        <v>8</v>
      </c>
      <c r="C14" s="305">
        <f ca="1">IF($B14 = "", "", OFFSET(OFFSET(Tablas!$F$176, (COLUMN(C14) - 3) * 9, 0), 0, ROW(B14) - 7))</f>
        <v>1.5957446808510637E-2</v>
      </c>
      <c r="D14" s="200">
        <f ca="1">IF($B14 = "", "", OFFSET(OFFSET(Tablas!$F$176, (COLUMN(D14) - 3) * 9, 0), 0, ROW(C14) - 7))</f>
        <v>6.3291139240506328E-3</v>
      </c>
      <c r="E14" s="306">
        <f ca="1">IF($B14 = "", "", OFFSET(OFFSET(Tablas!$F$176, (COLUMN(E14) - 3) * 9, 0), 0, ROW(D14) - 7))</f>
        <v>2.9411764705882353E-2</v>
      </c>
    </row>
    <row r="15" spans="1:13" x14ac:dyDescent="0.2">
      <c r="A15" s="250" t="str">
        <f ca="1">IF(OFFSET(Tablas!$F$5,0,ROW(B15)-7)&gt;0,OFFSET(Tablas!$F$5,0,ROW(B15)-7),"")</f>
        <v/>
      </c>
      <c r="B15" s="186">
        <f ca="1">IF(OFFSET(Tablas!$F$6,0,ROW(B15)-7)&gt;0,OFFSET(Tablas!$F$6,0,ROW(B15)-7),"")</f>
        <v>9</v>
      </c>
      <c r="C15" s="305">
        <f ca="1">IF($B15 = "", "", OFFSET(OFFSET(Tablas!$F$176, (COLUMN(C15) - 3) * 9, 0), 0, ROW(B15) - 7))</f>
        <v>7.849978194505015E-3</v>
      </c>
      <c r="D15" s="200">
        <f ca="1">IF($B15 = "", "", OFFSET(OFFSET(Tablas!$F$176, (COLUMN(D15) - 3) * 9, 0), 0, ROW(C15) - 7))</f>
        <v>2.9850746268656716E-2</v>
      </c>
      <c r="E15" s="306">
        <f ca="1">IF($B15 = "", "", OFFSET(OFFSET(Tablas!$F$176, (COLUMN(E15) - 3) * 9, 0), 0, ROW(D15) - 7))</f>
        <v>1.5625E-2</v>
      </c>
    </row>
    <row r="16" spans="1:13" x14ac:dyDescent="0.2">
      <c r="A16" s="250" t="str">
        <f ca="1">IF(OFFSET(Tablas!$F$5,0,ROW(B16)-7)&gt;0,OFFSET(Tablas!$F$5,0,ROW(B16)-7),"")</f>
        <v/>
      </c>
      <c r="B16" s="186">
        <f ca="1">IF(OFFSET(Tablas!$F$6,0,ROW(B16)-7)&gt;0,OFFSET(Tablas!$F$6,0,ROW(B16)-7),"")</f>
        <v>10</v>
      </c>
      <c r="C16" s="305">
        <f ca="1">IF($B16 = "", "", OFFSET(OFFSET(Tablas!$F$176, (COLUMN(C16) - 3) * 9, 0), 0, ROW(B16) - 7))</f>
        <v>1.6988062442607896E-2</v>
      </c>
      <c r="D16" s="200">
        <f ca="1">IF($B16 = "", "", OFFSET(OFFSET(Tablas!$F$176, (COLUMN(D16) - 3) * 9, 0), 0, ROW(C16) - 7))</f>
        <v>4.975124378109453E-2</v>
      </c>
      <c r="E16" s="306">
        <f ca="1">IF($B16 = "", "", OFFSET(OFFSET(Tablas!$F$176, (COLUMN(E16) - 3) * 9, 0), 0, ROW(D16) - 7))</f>
        <v>1.7241379310344827E-2</v>
      </c>
    </row>
    <row r="17" spans="1:5" x14ac:dyDescent="0.2">
      <c r="A17" s="250" t="str">
        <f ca="1">IF(OFFSET(Tablas!$F$5,0,ROW(B17)-7)&gt;0,OFFSET(Tablas!$F$5,0,ROW(B17)-7),"")</f>
        <v/>
      </c>
      <c r="B17" s="186">
        <f ca="1">IF(OFFSET(Tablas!$F$6,0,ROW(B17)-7)&gt;0,OFFSET(Tablas!$F$6,0,ROW(B17)-7),"")</f>
        <v>11</v>
      </c>
      <c r="C17" s="305">
        <f ca="1">IF($B17 = "", "", OFFSET(OFFSET(Tablas!$F$176, (COLUMN(C17) - 3) * 9, 0), 0, ROW(B17) - 7))</f>
        <v>2.2815325010761944E-2</v>
      </c>
      <c r="D17" s="200">
        <f ca="1">IF($B17 = "", "", OFFSET(OFFSET(Tablas!$F$176, (COLUMN(D17) - 3) * 9, 0), 0, ROW(C17) - 7))</f>
        <v>5.6410256410256411E-2</v>
      </c>
      <c r="E17" s="306">
        <f ca="1">IF($B17 = "", "", OFFSET(OFFSET(Tablas!$F$176, (COLUMN(E17) - 3) * 9, 0), 0, ROW(D17) - 7))</f>
        <v>3.0769230769230771E-2</v>
      </c>
    </row>
    <row r="18" spans="1:5" x14ac:dyDescent="0.2">
      <c r="A18" s="250" t="str">
        <f ca="1">IF(OFFSET(Tablas!$F$5,0,ROW(B18)-7)&gt;0,OFFSET(Tablas!$F$5,0,ROW(B18)-7),"")</f>
        <v/>
      </c>
      <c r="B18" s="186">
        <f ca="1">IF(OFFSET(Tablas!$F$6,0,ROW(B18)-7)&gt;0,OFFSET(Tablas!$F$6,0,ROW(B18)-7),"")</f>
        <v>12</v>
      </c>
      <c r="C18" s="305">
        <f ca="1">IF($B18 = "", "", OFFSET(OFFSET(Tablas!$F$176, (COLUMN(C18) - 3) * 9, 0), 0, ROW(B18) - 7))</f>
        <v>1.7456359102244388E-2</v>
      </c>
      <c r="D18" s="200">
        <f ca="1">IF($B18 = "", "", OFFSET(OFFSET(Tablas!$F$176, (COLUMN(D18) - 3) * 9, 0), 0, ROW(C18) - 7))</f>
        <v>1.5625E-2</v>
      </c>
      <c r="E18" s="306">
        <f ca="1">IF($B18 = "", "", OFFSET(OFFSET(Tablas!$F$176, (COLUMN(E18) - 3) * 9, 0), 0, ROW(D18) - 7))</f>
        <v>6.4516129032258063E-2</v>
      </c>
    </row>
    <row r="19" spans="1:5" x14ac:dyDescent="0.2">
      <c r="A19" s="250" t="str">
        <f ca="1">IF(OFFSET(Tablas!$F$5,0,ROW(B19)-7)&gt;0,OFFSET(Tablas!$F$5,0,ROW(B19)-7),"")</f>
        <v/>
      </c>
      <c r="B19" s="186">
        <f ca="1">IF(OFFSET(Tablas!$F$6,0,ROW(B19)-7)&gt;0,OFFSET(Tablas!$F$6,0,ROW(B19)-7),"")</f>
        <v>13</v>
      </c>
      <c r="C19" s="305">
        <f ca="1">IF($B19 = "", "", OFFSET(OFFSET(Tablas!$F$176, (COLUMN(C19) - 3) * 9, 0), 0, ROW(B19) - 7))</f>
        <v>1.9704433497536946E-2</v>
      </c>
      <c r="D19" s="200">
        <f ca="1">IF($B19 = "", "", OFFSET(OFFSET(Tablas!$F$176, (COLUMN(D19) - 3) * 9, 0), 0, ROW(C19) - 7))</f>
        <v>3.2863849765258218E-2</v>
      </c>
      <c r="E19" s="306">
        <f ca="1">IF($B19 = "", "", OFFSET(OFFSET(Tablas!$F$176, (COLUMN(E19) - 3) * 9, 0), 0, ROW(D19) - 7))</f>
        <v>8.5106382978723402E-2</v>
      </c>
    </row>
    <row r="20" spans="1:5" x14ac:dyDescent="0.2">
      <c r="A20" s="250" t="str">
        <f ca="1">IF(OFFSET(Tablas!$F$5,0,ROW(B20)-7)&gt;0,OFFSET(Tablas!$F$5,0,ROW(B20)-7),"")</f>
        <v/>
      </c>
      <c r="B20" s="186">
        <f ca="1">IF(OFFSET(Tablas!$F$6,0,ROW(B20)-7)&gt;0,OFFSET(Tablas!$F$6,0,ROW(B20)-7),"")</f>
        <v>14</v>
      </c>
      <c r="C20" s="305">
        <f ca="1">IF($B20 = "", "", OFFSET(OFFSET(Tablas!$F$176, (COLUMN(C20) - 3) * 9, 0), 0, ROW(B20) - 7))</f>
        <v>2.3308957952468009E-2</v>
      </c>
      <c r="D20" s="200">
        <f ca="1">IF($B20 = "", "", OFFSET(OFFSET(Tablas!$F$176, (COLUMN(D20) - 3) * 9, 0), 0, ROW(C20) - 7))</f>
        <v>6.0773480662983423E-2</v>
      </c>
      <c r="E20" s="306">
        <f ca="1">IF($B20 = "", "", OFFSET(OFFSET(Tablas!$F$176, (COLUMN(E20) - 3) * 9, 0), 0, ROW(D20) - 7))</f>
        <v>2.9411764705882353E-2</v>
      </c>
    </row>
    <row r="21" spans="1:5" x14ac:dyDescent="0.2">
      <c r="A21" s="250" t="str">
        <f ca="1">IF(OFFSET(Tablas!$F$5,0,ROW(B21)-7)&gt;0,OFFSET(Tablas!$F$5,0,ROW(B21)-7),"")</f>
        <v/>
      </c>
      <c r="B21" s="186">
        <f ca="1">IF(OFFSET(Tablas!$F$6,0,ROW(B21)-7)&gt;0,OFFSET(Tablas!$F$6,0,ROW(B21)-7),"")</f>
        <v>15</v>
      </c>
      <c r="C21" s="305">
        <f ca="1">IF($B21 = "", "", OFFSET(OFFSET(Tablas!$F$176, (COLUMN(C21) - 3) * 9, 0), 0, ROW(B21) - 7))</f>
        <v>2.347629796839729E-2</v>
      </c>
      <c r="D21" s="200">
        <f ca="1">IF($B21 = "", "", OFFSET(OFFSET(Tablas!$F$176, (COLUMN(D21) - 3) * 9, 0), 0, ROW(C21) - 7))</f>
        <v>3.7234042553191488E-2</v>
      </c>
      <c r="E21" s="306">
        <f ca="1">IF($B21 = "", "", OFFSET(OFFSET(Tablas!$F$176, (COLUMN(E21) - 3) * 9, 0), 0, ROW(D21) - 7))</f>
        <v>0.1206896551724138</v>
      </c>
    </row>
    <row r="22" spans="1:5" x14ac:dyDescent="0.2">
      <c r="A22" s="250" t="str">
        <f ca="1">IF(OFFSET(Tablas!$F$5,0,ROW(B22)-7)&gt;0,OFFSET(Tablas!$F$5,0,ROW(B22)-7),"")</f>
        <v/>
      </c>
      <c r="B22" s="186">
        <f ca="1">IF(OFFSET(Tablas!$F$6,0,ROW(B22)-7)&gt;0,OFFSET(Tablas!$F$6,0,ROW(B22)-7),"")</f>
        <v>16</v>
      </c>
      <c r="C22" s="305">
        <f ca="1">IF($B22 = "", "", OFFSET(OFFSET(Tablas!$F$176, (COLUMN(C22) - 3) * 9, 0), 0, ROW(B22) - 7))</f>
        <v>2.5594149908592323E-2</v>
      </c>
      <c r="D22" s="200">
        <f ca="1">IF($B22 = "", "", OFFSET(OFFSET(Tablas!$F$176, (COLUMN(D22) - 3) * 9, 0), 0, ROW(C22) - 7))</f>
        <v>4.8543689320388349E-2</v>
      </c>
      <c r="E22" s="306">
        <f ca="1">IF($B22 = "", "", OFFSET(OFFSET(Tablas!$F$176, (COLUMN(E22) - 3) * 9, 0), 0, ROW(D22) - 7))</f>
        <v>4.1095890410958902E-2</v>
      </c>
    </row>
    <row r="23" spans="1:5" x14ac:dyDescent="0.2">
      <c r="A23" s="250" t="str">
        <f ca="1">IF(OFFSET(Tablas!$F$5,0,ROW(B23)-7)&gt;0,OFFSET(Tablas!$F$5,0,ROW(B23)-7),"")</f>
        <v/>
      </c>
      <c r="B23" s="186">
        <f ca="1">IF(OFFSET(Tablas!$F$6,0,ROW(B23)-7)&gt;0,OFFSET(Tablas!$F$6,0,ROW(B23)-7),"")</f>
        <v>17</v>
      </c>
      <c r="C23" s="305">
        <f ca="1">IF($B23 = "", "", OFFSET(OFFSET(Tablas!$F$176, (COLUMN(C23) - 3) * 9, 0), 0, ROW(B23) - 7))</f>
        <v>2.378815080789946E-2</v>
      </c>
      <c r="D23" s="200">
        <f ca="1">IF($B23 = "", "", OFFSET(OFFSET(Tablas!$F$176, (COLUMN(D23) - 3) * 9, 0), 0, ROW(C23) - 7))</f>
        <v>2.5252525252525252E-2</v>
      </c>
      <c r="E23" s="306">
        <f ca="1">IF($B23 = "", "", OFFSET(OFFSET(Tablas!$F$176, (COLUMN(E23) - 3) * 9, 0), 0, ROW(D23) - 7))</f>
        <v>2.6315789473684209E-2</v>
      </c>
    </row>
    <row r="24" spans="1:5" x14ac:dyDescent="0.2">
      <c r="A24" s="250" t="str">
        <f ca="1">IF(OFFSET(Tablas!$F$5,0,ROW(B24)-7)&gt;0,OFFSET(Tablas!$F$5,0,ROW(B24)-7),"")</f>
        <v/>
      </c>
      <c r="B24" s="186">
        <f ca="1">IF(OFFSET(Tablas!$F$6,0,ROW(B24)-7)&gt;0,OFFSET(Tablas!$F$6,0,ROW(B24)-7),"")</f>
        <v>18</v>
      </c>
      <c r="C24" s="305">
        <f ca="1">IF($B24 = "", "", OFFSET(OFFSET(Tablas!$F$176, (COLUMN(C24) - 3) * 9, 0), 0, ROW(B24) - 7))</f>
        <v>2.4952919020715631E-2</v>
      </c>
      <c r="D24" s="200">
        <f ca="1">IF($B24 = "", "", OFFSET(OFFSET(Tablas!$F$176, (COLUMN(D24) - 3) * 9, 0), 0, ROW(C24) - 7))</f>
        <v>4.145077720207254E-2</v>
      </c>
      <c r="E24" s="306">
        <f ca="1">IF($B24 = "", "", OFFSET(OFFSET(Tablas!$F$176, (COLUMN(E24) - 3) * 9, 0), 0, ROW(D24) - 7))</f>
        <v>2.8985507246376812E-2</v>
      </c>
    </row>
    <row r="25" spans="1:5" x14ac:dyDescent="0.2">
      <c r="A25" s="250" t="str">
        <f ca="1">IF(OFFSET(Tablas!$F$5,0,ROW(B25)-7)&gt;0,OFFSET(Tablas!$F$5,0,ROW(B25)-7),"")</f>
        <v/>
      </c>
      <c r="B25" s="186">
        <f ca="1">IF(OFFSET(Tablas!$F$6,0,ROW(B25)-7)&gt;0,OFFSET(Tablas!$F$6,0,ROW(B25)-7),"")</f>
        <v>19</v>
      </c>
      <c r="C25" s="305">
        <f ca="1">IF($B25 = "", "", OFFSET(OFFSET(Tablas!$F$176, (COLUMN(C25) - 3) * 9, 0), 0, ROW(B25) - 7))</f>
        <v>3.2487761459724075E-2</v>
      </c>
      <c r="D25" s="200">
        <f ca="1">IF($B25 = "", "", OFFSET(OFFSET(Tablas!$F$176, (COLUMN(D25) - 3) * 9, 0), 0, ROW(C25) - 7))</f>
        <v>3.7209302325581395E-2</v>
      </c>
      <c r="E25" s="306">
        <f ca="1">IF($B25 = "", "", OFFSET(OFFSET(Tablas!$F$176, (COLUMN(E25) - 3) * 9, 0), 0, ROW(D25) - 7))</f>
        <v>3.896103896103896E-2</v>
      </c>
    </row>
    <row r="26" spans="1:5" x14ac:dyDescent="0.2">
      <c r="A26" s="250" t="str">
        <f ca="1">IF(OFFSET(Tablas!$F$5,0,ROW(B26)-7)&gt;0,OFFSET(Tablas!$F$5,0,ROW(B26)-7),"")</f>
        <v/>
      </c>
      <c r="B26" s="186">
        <f ca="1">IF(OFFSET(Tablas!$F$6,0,ROW(B26)-7)&gt;0,OFFSET(Tablas!$F$6,0,ROW(B26)-7),"")</f>
        <v>20</v>
      </c>
      <c r="C26" s="305">
        <f ca="1">IF($B26 = "", "", OFFSET(OFFSET(Tablas!$F$176, (COLUMN(C26) - 3) * 9, 0), 0, ROW(B26) - 7))</f>
        <v>2.9711751662971176E-2</v>
      </c>
      <c r="D26" s="200">
        <f ca="1">IF($B26 = "", "", OFFSET(OFFSET(Tablas!$F$176, (COLUMN(D26) - 3) * 9, 0), 0, ROW(C26) - 7))</f>
        <v>5.8558558558558557E-2</v>
      </c>
      <c r="E26" s="306">
        <f ca="1">IF($B26 = "", "", OFFSET(OFFSET(Tablas!$F$176, (COLUMN(E26) - 3) * 9, 0), 0, ROW(D26) - 7))</f>
        <v>4.2857142857142858E-2</v>
      </c>
    </row>
    <row r="27" spans="1:5" x14ac:dyDescent="0.2">
      <c r="A27" s="250" t="str">
        <f ca="1">IF(OFFSET(Tablas!$F$5,0,ROW(B27)-7)&gt;0,OFFSET(Tablas!$F$5,0,ROW(B27)-7),"")</f>
        <v/>
      </c>
      <c r="B27" s="186">
        <f ca="1">IF(OFFSET(Tablas!$F$6,0,ROW(B27)-7)&gt;0,OFFSET(Tablas!$F$6,0,ROW(B27)-7),"")</f>
        <v>21</v>
      </c>
      <c r="C27" s="305">
        <f ca="1">IF($B27 = "", "", OFFSET(OFFSET(Tablas!$F$176, (COLUMN(C27) - 3) * 9, 0), 0, ROW(B27) - 7))</f>
        <v>3.4423407917383818E-2</v>
      </c>
      <c r="D27" s="200">
        <f ca="1">IF($B27 = "", "", OFFSET(OFFSET(Tablas!$F$176, (COLUMN(D27) - 3) * 9, 0), 0, ROW(C27) - 7))</f>
        <v>4.6391752577319589E-2</v>
      </c>
      <c r="E27" s="306">
        <f ca="1">IF($B27 = "", "", OFFSET(OFFSET(Tablas!$F$176, (COLUMN(E27) - 3) * 9, 0), 0, ROW(D27) - 7))</f>
        <v>2.9411764705882353E-2</v>
      </c>
    </row>
    <row r="28" spans="1:5" x14ac:dyDescent="0.2">
      <c r="A28" s="250" t="str">
        <f ca="1">IF(OFFSET(Tablas!$F$5,0,ROW(B28)-7)&gt;0,OFFSET(Tablas!$F$5,0,ROW(B28)-7),"")</f>
        <v/>
      </c>
      <c r="B28" s="186">
        <f ca="1">IF(OFFSET(Tablas!$F$6,0,ROW(B28)-7)&gt;0,OFFSET(Tablas!$F$6,0,ROW(B28)-7),"")</f>
        <v>22</v>
      </c>
      <c r="C28" s="305">
        <f ca="1">IF($B28 = "", "", OFFSET(OFFSET(Tablas!$F$176, (COLUMN(C28) - 3) * 9, 0), 0, ROW(B28) - 7))</f>
        <v>4.5210384959713516E-2</v>
      </c>
      <c r="D28" s="200">
        <f ca="1">IF($B28 = "", "", OFFSET(OFFSET(Tablas!$F$176, (COLUMN(D28) - 3) * 9, 0), 0, ROW(C28) - 7))</f>
        <v>5.6521739130434782E-2</v>
      </c>
      <c r="E28" s="306">
        <f ca="1">IF($B28 = "", "", OFFSET(OFFSET(Tablas!$F$176, (COLUMN(E28) - 3) * 9, 0), 0, ROW(D28) - 7))</f>
        <v>4.1666666666666664E-2</v>
      </c>
    </row>
    <row r="29" spans="1:5" x14ac:dyDescent="0.2">
      <c r="A29" s="250" t="str">
        <f ca="1">IF(OFFSET(Tablas!$F$5,0,ROW(B29)-7)&gt;0,OFFSET(Tablas!$F$5,0,ROW(B29)-7),"")</f>
        <v/>
      </c>
      <c r="B29" s="186">
        <f ca="1">IF(OFFSET(Tablas!$F$6,0,ROW(B29)-7)&gt;0,OFFSET(Tablas!$F$6,0,ROW(B29)-7),"")</f>
        <v>23</v>
      </c>
      <c r="C29" s="305">
        <f ca="1">IF($B29 = "", "", OFFSET(OFFSET(Tablas!$F$176, (COLUMN(C29) - 3) * 9, 0), 0, ROW(B29) - 7))</f>
        <v>4.7840222944728283E-2</v>
      </c>
      <c r="D29" s="200">
        <f ca="1">IF($B29 = "", "", OFFSET(OFFSET(Tablas!$F$176, (COLUMN(D29) - 3) * 9, 0), 0, ROW(C29) - 7))</f>
        <v>8.2051282051282051E-2</v>
      </c>
      <c r="E29" s="306">
        <f ca="1">IF($B29 = "", "", OFFSET(OFFSET(Tablas!$F$176, (COLUMN(E29) - 3) * 9, 0), 0, ROW(D29) - 7))</f>
        <v>1.4285714285714285E-2</v>
      </c>
    </row>
    <row r="30" spans="1:5" x14ac:dyDescent="0.2">
      <c r="A30" s="250" t="str">
        <f ca="1">IF(OFFSET(Tablas!$F$5,0,ROW(B30)-7)&gt;0,OFFSET(Tablas!$F$5,0,ROW(B30)-7),"")</f>
        <v/>
      </c>
      <c r="B30" s="186">
        <f ca="1">IF(OFFSET(Tablas!$F$6,0,ROW(B30)-7)&gt;0,OFFSET(Tablas!$F$6,0,ROW(B30)-7),"")</f>
        <v>24</v>
      </c>
      <c r="C30" s="305">
        <f ca="1">IF($B30 = "", "", OFFSET(OFFSET(Tablas!$F$176, (COLUMN(C30) - 3) * 9, 0), 0, ROW(B30) - 7))</f>
        <v>3.4330985915492961E-2</v>
      </c>
      <c r="D30" s="200">
        <f ca="1">IF($B30 = "", "", OFFSET(OFFSET(Tablas!$F$176, (COLUMN(D30) - 3) * 9, 0), 0, ROW(C30) - 7))</f>
        <v>5.8536585365853662E-2</v>
      </c>
      <c r="E30" s="306">
        <f ca="1">IF($B30 = "", "", OFFSET(OFFSET(Tablas!$F$176, (COLUMN(E30) - 3) * 9, 0), 0, ROW(D30) - 7))</f>
        <v>8.3333333333333329E-2</v>
      </c>
    </row>
    <row r="31" spans="1:5" x14ac:dyDescent="0.2">
      <c r="A31" s="250" t="str">
        <f ca="1">IF(OFFSET(Tablas!$F$5,0,ROW(B31)-7)&gt;0,OFFSET(Tablas!$F$5,0,ROW(B31)-7),"")</f>
        <v/>
      </c>
      <c r="B31" s="186">
        <f ca="1">IF(OFFSET(Tablas!$F$6,0,ROW(B31)-7)&gt;0,OFFSET(Tablas!$F$6,0,ROW(B31)-7),"")</f>
        <v>25</v>
      </c>
      <c r="C31" s="305">
        <f ca="1">IF($B31 = "", "", OFFSET(OFFSET(Tablas!$F$176, (COLUMN(C31) - 3) * 9, 0), 0, ROW(B31) - 7))</f>
        <v>3.3822874944370272E-2</v>
      </c>
      <c r="D31" s="200">
        <f ca="1">IF($B31 = "", "", OFFSET(OFFSET(Tablas!$F$176, (COLUMN(D31) - 3) * 9, 0), 0, ROW(C31) - 7))</f>
        <v>3.1413612565445025E-2</v>
      </c>
      <c r="E31" s="306">
        <f ca="1">IF($B31 = "", "", OFFSET(OFFSET(Tablas!$F$176, (COLUMN(E31) - 3) * 9, 0), 0, ROW(D31) - 7))</f>
        <v>8.1395348837209308E-2</v>
      </c>
    </row>
    <row r="32" spans="1:5" x14ac:dyDescent="0.2">
      <c r="A32" s="250" t="str">
        <f ca="1">IF(OFFSET(Tablas!$F$5,0,ROW(B32)-7)&gt;0,OFFSET(Tablas!$F$5,0,ROW(B32)-7),"")</f>
        <v/>
      </c>
      <c r="B32" s="186">
        <f ca="1">IF(OFFSET(Tablas!$F$6,0,ROW(B32)-7)&gt;0,OFFSET(Tablas!$F$6,0,ROW(B32)-7),"")</f>
        <v>26</v>
      </c>
      <c r="C32" s="305">
        <f ca="1">IF($B32 = "", "", OFFSET(OFFSET(Tablas!$F$176, (COLUMN(C32) - 3) * 9, 0), 0, ROW(B32) - 7))</f>
        <v>5.1948051948051951E-2</v>
      </c>
      <c r="D32" s="200">
        <f ca="1">IF($B32 = "", "", OFFSET(OFFSET(Tablas!$F$176, (COLUMN(D32) - 3) * 9, 0), 0, ROW(C32) - 7))</f>
        <v>4.6153846153846156E-2</v>
      </c>
      <c r="E32" s="306">
        <f ca="1">IF($B32 = "", "", OFFSET(OFFSET(Tablas!$F$176, (COLUMN(E32) - 3) * 9, 0), 0, ROW(D32) - 7))</f>
        <v>0.10256410256410256</v>
      </c>
    </row>
    <row r="33" spans="1:5" x14ac:dyDescent="0.2">
      <c r="A33" s="250" t="str">
        <f ca="1">IF(OFFSET(Tablas!$F$5,0,ROW(B33)-7)&gt;0,OFFSET(Tablas!$F$5,0,ROW(B33)-7),"")</f>
        <v/>
      </c>
      <c r="B33" s="186">
        <f ca="1">IF(OFFSET(Tablas!$F$6,0,ROW(B33)-7)&gt;0,OFFSET(Tablas!$F$6,0,ROW(B33)-7),"")</f>
        <v>27</v>
      </c>
      <c r="C33" s="305">
        <f ca="1">IF($B33 = "", "", OFFSET(OFFSET(Tablas!$F$176, (COLUMN(C33) - 3) * 9, 0), 0, ROW(B33) - 7))</f>
        <v>5.309346204475647E-2</v>
      </c>
      <c r="D33" s="200">
        <f ca="1">IF($B33 = "", "", OFFSET(OFFSET(Tablas!$F$176, (COLUMN(D33) - 3) * 9, 0), 0, ROW(C33) - 7))</f>
        <v>9.004739336492891E-2</v>
      </c>
      <c r="E33" s="306">
        <f ca="1">IF($B33 = "", "", OFFSET(OFFSET(Tablas!$F$176, (COLUMN(E33) - 3) * 9, 0), 0, ROW(D33) - 7))</f>
        <v>0.11764705882352941</v>
      </c>
    </row>
    <row r="34" spans="1:5" x14ac:dyDescent="0.2">
      <c r="A34" s="250" t="str">
        <f ca="1">IF(OFFSET(Tablas!$F$5,0,ROW(B34)-7)&gt;0,OFFSET(Tablas!$F$5,0,ROW(B34)-7),"")</f>
        <v/>
      </c>
      <c r="B34" s="186">
        <f ca="1">IF(OFFSET(Tablas!$F$6,0,ROW(B34)-7)&gt;0,OFFSET(Tablas!$F$6,0,ROW(B34)-7),"")</f>
        <v>28</v>
      </c>
      <c r="C34" s="305">
        <f ca="1">IF($B34 = "", "", OFFSET(OFFSET(Tablas!$F$176, (COLUMN(C34) - 3) * 9, 0), 0, ROW(B34) - 7))</f>
        <v>6.2328139321723187E-2</v>
      </c>
      <c r="D34" s="200">
        <f ca="1">IF($B34 = "", "", OFFSET(OFFSET(Tablas!$F$176, (COLUMN(D34) - 3) * 9, 0), 0, ROW(C34) - 7))</f>
        <v>7.8703703703703706E-2</v>
      </c>
      <c r="E34" s="306">
        <f ca="1">IF($B34 = "", "", OFFSET(OFFSET(Tablas!$F$176, (COLUMN(E34) - 3) * 9, 0), 0, ROW(D34) - 7))</f>
        <v>6.7567567567567571E-2</v>
      </c>
    </row>
    <row r="35" spans="1:5" x14ac:dyDescent="0.2">
      <c r="A35" s="250" t="str">
        <f ca="1">IF(OFFSET(Tablas!$F$5,0,ROW(B35)-7)&gt;0,OFFSET(Tablas!$F$5,0,ROW(B35)-7),"")</f>
        <v/>
      </c>
      <c r="B35" s="186">
        <f ca="1">IF(OFFSET(Tablas!$F$6,0,ROW(B35)-7)&gt;0,OFFSET(Tablas!$F$6,0,ROW(B35)-7),"")</f>
        <v>29</v>
      </c>
      <c r="C35" s="305">
        <f ca="1">IF($B35 = "", "", OFFSET(OFFSET(Tablas!$F$176, (COLUMN(C35) - 3) * 9, 0), 0, ROW(B35) - 7))</f>
        <v>6.2775330396475773E-2</v>
      </c>
      <c r="D35" s="200">
        <f ca="1">IF($B35 = "", "", OFFSET(OFFSET(Tablas!$F$176, (COLUMN(D35) - 3) * 9, 0), 0, ROW(C35) - 7))</f>
        <v>9.4527363184079602E-2</v>
      </c>
      <c r="E35" s="306">
        <f ca="1">IF($B35 = "", "", OFFSET(OFFSET(Tablas!$F$176, (COLUMN(E35) - 3) * 9, 0), 0, ROW(D35) - 7))</f>
        <v>4.5454545454545456E-2</v>
      </c>
    </row>
    <row r="36" spans="1:5" x14ac:dyDescent="0.2">
      <c r="A36" s="250" t="str">
        <f ca="1">IF(OFFSET(Tablas!$F$5,0,ROW(B36)-7)&gt;0,OFFSET(Tablas!$F$5,0,ROW(B36)-7),"")</f>
        <v/>
      </c>
      <c r="B36" s="186">
        <f ca="1">IF(OFFSET(Tablas!$F$6,0,ROW(B36)-7)&gt;0,OFFSET(Tablas!$F$6,0,ROW(B36)-7),"")</f>
        <v>30</v>
      </c>
      <c r="C36" s="305">
        <f ca="1">IF($B36 = "", "", OFFSET(OFFSET(Tablas!$F$176, (COLUMN(C36) - 3) * 9, 0), 0, ROW(B36) - 7))</f>
        <v>5.526315789473684E-2</v>
      </c>
      <c r="D36" s="200">
        <f ca="1">IF($B36 = "", "", OFFSET(OFFSET(Tablas!$F$176, (COLUMN(D36) - 3) * 9, 0), 0, ROW(C36) - 7))</f>
        <v>7.9601990049751242E-2</v>
      </c>
      <c r="E36" s="306">
        <f ca="1">IF($B36 = "", "", OFFSET(OFFSET(Tablas!$F$176, (COLUMN(E36) - 3) * 9, 0), 0, ROW(D36) - 7))</f>
        <v>0.16091954022988506</v>
      </c>
    </row>
    <row r="37" spans="1:5" x14ac:dyDescent="0.2">
      <c r="A37" s="250" t="str">
        <f ca="1">IF(OFFSET(Tablas!$F$5,0,ROW(B37)-7)&gt;0,OFFSET(Tablas!$F$5,0,ROW(B37)-7),"")</f>
        <v/>
      </c>
      <c r="B37" s="186">
        <f ca="1">IF(OFFSET(Tablas!$F$6,0,ROW(B37)-7)&gt;0,OFFSET(Tablas!$F$6,0,ROW(B37)-7),"")</f>
        <v>31</v>
      </c>
      <c r="C37" s="305">
        <f ca="1">IF($B37 = "", "", OFFSET(OFFSET(Tablas!$F$176, (COLUMN(C37) - 3) * 9, 0), 0, ROW(B37) - 7))</f>
        <v>4.7329570125922711E-2</v>
      </c>
      <c r="D37" s="200">
        <f ca="1">IF($B37 = "", "", OFFSET(OFFSET(Tablas!$F$176, (COLUMN(D37) - 3) * 9, 0), 0, ROW(C37) - 7))</f>
        <v>8.1447963800904979E-2</v>
      </c>
      <c r="E37" s="306">
        <f ca="1">IF($B37 = "", "", OFFSET(OFFSET(Tablas!$F$176, (COLUMN(E37) - 3) * 9, 0), 0, ROW(D37) - 7))</f>
        <v>0.13592233009708737</v>
      </c>
    </row>
    <row r="38" spans="1:5" x14ac:dyDescent="0.2">
      <c r="A38" s="250" t="str">
        <f ca="1">IF(OFFSET(Tablas!$F$5,0,ROW(B38)-7)&gt;0,OFFSET(Tablas!$F$5,0,ROW(B38)-7),"")</f>
        <v/>
      </c>
      <c r="B38" s="186">
        <f ca="1">IF(OFFSET(Tablas!$F$6,0,ROW(B38)-7)&gt;0,OFFSET(Tablas!$F$6,0,ROW(B38)-7),"")</f>
        <v>32</v>
      </c>
      <c r="C38" s="305">
        <f ca="1">IF($B38 = "", "", OFFSET(OFFSET(Tablas!$F$176, (COLUMN(C38) - 3) * 9, 0), 0, ROW(B38) - 7))</f>
        <v>5.6629213483146069E-2</v>
      </c>
      <c r="D38" s="200">
        <f ca="1">IF($B38 = "", "", OFFSET(OFFSET(Tablas!$F$176, (COLUMN(D38) - 3) * 9, 0), 0, ROW(C38) - 7))</f>
        <v>0.1024390243902439</v>
      </c>
      <c r="E38" s="306">
        <f ca="1">IF($B38 = "", "", OFFSET(OFFSET(Tablas!$F$176, (COLUMN(E38) - 3) * 9, 0), 0, ROW(D38) - 7))</f>
        <v>0.12676056338028169</v>
      </c>
    </row>
    <row r="39" spans="1:5" x14ac:dyDescent="0.2">
      <c r="A39" s="250" t="str">
        <f ca="1">IF(OFFSET(Tablas!$F$5,0,ROW(B39)-7)&gt;0,OFFSET(Tablas!$F$5,0,ROW(B39)-7),"")</f>
        <v/>
      </c>
      <c r="B39" s="186">
        <f ca="1">IF(OFFSET(Tablas!$F$6,0,ROW(B39)-7)&gt;0,OFFSET(Tablas!$F$6,0,ROW(B39)-7),"")</f>
        <v>33</v>
      </c>
      <c r="C39" s="305">
        <f ca="1">IF($B39 = "", "", OFFSET(OFFSET(Tablas!$F$176, (COLUMN(C39) - 3) * 9, 0), 0, ROW(B39) - 7))</f>
        <v>5.2631578947368418E-2</v>
      </c>
      <c r="D39" s="200">
        <f ca="1">IF($B39 = "", "", OFFSET(OFFSET(Tablas!$F$176, (COLUMN(D39) - 3) * 9, 0), 0, ROW(C39) - 7))</f>
        <v>7.1770334928229665E-2</v>
      </c>
      <c r="E39" s="306">
        <f ca="1">IF($B39 = "", "", OFFSET(OFFSET(Tablas!$F$176, (COLUMN(E39) - 3) * 9, 0), 0, ROW(D39) - 7))</f>
        <v>6.097560975609756E-2</v>
      </c>
    </row>
    <row r="40" spans="1:5" x14ac:dyDescent="0.2">
      <c r="A40" s="250" t="str">
        <f ca="1">IF(OFFSET(Tablas!$F$5,0,ROW(B40)-7)&gt;0,OFFSET(Tablas!$F$5,0,ROW(B40)-7),"")</f>
        <v/>
      </c>
      <c r="B40" s="186">
        <f ca="1">IF(OFFSET(Tablas!$F$6,0,ROW(B40)-7)&gt;0,OFFSET(Tablas!$F$6,0,ROW(B40)-7),"")</f>
        <v>34</v>
      </c>
      <c r="C40" s="305">
        <f ca="1">IF($B40 = "", "", OFFSET(OFFSET(Tablas!$F$176, (COLUMN(C40) - 3) * 9, 0), 0, ROW(B40) - 7))</f>
        <v>4.3049327354260092E-2</v>
      </c>
      <c r="D40" s="200">
        <f ca="1">IF($B40 = "", "", OFFSET(OFFSET(Tablas!$F$176, (COLUMN(D40) - 3) * 9, 0), 0, ROW(C40) - 7))</f>
        <v>5.2631578947368418E-2</v>
      </c>
      <c r="E40" s="306">
        <f ca="1">IF($B40 = "", "", OFFSET(OFFSET(Tablas!$F$176, (COLUMN(E40) - 3) * 9, 0), 0, ROW(D40) - 7))</f>
        <v>0.10975609756097561</v>
      </c>
    </row>
    <row r="41" spans="1:5" x14ac:dyDescent="0.2">
      <c r="A41" s="250" t="str">
        <f ca="1">IF(OFFSET(Tablas!$F$5,0,ROW(B41)-7)&gt;0,OFFSET(Tablas!$F$5,0,ROW(B41)-7),"")</f>
        <v/>
      </c>
      <c r="B41" s="186">
        <f ca="1">IF(OFFSET(Tablas!$F$6,0,ROW(B41)-7)&gt;0,OFFSET(Tablas!$F$6,0,ROW(B41)-7),"")</f>
        <v>35</v>
      </c>
      <c r="C41" s="305">
        <f ca="1">IF($B41 = "", "", OFFSET(OFFSET(Tablas!$F$176, (COLUMN(C41) - 3) * 9, 0), 0, ROW(B41) - 7))</f>
        <v>4.4897959183673466E-2</v>
      </c>
      <c r="D41" s="200">
        <f ca="1">IF($B41 = "", "", OFFSET(OFFSET(Tablas!$F$176, (COLUMN(D41) - 3) * 9, 0), 0, ROW(C41) - 7))</f>
        <v>7.0754716981132074E-2</v>
      </c>
      <c r="E41" s="306">
        <f ca="1">IF($B41 = "", "", OFFSET(OFFSET(Tablas!$F$176, (COLUMN(E41) - 3) * 9, 0), 0, ROW(D41) - 7))</f>
        <v>0.13043478260869565</v>
      </c>
    </row>
    <row r="42" spans="1:5" x14ac:dyDescent="0.2">
      <c r="A42" s="250" t="str">
        <f ca="1">IF(OFFSET(Tablas!$F$5,0,ROW(B42)-7)&gt;0,OFFSET(Tablas!$F$5,0,ROW(B42)-7),"")</f>
        <v/>
      </c>
      <c r="B42" s="186">
        <f ca="1">IF(OFFSET(Tablas!$F$6,0,ROW(B42)-7)&gt;0,OFFSET(Tablas!$F$6,0,ROW(B42)-7),"")</f>
        <v>36</v>
      </c>
      <c r="C42" s="305">
        <f ca="1">IF($B42 = "", "", OFFSET(OFFSET(Tablas!$F$176, (COLUMN(C42) - 3) * 9, 0), 0, ROW(B42) - 7))</f>
        <v>4.1336851363236587E-2</v>
      </c>
      <c r="D42" s="200">
        <f ca="1">IF($B42 = "", "", OFFSET(OFFSET(Tablas!$F$176, (COLUMN(D42) - 3) * 9, 0), 0, ROW(C42) - 7))</f>
        <v>4.0540540540540543E-2</v>
      </c>
      <c r="E42" s="306">
        <f ca="1">IF($B42 = "", "", OFFSET(OFFSET(Tablas!$F$176, (COLUMN(E42) - 3) * 9, 0), 0, ROW(D42) - 7))</f>
        <v>8.7912087912087919E-2</v>
      </c>
    </row>
    <row r="43" spans="1:5" x14ac:dyDescent="0.2">
      <c r="A43" s="250" t="str">
        <f ca="1">IF(OFFSET(Tablas!$F$5,0,ROW(B43)-7)&gt;0,OFFSET(Tablas!$F$5,0,ROW(B43)-7),"")</f>
        <v/>
      </c>
      <c r="B43" s="186">
        <f ca="1">IF(OFFSET(Tablas!$F$6,0,ROW(B43)-7)&gt;0,OFFSET(Tablas!$F$6,0,ROW(B43)-7),"")</f>
        <v>37</v>
      </c>
      <c r="C43" s="305">
        <f ca="1">IF($B43 = "", "", OFFSET(OFFSET(Tablas!$F$176, (COLUMN(C43) - 3) * 9, 0), 0, ROW(B43) - 7))</f>
        <v>4.1030534351145037E-2</v>
      </c>
      <c r="D43" s="200">
        <f ca="1">IF($B43 = "", "", OFFSET(OFFSET(Tablas!$F$176, (COLUMN(D43) - 3) * 9, 0), 0, ROW(C43) - 7))</f>
        <v>7.5892857142857137E-2</v>
      </c>
      <c r="E43" s="306">
        <f ca="1">IF($B43 = "", "", OFFSET(OFFSET(Tablas!$F$176, (COLUMN(E43) - 3) * 9, 0), 0, ROW(D43) - 7))</f>
        <v>0.15189873417721519</v>
      </c>
    </row>
    <row r="44" spans="1:5" x14ac:dyDescent="0.2">
      <c r="A44" s="250" t="str">
        <f ca="1">IF(OFFSET(Tablas!$F$5,0,ROW(B44)-7)&gt;0,OFFSET(Tablas!$F$5,0,ROW(B44)-7),"")</f>
        <v/>
      </c>
      <c r="B44" s="186">
        <f ca="1">IF(OFFSET(Tablas!$F$6,0,ROW(B44)-7)&gt;0,OFFSET(Tablas!$F$6,0,ROW(B44)-7),"")</f>
        <v>38</v>
      </c>
      <c r="C44" s="305">
        <f ca="1">IF($B44 = "", "", OFFSET(OFFSET(Tablas!$F$176, (COLUMN(C44) - 3) * 9, 0), 0, ROW(B44) - 7))</f>
        <v>4.6804680468046804E-2</v>
      </c>
      <c r="D44" s="200">
        <f ca="1">IF($B44 = "", "", OFFSET(OFFSET(Tablas!$F$176, (COLUMN(D44) - 3) * 9, 0), 0, ROW(C44) - 7))</f>
        <v>7.9207920792079209E-2</v>
      </c>
      <c r="E44" s="306">
        <f ca="1">IF($B44 = "", "", OFFSET(OFFSET(Tablas!$F$176, (COLUMN(E44) - 3) * 9, 0), 0, ROW(D44) - 7))</f>
        <v>8.6956521739130432E-2</v>
      </c>
    </row>
    <row r="45" spans="1:5" x14ac:dyDescent="0.2">
      <c r="A45" s="250" t="str">
        <f ca="1">IF(OFFSET(Tablas!$F$5,0,ROW(B45)-7)&gt;0,OFFSET(Tablas!$F$5,0,ROW(B45)-7),"")</f>
        <v/>
      </c>
      <c r="B45" s="186">
        <f ca="1">IF(OFFSET(Tablas!$F$6,0,ROW(B45)-7)&gt;0,OFFSET(Tablas!$F$6,0,ROW(B45)-7),"")</f>
        <v>39</v>
      </c>
      <c r="C45" s="305">
        <f ca="1">IF($B45 = "", "", OFFSET(OFFSET(Tablas!$F$176, (COLUMN(C45) - 3) * 9, 0), 0, ROW(B45) - 7))</f>
        <v>3.5874439461883408E-2</v>
      </c>
      <c r="D45" s="200">
        <f ca="1">IF($B45 = "", "", OFFSET(OFFSET(Tablas!$F$176, (COLUMN(D45) - 3) * 9, 0), 0, ROW(C45) - 7))</f>
        <v>6.0913705583756347E-2</v>
      </c>
      <c r="E45" s="306">
        <f ca="1">IF($B45 = "", "", OFFSET(OFFSET(Tablas!$F$176, (COLUMN(E45) - 3) * 9, 0), 0, ROW(D45) - 7))</f>
        <v>0.12903225806451613</v>
      </c>
    </row>
    <row r="46" spans="1:5" x14ac:dyDescent="0.2">
      <c r="A46" s="250" t="str">
        <f ca="1">IF(OFFSET(Tablas!$F$5,0,ROW(B46)-7)&gt;0,OFFSET(Tablas!$F$5,0,ROW(B46)-7),"")</f>
        <v/>
      </c>
      <c r="B46" s="186">
        <f ca="1">IF(OFFSET(Tablas!$F$6,0,ROW(B46)-7)&gt;0,OFFSET(Tablas!$F$6,0,ROW(B46)-7),"")</f>
        <v>40</v>
      </c>
      <c r="C46" s="305">
        <f ca="1">IF($B46 = "", "", OFFSET(OFFSET(Tablas!$F$176, (COLUMN(C46) - 3) * 9, 0), 0, ROW(B46) - 7))</f>
        <v>2.8323435358611239E-2</v>
      </c>
      <c r="D46" s="200">
        <f ca="1">IF($B46 = "", "", OFFSET(OFFSET(Tablas!$F$176, (COLUMN(D46) - 3) * 9, 0), 0, ROW(C46) - 7))</f>
        <v>6.030150753768844E-2</v>
      </c>
      <c r="E46" s="306">
        <f ca="1">IF($B46 = "", "", OFFSET(OFFSET(Tablas!$F$176, (COLUMN(E46) - 3) * 9, 0), 0, ROW(D46) - 7))</f>
        <v>7.407407407407407E-2</v>
      </c>
    </row>
    <row r="47" spans="1:5" x14ac:dyDescent="0.2">
      <c r="A47" s="250" t="str">
        <f ca="1">IF(OFFSET(Tablas!$F$5,0,ROW(B47)-7)&gt;0,OFFSET(Tablas!$F$5,0,ROW(B47)-7),"")</f>
        <v/>
      </c>
      <c r="B47" s="186">
        <f ca="1">IF(OFFSET(Tablas!$F$6,0,ROW(B47)-7)&gt;0,OFFSET(Tablas!$F$6,0,ROW(B47)-7),"")</f>
        <v>41</v>
      </c>
      <c r="C47" s="305">
        <f ca="1">IF($B47 = "", "", OFFSET(OFFSET(Tablas!$F$176, (COLUMN(C47) - 3) * 9, 0), 0, ROW(B47) - 7))</f>
        <v>2.4390243902439025E-2</v>
      </c>
      <c r="D47" s="200">
        <f ca="1">IF($B47 = "", "", OFFSET(OFFSET(Tablas!$F$176, (COLUMN(D47) - 3) * 9, 0), 0, ROW(C47) - 7))</f>
        <v>2.8708133971291867E-2</v>
      </c>
      <c r="E47" s="306">
        <f ca="1">IF($B47 = "", "", OFFSET(OFFSET(Tablas!$F$176, (COLUMN(E47) - 3) * 9, 0), 0, ROW(D47) - 7))</f>
        <v>3.896103896103896E-2</v>
      </c>
    </row>
    <row r="48" spans="1:5" x14ac:dyDescent="0.2">
      <c r="A48" s="250" t="str">
        <f ca="1">IF(OFFSET(Tablas!$F$5,0,ROW(B48)-7)&gt;0,OFFSET(Tablas!$F$5,0,ROW(B48)-7),"")</f>
        <v/>
      </c>
      <c r="B48" s="186">
        <f ca="1">IF(OFFSET(Tablas!$F$6,0,ROW(B48)-7)&gt;0,OFFSET(Tablas!$F$6,0,ROW(B48)-7),"")</f>
        <v>42</v>
      </c>
      <c r="C48" s="305">
        <f ca="1">IF($B48 = "", "", OFFSET(OFFSET(Tablas!$F$176, (COLUMN(C48) - 3) * 9, 0), 0, ROW(B48) - 7))</f>
        <v>2.1120293847566574E-2</v>
      </c>
      <c r="D48" s="200">
        <f ca="1">IF($B48 = "", "", OFFSET(OFFSET(Tablas!$F$176, (COLUMN(D48) - 3) * 9, 0), 0, ROW(C48) - 7))</f>
        <v>2.8169014084507043E-2</v>
      </c>
      <c r="E48" s="306">
        <f ca="1">IF($B48 = "", "", OFFSET(OFFSET(Tablas!$F$176, (COLUMN(E48) - 3) * 9, 0), 0, ROW(D48) - 7))</f>
        <v>4.6153846153846156E-2</v>
      </c>
    </row>
    <row r="49" spans="1:5" x14ac:dyDescent="0.2">
      <c r="A49" s="250" t="str">
        <f ca="1">IF(OFFSET(Tablas!$F$5,0,ROW(B49)-7)&gt;0,OFFSET(Tablas!$F$5,0,ROW(B49)-7),"")</f>
        <v/>
      </c>
      <c r="B49" s="186">
        <f ca="1">IF(OFFSET(Tablas!$F$6,0,ROW(B49)-7)&gt;0,OFFSET(Tablas!$F$6,0,ROW(B49)-7),"")</f>
        <v>43</v>
      </c>
      <c r="C49" s="305">
        <f ca="1">IF($B49 = "", "", OFFSET(OFFSET(Tablas!$F$176, (COLUMN(C49) - 3) * 9, 0), 0, ROW(B49) - 7))</f>
        <v>2.3222748815165877E-2</v>
      </c>
      <c r="D49" s="200">
        <f ca="1">IF($B49 = "", "", OFFSET(OFFSET(Tablas!$F$176, (COLUMN(D49) - 3) * 9, 0), 0, ROW(C49) - 7))</f>
        <v>4.2253521126760563E-2</v>
      </c>
      <c r="E49" s="306">
        <f ca="1">IF($B49 = "", "", OFFSET(OFFSET(Tablas!$F$176, (COLUMN(E49) - 3) * 9, 0), 0, ROW(D49) - 7))</f>
        <v>5.9701492537313432E-2</v>
      </c>
    </row>
    <row r="50" spans="1:5" x14ac:dyDescent="0.2">
      <c r="A50" s="250" t="str">
        <f ca="1">IF(OFFSET(Tablas!$F$5,0,ROW(B50)-7)&gt;0,OFFSET(Tablas!$F$5,0,ROW(B50)-7),"")</f>
        <v/>
      </c>
      <c r="B50" s="186">
        <f ca="1">IF(OFFSET(Tablas!$F$6,0,ROW(B50)-7)&gt;0,OFFSET(Tablas!$F$6,0,ROW(B50)-7),"")</f>
        <v>44</v>
      </c>
      <c r="C50" s="305">
        <f ca="1">IF($B50 = "", "", OFFSET(OFFSET(Tablas!$F$176, (COLUMN(C50) - 3) * 9, 0), 0, ROW(B50) - 7))</f>
        <v>2.6374859708193043E-2</v>
      </c>
      <c r="D50" s="200">
        <f ca="1">IF($B50 = "", "", OFFSET(OFFSET(Tablas!$F$176, (COLUMN(D50) - 3) * 9, 0), 0, ROW(C50) - 7))</f>
        <v>3.6585365853658534E-2</v>
      </c>
      <c r="E50" s="306">
        <f ca="1">IF($B50 = "", "", OFFSET(OFFSET(Tablas!$F$176, (COLUMN(E50) - 3) * 9, 0), 0, ROW(D50) - 7))</f>
        <v>5.9701492537313432E-2</v>
      </c>
    </row>
    <row r="51" spans="1:5" x14ac:dyDescent="0.2">
      <c r="A51" s="250" t="str">
        <f ca="1">IF(OFFSET(Tablas!$F$5,0,ROW(B51)-7)&gt;0,OFFSET(Tablas!$F$5,0,ROW(B51)-7),"")</f>
        <v/>
      </c>
      <c r="B51" s="186">
        <f ca="1">IF(OFFSET(Tablas!$F$6,0,ROW(B51)-7)&gt;0,OFFSET(Tablas!$F$6,0,ROW(B51)-7),"")</f>
        <v>45</v>
      </c>
      <c r="C51" s="305">
        <f ca="1">IF($B51 = "", "", OFFSET(OFFSET(Tablas!$F$176, (COLUMN(C51) - 3) * 9, 0), 0, ROW(B51) - 7))</f>
        <v>1.5579357351509251E-2</v>
      </c>
      <c r="D51" s="200">
        <f ca="1">IF($B51 = "", "", OFFSET(OFFSET(Tablas!$F$176, (COLUMN(D51) - 3) * 9, 0), 0, ROW(C51) - 7))</f>
        <v>1.6042780748663103E-2</v>
      </c>
      <c r="E51" s="306">
        <f ca="1">IF($B51 = "", "", OFFSET(OFFSET(Tablas!$F$176, (COLUMN(E51) - 3) * 9, 0), 0, ROW(D51) - 7))</f>
        <v>0.04</v>
      </c>
    </row>
    <row r="52" spans="1:5" x14ac:dyDescent="0.2">
      <c r="A52" s="250" t="str">
        <f ca="1">IF(OFFSET(Tablas!$F$5,0,ROW(B52)-7)&gt;0,OFFSET(Tablas!$F$5,0,ROW(B52)-7),"")</f>
        <v/>
      </c>
      <c r="B52" s="186">
        <f ca="1">IF(OFFSET(Tablas!$F$6,0,ROW(B52)-7)&gt;0,OFFSET(Tablas!$F$6,0,ROW(B52)-7),"")</f>
        <v>46</v>
      </c>
      <c r="C52" s="305">
        <f ca="1">IF($B52 = "", "", OFFSET(OFFSET(Tablas!$F$176, (COLUMN(C52) - 3) * 9, 0), 0, ROW(B52) - 7))</f>
        <v>2.4096385542168676E-2</v>
      </c>
      <c r="D52" s="200">
        <f ca="1">IF($B52 = "", "", OFFSET(OFFSET(Tablas!$F$176, (COLUMN(D52) - 3) * 9, 0), 0, ROW(C52) - 7))</f>
        <v>4.8275862068965517E-2</v>
      </c>
      <c r="E52" s="306">
        <f ca="1">IF($B52 = "", "", OFFSET(OFFSET(Tablas!$F$176, (COLUMN(E52) - 3) * 9, 0), 0, ROW(D52) - 7))</f>
        <v>3.8461538461538464E-2</v>
      </c>
    </row>
    <row r="53" spans="1:5" x14ac:dyDescent="0.2">
      <c r="A53" s="250" t="str">
        <f ca="1">IF(OFFSET(Tablas!$F$5,0,ROW(B53)-7)&gt;0,OFFSET(Tablas!$F$5,0,ROW(B53)-7),"")</f>
        <v/>
      </c>
      <c r="B53" s="186">
        <f ca="1">IF(OFFSET(Tablas!$F$6,0,ROW(B53)-7)&gt;0,OFFSET(Tablas!$F$6,0,ROW(B53)-7),"")</f>
        <v>47</v>
      </c>
      <c r="C53" s="305">
        <f ca="1">IF($B53 = "", "", OFFSET(OFFSET(Tablas!$F$176, (COLUMN(C53) - 3) * 9, 0), 0, ROW(B53) - 7))</f>
        <v>4.9056603773584909E-2</v>
      </c>
      <c r="D53" s="200">
        <f ca="1">IF($B53 = "", "", OFFSET(OFFSET(Tablas!$F$176, (COLUMN(D53) - 3) * 9, 0), 0, ROW(C53) - 7))</f>
        <v>1.8867924528301886E-2</v>
      </c>
      <c r="E53" s="306">
        <f ca="1">IF($B53 = "", "", OFFSET(OFFSET(Tablas!$F$176, (COLUMN(E53) - 3) * 9, 0), 0, ROW(D53) - 7))</f>
        <v>0</v>
      </c>
    </row>
    <row r="54" spans="1:5" x14ac:dyDescent="0.2">
      <c r="A54" s="250" t="str">
        <f ca="1">IF(OFFSET(Tablas!$F$5,0,ROW(B54)-7)&gt;0,OFFSET(Tablas!$F$5,0,ROW(B54)-7),"")</f>
        <v/>
      </c>
      <c r="B54" s="186">
        <f ca="1">IF(OFFSET(Tablas!$F$6,0,ROW(B54)-7)&gt;0,OFFSET(Tablas!$F$6,0,ROW(B54)-7),"")</f>
        <v>48</v>
      </c>
      <c r="C54" s="305" t="str">
        <f ca="1">IF($B54 = "", "", OFFSET(OFFSET(Tablas!$F$176, (COLUMN(C54) - 3) * 9, 0), 0, ROW(B54) - 7))</f>
        <v/>
      </c>
      <c r="D54" s="200" t="str">
        <f ca="1">IF($B54 = "", "", OFFSET(OFFSET(Tablas!$F$176, (COLUMN(D54) - 3) * 9, 0), 0, ROW(C54) - 7))</f>
        <v/>
      </c>
      <c r="E54" s="306" t="str">
        <f ca="1">IF($B54 = "", "", OFFSET(OFFSET(Tablas!$F$176, (COLUMN(E54) - 3) * 9, 0), 0, ROW(D54) - 7))</f>
        <v/>
      </c>
    </row>
    <row r="55" spans="1:5" x14ac:dyDescent="0.2">
      <c r="A55" s="250" t="str">
        <f ca="1">IF(OFFSET(Tablas!$F$5,0,ROW(B55)-7)&gt;0,OFFSET(Tablas!$F$5,0,ROW(B55)-7),"")</f>
        <v/>
      </c>
      <c r="B55" s="186">
        <f ca="1">IF(OFFSET(Tablas!$F$6,0,ROW(B55)-7)&gt;0,OFFSET(Tablas!$F$6,0,ROW(B55)-7),"")</f>
        <v>49</v>
      </c>
      <c r="C55" s="305" t="str">
        <f ca="1">IF($B55 = "", "", OFFSET(OFFSET(Tablas!$F$176, (COLUMN(C55) - 3) * 9, 0), 0, ROW(B55) - 7))</f>
        <v/>
      </c>
      <c r="D55" s="200" t="str">
        <f ca="1">IF($B55 = "", "", OFFSET(OFFSET(Tablas!$F$176, (COLUMN(D55) - 3) * 9, 0), 0, ROW(C55) - 7))</f>
        <v/>
      </c>
      <c r="E55" s="306" t="str">
        <f ca="1">IF($B55 = "", "", OFFSET(OFFSET(Tablas!$F$176, (COLUMN(E55) - 3) * 9, 0), 0, ROW(D55) - 7))</f>
        <v/>
      </c>
    </row>
    <row r="56" spans="1:5" x14ac:dyDescent="0.2">
      <c r="A56" s="250" t="str">
        <f ca="1">IF(OFFSET(Tablas!$F$5,0,ROW(B56)-7)&gt;0,OFFSET(Tablas!$F$5,0,ROW(B56)-7),"")</f>
        <v/>
      </c>
      <c r="B56" s="186">
        <f ca="1">IF(OFFSET(Tablas!$F$6,0,ROW(B56)-7)&gt;0,OFFSET(Tablas!$F$6,0,ROW(B56)-7),"")</f>
        <v>50</v>
      </c>
      <c r="C56" s="305" t="str">
        <f ca="1">IF($B56 = "", "", OFFSET(OFFSET(Tablas!$F$176, (COLUMN(C56) - 3) * 9, 0), 0, ROW(B56) - 7))</f>
        <v/>
      </c>
      <c r="D56" s="200" t="str">
        <f ca="1">IF($B56 = "", "", OFFSET(OFFSET(Tablas!$F$176, (COLUMN(D56) - 3) * 9, 0), 0, ROW(C56) - 7))</f>
        <v/>
      </c>
      <c r="E56" s="306" t="str">
        <f ca="1">IF($B56 = "", "", OFFSET(OFFSET(Tablas!$F$176, (COLUMN(E56) - 3) * 9, 0), 0, ROW(D56) - 7))</f>
        <v/>
      </c>
    </row>
    <row r="57" spans="1:5" x14ac:dyDescent="0.2">
      <c r="A57" s="250" t="str">
        <f ca="1">IF(OFFSET(Tablas!$F$5,0,ROW(B57)-7)&gt;0,OFFSET(Tablas!$F$5,0,ROW(B57)-7),"")</f>
        <v/>
      </c>
      <c r="B57" s="186">
        <f ca="1">IF(OFFSET(Tablas!$F$6,0,ROW(B57)-7)&gt;0,OFFSET(Tablas!$F$6,0,ROW(B57)-7),"")</f>
        <v>51</v>
      </c>
      <c r="C57" s="305" t="str">
        <f ca="1">IF($B57 = "", "", OFFSET(OFFSET(Tablas!$F$176, (COLUMN(C57) - 3) * 9, 0), 0, ROW(B57) - 7))</f>
        <v/>
      </c>
      <c r="D57" s="200" t="str">
        <f ca="1">IF($B57 = "", "", OFFSET(OFFSET(Tablas!$F$176, (COLUMN(D57) - 3) * 9, 0), 0, ROW(C57) - 7))</f>
        <v/>
      </c>
      <c r="E57" s="306" t="str">
        <f ca="1">IF($B57 = "", "", OFFSET(OFFSET(Tablas!$F$176, (COLUMN(E57) - 3) * 9, 0), 0, ROW(D57) - 7))</f>
        <v/>
      </c>
    </row>
    <row r="58" spans="1:5" x14ac:dyDescent="0.2">
      <c r="A58" s="250" t="str">
        <f ca="1">IF(OFFSET(Tablas!$F$5,0,ROW(B58)-7)&gt;0,OFFSET(Tablas!$F$5,0,ROW(B58)-7),"")</f>
        <v/>
      </c>
      <c r="B58" s="186">
        <f ca="1">IF(OFFSET(Tablas!$F$6,0,ROW(B58)-7)&gt;0,OFFSET(Tablas!$F$6,0,ROW(B58)-7),"")</f>
        <v>52</v>
      </c>
      <c r="C58" s="305" t="str">
        <f ca="1">IF($B58 = "", "", OFFSET(OFFSET(Tablas!$F$176, (COLUMN(C58) - 3) * 9, 0), 0, ROW(B58) - 7))</f>
        <v/>
      </c>
      <c r="D58" s="200" t="str">
        <f ca="1">IF($B58 = "", "", OFFSET(OFFSET(Tablas!$F$176, (COLUMN(D58) - 3) * 9, 0), 0, ROW(C58) - 7))</f>
        <v/>
      </c>
      <c r="E58" s="306" t="str">
        <f ca="1">IF($B58 = "", "", OFFSET(OFFSET(Tablas!$F$176, (COLUMN(E58) - 3) * 9, 0), 0, ROW(D58) - 7))</f>
        <v/>
      </c>
    </row>
    <row r="59" spans="1:5" ht="13.5" thickBot="1" x14ac:dyDescent="0.25">
      <c r="A59" s="252" t="str">
        <f ca="1">IF(OFFSET(Tablas!$F$5,0,ROW(B59)-7)&gt;0,OFFSET(Tablas!$F$5,0,ROW(B59)-7),"")</f>
        <v/>
      </c>
      <c r="B59" s="253">
        <f ca="1">IF(OFFSET(Tablas!$F$6,0,ROW(B59)-7)&gt;0,OFFSET(Tablas!$F$6,0,ROW(B59)-7),"")</f>
        <v>53</v>
      </c>
      <c r="C59" s="307" t="str">
        <f ca="1">IF($B59 = "", "", OFFSET(OFFSET(Tablas!$F$176, (COLUMN(C59) - 3) * 9, 0), 0, ROW(B59) - 7))</f>
        <v/>
      </c>
      <c r="D59" s="276" t="str">
        <f ca="1">IF($B59 = "", "", OFFSET(OFFSET(Tablas!$F$176, (COLUMN(D59) - 3) * 9, 0), 0, ROW(C59) - 7))</f>
        <v/>
      </c>
      <c r="E59" s="277" t="str">
        <f ca="1">IF($B59 = "", "", OFFSET(OFFSET(Tablas!$F$176, (COLUMN(E59) - 3) * 9, 0), 0, ROW(D59) - 7))</f>
        <v/>
      </c>
    </row>
  </sheetData>
  <mergeCells count="3">
    <mergeCell ref="A5:E5"/>
    <mergeCell ref="A3:E3"/>
    <mergeCell ref="A2:E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RowHeight="12.75" x14ac:dyDescent="0.2"/>
  <cols>
    <col min="1" max="2" width="9.140625" customWidth="1"/>
    <col min="3" max="20" width="6.85546875" customWidth="1"/>
    <col min="21" max="256" width="11.42578125" customWidth="1"/>
  </cols>
  <sheetData>
    <row r="1" spans="1:23" s="181" customFormat="1" ht="15" x14ac:dyDescent="0.25">
      <c r="L1" s="313"/>
    </row>
    <row r="2" spans="1:23" s="181" customFormat="1" ht="15.75" x14ac:dyDescent="0.25">
      <c r="A2" s="640" t="str">
        <f>Tablas!$A$203</f>
        <v>Costa Rica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  <c r="P2" s="640"/>
      <c r="Q2" s="640"/>
      <c r="R2" s="640"/>
      <c r="S2" s="640"/>
      <c r="T2" s="640"/>
    </row>
    <row r="3" spans="1:23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639"/>
      <c r="N3" s="639"/>
      <c r="O3" s="639"/>
      <c r="P3" s="639"/>
      <c r="Q3" s="639"/>
      <c r="R3" s="639"/>
      <c r="S3" s="639"/>
      <c r="T3" s="639"/>
    </row>
    <row r="4" spans="1:23" s="181" customFormat="1" x14ac:dyDescent="0.2"/>
    <row r="5" spans="1:23" ht="33.75" customHeight="1" thickBot="1" x14ac:dyDescent="0.25">
      <c r="A5" s="641" t="s">
        <v>124</v>
      </c>
      <c r="B5" s="641"/>
      <c r="C5" s="641"/>
      <c r="D5" s="641"/>
      <c r="E5" s="641"/>
      <c r="F5" s="641"/>
      <c r="G5" s="641"/>
      <c r="H5" s="641"/>
      <c r="I5" s="641"/>
      <c r="J5" s="641"/>
      <c r="K5" s="641"/>
      <c r="L5" s="641"/>
      <c r="M5" s="641"/>
      <c r="N5" s="641"/>
      <c r="O5" s="641"/>
      <c r="P5" s="641"/>
      <c r="Q5" s="641"/>
      <c r="R5" s="641"/>
      <c r="S5" s="641"/>
      <c r="T5" s="641"/>
    </row>
    <row r="6" spans="1:23" ht="13.5" thickBot="1" x14ac:dyDescent="0.25">
      <c r="A6" s="184"/>
      <c r="B6" s="188"/>
      <c r="C6" s="642" t="str">
        <f>Parameters!$H3</f>
        <v>Menores de 2 años</v>
      </c>
      <c r="D6" s="643"/>
      <c r="E6" s="644"/>
      <c r="F6" s="642" t="str">
        <f>Parameters!$H4</f>
        <v>2 a 4 años</v>
      </c>
      <c r="G6" s="643"/>
      <c r="H6" s="644"/>
      <c r="I6" s="642" t="str">
        <f>Parameters!$H5</f>
        <v>5 a 19 años</v>
      </c>
      <c r="J6" s="643"/>
      <c r="K6" s="644"/>
      <c r="L6" s="642" t="str">
        <f>Parameters!$H6</f>
        <v>20 a 39 años</v>
      </c>
      <c r="M6" s="643"/>
      <c r="N6" s="644"/>
      <c r="O6" s="642" t="str">
        <f>Parameters!$H7</f>
        <v>40 a 59 años</v>
      </c>
      <c r="P6" s="643"/>
      <c r="Q6" s="644"/>
      <c r="R6" s="642" t="str">
        <f>Parameters!$H8</f>
        <v>60 o más años</v>
      </c>
      <c r="S6" s="643"/>
      <c r="T6" s="644"/>
    </row>
    <row r="7" spans="1:23" ht="75" customHeight="1" thickBot="1" x14ac:dyDescent="0.25">
      <c r="A7" s="285" t="s">
        <v>84</v>
      </c>
      <c r="B7" s="286" t="s">
        <v>85</v>
      </c>
      <c r="C7" s="287" t="s">
        <v>93</v>
      </c>
      <c r="D7" s="283" t="s">
        <v>10</v>
      </c>
      <c r="E7" s="298" t="s">
        <v>94</v>
      </c>
      <c r="F7" s="295" t="s">
        <v>93</v>
      </c>
      <c r="G7" s="283" t="s">
        <v>10</v>
      </c>
      <c r="H7" s="283" t="s">
        <v>94</v>
      </c>
      <c r="I7" s="299" t="s">
        <v>93</v>
      </c>
      <c r="J7" s="283" t="s">
        <v>10</v>
      </c>
      <c r="K7" s="298" t="s">
        <v>94</v>
      </c>
      <c r="L7" s="295" t="s">
        <v>93</v>
      </c>
      <c r="M7" s="283" t="s">
        <v>10</v>
      </c>
      <c r="N7" s="283" t="s">
        <v>94</v>
      </c>
      <c r="O7" s="299" t="s">
        <v>93</v>
      </c>
      <c r="P7" s="283" t="s">
        <v>10</v>
      </c>
      <c r="Q7" s="298" t="s">
        <v>94</v>
      </c>
      <c r="R7" s="300" t="s">
        <v>93</v>
      </c>
      <c r="S7" s="284" t="s">
        <v>10</v>
      </c>
      <c r="T7" s="288" t="s">
        <v>94</v>
      </c>
    </row>
    <row r="8" spans="1:23" x14ac:dyDescent="0.2">
      <c r="A8" s="249" t="str">
        <f ca="1">IF(OFFSET(Tablas!$F$5,0,ROW(B8)-8)&gt;0,OFFSET(Tablas!$F$5,0,ROW(B8)-8),"")</f>
        <v/>
      </c>
      <c r="B8" s="245">
        <f ca="1">IF(OFFSET(Tablas!$F$6,0,ROW(B8)-8)&gt;0,OFFSET(Tablas!$F$6,0,ROW(B8)-8),"")</f>
        <v>1</v>
      </c>
      <c r="C8" s="510">
        <f ca="1">IF($B8 = "", "", OFFSET(OFFSET(Tablas!$F$14, (COLUMN(C8) - 3) * 9, 0),  0, ROW(C8) - 8))</f>
        <v>0.41666666666666669</v>
      </c>
      <c r="D8" s="511">
        <f ca="1">IF($B8 = "", "", OFFSET(OFFSET(Tablas!$F$14, (COLUMN(D8) - 3) * 9, 0),  0, ROW(D8) - 8))</f>
        <v>0.4</v>
      </c>
      <c r="E8" s="512">
        <f ca="1">IF($B8 = "", "", OFFSET(OFFSET(Tablas!$F$14, (COLUMN(E8) - 3) * 9, 0),  0, ROW(E8) - 8))</f>
        <v>0.2857142857142857</v>
      </c>
      <c r="F8" s="510">
        <f ca="1">IF($B8 = "", "", OFFSET(OFFSET(Tablas!$F$14, (COLUMN(F8) - 3) * 9, 0),  0, ROW(F8) - 8))</f>
        <v>0.5714285714285714</v>
      </c>
      <c r="G8" s="511">
        <f ca="1">IF($B8 = "", "", OFFSET(OFFSET(Tablas!$F$14, (COLUMN(G8) - 3) * 9, 0),  0, ROW(G8) - 8))</f>
        <v>0.42857142857142855</v>
      </c>
      <c r="H8" s="512">
        <f ca="1">IF($B8 = "", "", OFFSET(OFFSET(Tablas!$F$14, (COLUMN(H8) - 3) * 9, 0),  0, ROW(H8) - 8))</f>
        <v>0.8571428571428571</v>
      </c>
      <c r="I8" s="510">
        <f ca="1">IF($B8 = "", "", OFFSET(OFFSET(Tablas!$F$14, (COLUMN(I8) - 3) * 9, 0),  0, ROW(I8) - 8))</f>
        <v>9.0909090909090912E-2</v>
      </c>
      <c r="J8" s="511" t="str">
        <f ca="1">IF($B8 = "", "", OFFSET(OFFSET(Tablas!$F$14, (COLUMN(J8) - 3) * 9, 0),  0, ROW(J8) - 8))</f>
        <v/>
      </c>
      <c r="K8" s="512" t="str">
        <f ca="1">IF($B8 = "", "", OFFSET(OFFSET(Tablas!$F$14, (COLUMN(K8) - 3) * 9, 0),  0, ROW(K8) - 8))</f>
        <v/>
      </c>
      <c r="L8" s="510" t="str">
        <f ca="1">IF($B8 = "", "", OFFSET(OFFSET(Tablas!$F$14, (COLUMN(L8) - 3) * 9, 0),  0, ROW(L8) - 8))</f>
        <v/>
      </c>
      <c r="M8" s="511" t="str">
        <f ca="1">IF($B8 = "", "", OFFSET(OFFSET(Tablas!$F$14, (COLUMN(M8) - 3) * 9, 0),  0, ROW(M8) - 8))</f>
        <v/>
      </c>
      <c r="N8" s="512" t="str">
        <f ca="1">IF($B8 = "", "", OFFSET(OFFSET(Tablas!$F$14, (COLUMN(N8) - 3) * 9, 0),  0, ROW(N8) - 8))</f>
        <v/>
      </c>
      <c r="O8" s="510" t="str">
        <f ca="1">IF($B8 = "", "", OFFSET(OFFSET(Tablas!$F$14, (COLUMN(O8) - 3) * 9, 0),  0, ROW(O8) - 8))</f>
        <v/>
      </c>
      <c r="P8" s="511" t="str">
        <f ca="1">IF($B8 = "", "", OFFSET(OFFSET(Tablas!$F$14, (COLUMN(P8) - 3) * 9, 0),  0, ROW(P8) - 8))</f>
        <v/>
      </c>
      <c r="Q8" s="512" t="str">
        <f ca="1">IF($B8 = "", "", OFFSET(OFFSET(Tablas!$F$14, (COLUMN(Q8) - 3) * 9, 0),  0, ROW(Q8) - 8))</f>
        <v/>
      </c>
      <c r="R8" s="513" t="str">
        <f ca="1">IF($B8 = "", "", OFFSET(OFFSET(Tablas!$F$14, (COLUMN(R8) - 3) * 9, 0),  0, ROW(R8) - 8))</f>
        <v/>
      </c>
      <c r="S8" s="511" t="str">
        <f ca="1">IF($B8 = "", "", OFFSET(OFFSET(Tablas!$F$14, (COLUMN(S8) - 3) * 9, 0),  0, ROW(S8) - 8))</f>
        <v/>
      </c>
      <c r="T8" s="512" t="str">
        <f ca="1">IF($B8 = "", "", OFFSET(OFFSET(Tablas!$F$14, (COLUMN(T8) - 3) * 9, 0),  0, ROW(T8) - 8))</f>
        <v/>
      </c>
      <c r="W8" s="204"/>
    </row>
    <row r="9" spans="1:23" x14ac:dyDescent="0.2">
      <c r="A9" s="250" t="str">
        <f ca="1">IF(OFFSET(Tablas!$F$5,0,ROW(B9)-8)&gt;0,OFFSET(Tablas!$F$5,0,ROW(B9)-8),"")</f>
        <v/>
      </c>
      <c r="B9" s="186">
        <f ca="1">IF(OFFSET(Tablas!$F$6,0,ROW(B9)-8)&gt;0,OFFSET(Tablas!$F$6,0,ROW(B9)-8),"")</f>
        <v>2</v>
      </c>
      <c r="C9" s="290">
        <f ca="1">IF($B9 = "", "", OFFSET(OFFSET(Tablas!$F$14, (COLUMN(C9) - 3) * 9, 0),  0, ROW(C9) - 8))</f>
        <v>0.3125</v>
      </c>
      <c r="D9" s="289">
        <f ca="1">IF($B9 = "", "", OFFSET(OFFSET(Tablas!$F$14, (COLUMN(D9) - 3) * 9, 0),  0, ROW(D9) - 8))</f>
        <v>0.45</v>
      </c>
      <c r="E9" s="291">
        <f ca="1">IF($B9 = "", "", OFFSET(OFFSET(Tablas!$F$14, (COLUMN(E9) - 3) * 9, 0),  0, ROW(E9) - 8))</f>
        <v>0.41666666666666669</v>
      </c>
      <c r="F9" s="290">
        <f ca="1">IF($B9 = "", "", OFFSET(OFFSET(Tablas!$F$14, (COLUMN(F9) - 3) * 9, 0),  0, ROW(F9) - 8))</f>
        <v>0.3</v>
      </c>
      <c r="G9" s="289">
        <f ca="1">IF($B9 = "", "", OFFSET(OFFSET(Tablas!$F$14, (COLUMN(G9) - 3) * 9, 0),  0, ROW(G9) - 8))</f>
        <v>0.5625</v>
      </c>
      <c r="H9" s="291">
        <f ca="1">IF($B9 = "", "", OFFSET(OFFSET(Tablas!$F$14, (COLUMN(H9) - 3) * 9, 0),  0, ROW(H9) - 8))</f>
        <v>0.5</v>
      </c>
      <c r="I9" s="290" t="str">
        <f ca="1">IF($B9 = "", "", OFFSET(OFFSET(Tablas!$F$14, (COLUMN(I9) - 3) * 9, 0),  0, ROW(I9) - 8))</f>
        <v/>
      </c>
      <c r="J9" s="289" t="str">
        <f ca="1">IF($B9 = "", "", OFFSET(OFFSET(Tablas!$F$14, (COLUMN(J9) - 3) * 9, 0),  0, ROW(J9) - 8))</f>
        <v/>
      </c>
      <c r="K9" s="291" t="str">
        <f ca="1">IF($B9 = "", "", OFFSET(OFFSET(Tablas!$F$14, (COLUMN(K9) - 3) * 9, 0),  0, ROW(K9) - 8))</f>
        <v/>
      </c>
      <c r="L9" s="290" t="str">
        <f ca="1">IF($B9 = "", "", OFFSET(OFFSET(Tablas!$F$14, (COLUMN(L9) - 3) * 9, 0),  0, ROW(L9) - 8))</f>
        <v/>
      </c>
      <c r="M9" s="289" t="str">
        <f ca="1">IF($B9 = "", "", OFFSET(OFFSET(Tablas!$F$14, (COLUMN(M9) - 3) * 9, 0),  0, ROW(M9) - 8))</f>
        <v/>
      </c>
      <c r="N9" s="291" t="str">
        <f ca="1">IF($B9 = "", "", OFFSET(OFFSET(Tablas!$F$14, (COLUMN(N9) - 3) * 9, 0),  0, ROW(N9) - 8))</f>
        <v/>
      </c>
      <c r="O9" s="290" t="str">
        <f ca="1">IF($B9 = "", "", OFFSET(OFFSET(Tablas!$F$14, (COLUMN(O9) - 3) * 9, 0),  0, ROW(O9) - 8))</f>
        <v/>
      </c>
      <c r="P9" s="289" t="str">
        <f ca="1">IF($B9 = "", "", OFFSET(OFFSET(Tablas!$F$14, (COLUMN(P9) - 3) * 9, 0),  0, ROW(P9) - 8))</f>
        <v/>
      </c>
      <c r="Q9" s="291" t="str">
        <f ca="1">IF($B9 = "", "", OFFSET(OFFSET(Tablas!$F$14, (COLUMN(Q9) - 3) * 9, 0),  0, ROW(Q9) - 8))</f>
        <v/>
      </c>
      <c r="R9" s="296" t="str">
        <f ca="1">IF($B9 = "", "", OFFSET(OFFSET(Tablas!$F$14, (COLUMN(R9) - 3) * 9, 0),  0, ROW(R9) - 8))</f>
        <v/>
      </c>
      <c r="S9" s="289" t="str">
        <f ca="1">IF($B9 = "", "", OFFSET(OFFSET(Tablas!$F$14, (COLUMN(S9) - 3) * 9, 0),  0, ROW(S9) - 8))</f>
        <v/>
      </c>
      <c r="T9" s="291" t="str">
        <f ca="1">IF($B9 = "", "", OFFSET(OFFSET(Tablas!$F$14, (COLUMN(T9) - 3) * 9, 0),  0, ROW(T9) - 8))</f>
        <v/>
      </c>
    </row>
    <row r="10" spans="1:23" x14ac:dyDescent="0.2">
      <c r="A10" s="250" t="str">
        <f ca="1">IF(OFFSET(Tablas!$F$5,0,ROW(B10)-8)&gt;0,OFFSET(Tablas!$F$5,0,ROW(B10)-8),"")</f>
        <v/>
      </c>
      <c r="B10" s="186">
        <f ca="1">IF(OFFSET(Tablas!$F$6,0,ROW(B10)-8)&gt;0,OFFSET(Tablas!$F$6,0,ROW(B10)-8),"")</f>
        <v>3</v>
      </c>
      <c r="C10" s="290">
        <f ca="1">IF($B10 = "", "", OFFSET(OFFSET(Tablas!$F$14, (COLUMN(C10) - 3) * 9, 0),  0, ROW(C10) - 8))</f>
        <v>0.21428571428571427</v>
      </c>
      <c r="D10" s="289">
        <f ca="1">IF($B10 = "", "", OFFSET(OFFSET(Tablas!$F$14, (COLUMN(D10) - 3) * 9, 0),  0, ROW(D10) - 8))</f>
        <v>0.4</v>
      </c>
      <c r="E10" s="291">
        <f ca="1">IF($B10 = "", "", OFFSET(OFFSET(Tablas!$F$14, (COLUMN(E10) - 3) * 9, 0),  0, ROW(E10) - 8))</f>
        <v>0.3125</v>
      </c>
      <c r="F10" s="290" t="str">
        <f ca="1">IF($B10 = "", "", OFFSET(OFFSET(Tablas!$F$14, (COLUMN(F10) - 3) * 9, 0),  0, ROW(F10) - 8))</f>
        <v/>
      </c>
      <c r="G10" s="289" t="str">
        <f ca="1">IF($B10 = "", "", OFFSET(OFFSET(Tablas!$F$14, (COLUMN(G10) - 3) * 9, 0),  0, ROW(G10) - 8))</f>
        <v/>
      </c>
      <c r="H10" s="291" t="str">
        <f ca="1">IF($B10 = "", "", OFFSET(OFFSET(Tablas!$F$14, (COLUMN(H10) - 3) * 9, 0),  0, ROW(H10) - 8))</f>
        <v/>
      </c>
      <c r="I10" s="290" t="str">
        <f ca="1">IF($B10 = "", "", OFFSET(OFFSET(Tablas!$F$14, (COLUMN(I10) - 3) * 9, 0),  0, ROW(I10) - 8))</f>
        <v/>
      </c>
      <c r="J10" s="289" t="str">
        <f ca="1">IF($B10 = "", "", OFFSET(OFFSET(Tablas!$F$14, (COLUMN(J10) - 3) * 9, 0),  0, ROW(J10) - 8))</f>
        <v/>
      </c>
      <c r="K10" s="291" t="str">
        <f ca="1">IF($B10 = "", "", OFFSET(OFFSET(Tablas!$F$14, (COLUMN(K10) - 3) * 9, 0),  0, ROW(K10) - 8))</f>
        <v/>
      </c>
      <c r="L10" s="290" t="str">
        <f ca="1">IF($B10 = "", "", OFFSET(OFFSET(Tablas!$F$14, (COLUMN(L10) - 3) * 9, 0),  0, ROW(L10) - 8))</f>
        <v/>
      </c>
      <c r="M10" s="289" t="str">
        <f ca="1">IF($B10 = "", "", OFFSET(OFFSET(Tablas!$F$14, (COLUMN(M10) - 3) * 9, 0),  0, ROW(M10) - 8))</f>
        <v/>
      </c>
      <c r="N10" s="291" t="str">
        <f ca="1">IF($B10 = "", "", OFFSET(OFFSET(Tablas!$F$14, (COLUMN(N10) - 3) * 9, 0),  0, ROW(N10) - 8))</f>
        <v/>
      </c>
      <c r="O10" s="290" t="str">
        <f ca="1">IF($B10 = "", "", OFFSET(OFFSET(Tablas!$F$14, (COLUMN(O10) - 3) * 9, 0),  0, ROW(O10) - 8))</f>
        <v/>
      </c>
      <c r="P10" s="289" t="str">
        <f ca="1">IF($B10 = "", "", OFFSET(OFFSET(Tablas!$F$14, (COLUMN(P10) - 3) * 9, 0),  0, ROW(P10) - 8))</f>
        <v/>
      </c>
      <c r="Q10" s="291" t="str">
        <f ca="1">IF($B10 = "", "", OFFSET(OFFSET(Tablas!$F$14, (COLUMN(Q10) - 3) * 9, 0),  0, ROW(Q10) - 8))</f>
        <v/>
      </c>
      <c r="R10" s="296" t="str">
        <f ca="1">IF($B10 = "", "", OFFSET(OFFSET(Tablas!$F$14, (COLUMN(R10) - 3) * 9, 0),  0, ROW(R10) - 8))</f>
        <v/>
      </c>
      <c r="S10" s="289" t="str">
        <f ca="1">IF($B10 = "", "", OFFSET(OFFSET(Tablas!$F$14, (COLUMN(S10) - 3) * 9, 0),  0, ROW(S10) - 8))</f>
        <v/>
      </c>
      <c r="T10" s="291" t="str">
        <f ca="1">IF($B10 = "", "", OFFSET(OFFSET(Tablas!$F$14, (COLUMN(T10) - 3) * 9, 0),  0, ROW(T10) - 8))</f>
        <v/>
      </c>
    </row>
    <row r="11" spans="1:23" x14ac:dyDescent="0.2">
      <c r="A11" s="250" t="str">
        <f ca="1">IF(OFFSET(Tablas!$F$5,0,ROW(B11)-8)&gt;0,OFFSET(Tablas!$F$5,0,ROW(B11)-8),"")</f>
        <v/>
      </c>
      <c r="B11" s="186">
        <f ca="1">IF(OFFSET(Tablas!$F$6,0,ROW(B11)-8)&gt;0,OFFSET(Tablas!$F$6,0,ROW(B11)-8),"")</f>
        <v>4</v>
      </c>
      <c r="C11" s="290" t="str">
        <f ca="1">IF($B11 = "", "", OFFSET(OFFSET(Tablas!$F$14, (COLUMN(C11) - 3) * 9, 0),  0, ROW(C11) - 8))</f>
        <v/>
      </c>
      <c r="D11" s="289" t="str">
        <f ca="1">IF($B11 = "", "", OFFSET(OFFSET(Tablas!$F$14, (COLUMN(D11) - 3) * 9, 0),  0, ROW(D11) - 8))</f>
        <v/>
      </c>
      <c r="E11" s="291" t="str">
        <f ca="1">IF($B11 = "", "", OFFSET(OFFSET(Tablas!$F$14, (COLUMN(E11) - 3) * 9, 0),  0, ROW(E11) - 8))</f>
        <v/>
      </c>
      <c r="F11" s="290" t="str">
        <f ca="1">IF($B11 = "", "", OFFSET(OFFSET(Tablas!$F$14, (COLUMN(F11) - 3) * 9, 0),  0, ROW(F11) - 8))</f>
        <v/>
      </c>
      <c r="G11" s="289" t="str">
        <f ca="1">IF($B11 = "", "", OFFSET(OFFSET(Tablas!$F$14, (COLUMN(G11) - 3) * 9, 0),  0, ROW(G11) - 8))</f>
        <v/>
      </c>
      <c r="H11" s="291" t="str">
        <f ca="1">IF($B11 = "", "", OFFSET(OFFSET(Tablas!$F$14, (COLUMN(H11) - 3) * 9, 0),  0, ROW(H11) - 8))</f>
        <v/>
      </c>
      <c r="I11" s="290" t="str">
        <f ca="1">IF($B11 = "", "", OFFSET(OFFSET(Tablas!$F$14, (COLUMN(I11) - 3) * 9, 0),  0, ROW(I11) - 8))</f>
        <v/>
      </c>
      <c r="J11" s="289" t="str">
        <f ca="1">IF($B11 = "", "", OFFSET(OFFSET(Tablas!$F$14, (COLUMN(J11) - 3) * 9, 0),  0, ROW(J11) - 8))</f>
        <v/>
      </c>
      <c r="K11" s="291" t="str">
        <f ca="1">IF($B11 = "", "", OFFSET(OFFSET(Tablas!$F$14, (COLUMN(K11) - 3) * 9, 0),  0, ROW(K11) - 8))</f>
        <v/>
      </c>
      <c r="L11" s="290" t="str">
        <f ca="1">IF($B11 = "", "", OFFSET(OFFSET(Tablas!$F$14, (COLUMN(L11) - 3) * 9, 0),  0, ROW(L11) - 8))</f>
        <v/>
      </c>
      <c r="M11" s="289" t="str">
        <f ca="1">IF($B11 = "", "", OFFSET(OFFSET(Tablas!$F$14, (COLUMN(M11) - 3) * 9, 0),  0, ROW(M11) - 8))</f>
        <v/>
      </c>
      <c r="N11" s="291" t="str">
        <f ca="1">IF($B11 = "", "", OFFSET(OFFSET(Tablas!$F$14, (COLUMN(N11) - 3) * 9, 0),  0, ROW(N11) - 8))</f>
        <v/>
      </c>
      <c r="O11" s="290" t="str">
        <f ca="1">IF($B11 = "", "", OFFSET(OFFSET(Tablas!$F$14, (COLUMN(O11) - 3) * 9, 0),  0, ROW(O11) - 8))</f>
        <v/>
      </c>
      <c r="P11" s="289" t="str">
        <f ca="1">IF($B11 = "", "", OFFSET(OFFSET(Tablas!$F$14, (COLUMN(P11) - 3) * 9, 0),  0, ROW(P11) - 8))</f>
        <v/>
      </c>
      <c r="Q11" s="291" t="str">
        <f ca="1">IF($B11 = "", "", OFFSET(OFFSET(Tablas!$F$14, (COLUMN(Q11) - 3) * 9, 0),  0, ROW(Q11) - 8))</f>
        <v/>
      </c>
      <c r="R11" s="296" t="str">
        <f ca="1">IF($B11 = "", "", OFFSET(OFFSET(Tablas!$F$14, (COLUMN(R11) - 3) * 9, 0),  0, ROW(R11) - 8))</f>
        <v/>
      </c>
      <c r="S11" s="289" t="str">
        <f ca="1">IF($B11 = "", "", OFFSET(OFFSET(Tablas!$F$14, (COLUMN(S11) - 3) * 9, 0),  0, ROW(S11) - 8))</f>
        <v/>
      </c>
      <c r="T11" s="291" t="str">
        <f ca="1">IF($B11 = "", "", OFFSET(OFFSET(Tablas!$F$14, (COLUMN(T11) - 3) * 9, 0),  0, ROW(T11) - 8))</f>
        <v/>
      </c>
    </row>
    <row r="12" spans="1:23" x14ac:dyDescent="0.2">
      <c r="A12" s="250" t="str">
        <f ca="1">IF(OFFSET(Tablas!$F$5,0,ROW(B12)-8)&gt;0,OFFSET(Tablas!$F$5,0,ROW(B12)-8),"")</f>
        <v/>
      </c>
      <c r="B12" s="186">
        <f ca="1">IF(OFFSET(Tablas!$F$6,0,ROW(B12)-8)&gt;0,OFFSET(Tablas!$F$6,0,ROW(B12)-8),"")</f>
        <v>5</v>
      </c>
      <c r="C12" s="290" t="str">
        <f ca="1">IF($B12 = "", "", OFFSET(OFFSET(Tablas!$F$14, (COLUMN(C12) - 3) * 9, 0),  0, ROW(C12) - 8))</f>
        <v/>
      </c>
      <c r="D12" s="289" t="str">
        <f ca="1">IF($B12 = "", "", OFFSET(OFFSET(Tablas!$F$14, (COLUMN(D12) - 3) * 9, 0),  0, ROW(D12) - 8))</f>
        <v/>
      </c>
      <c r="E12" s="291" t="str">
        <f ca="1">IF($B12 = "", "", OFFSET(OFFSET(Tablas!$F$14, (COLUMN(E12) - 3) * 9, 0),  0, ROW(E12) - 8))</f>
        <v/>
      </c>
      <c r="F12" s="290" t="str">
        <f ca="1">IF($B12 = "", "", OFFSET(OFFSET(Tablas!$F$14, (COLUMN(F12) - 3) * 9, 0),  0, ROW(F12) - 8))</f>
        <v/>
      </c>
      <c r="G12" s="289" t="str">
        <f ca="1">IF($B12 = "", "", OFFSET(OFFSET(Tablas!$F$14, (COLUMN(G12) - 3) * 9, 0),  0, ROW(G12) - 8))</f>
        <v/>
      </c>
      <c r="H12" s="291" t="str">
        <f ca="1">IF($B12 = "", "", OFFSET(OFFSET(Tablas!$F$14, (COLUMN(H12) - 3) * 9, 0),  0, ROW(H12) - 8))</f>
        <v/>
      </c>
      <c r="I12" s="290" t="str">
        <f ca="1">IF($B12 = "", "", OFFSET(OFFSET(Tablas!$F$14, (COLUMN(I12) - 3) * 9, 0),  0, ROW(I12) - 8))</f>
        <v/>
      </c>
      <c r="J12" s="289" t="str">
        <f ca="1">IF($B12 = "", "", OFFSET(OFFSET(Tablas!$F$14, (COLUMN(J12) - 3) * 9, 0),  0, ROW(J12) - 8))</f>
        <v/>
      </c>
      <c r="K12" s="291" t="str">
        <f ca="1">IF($B12 = "", "", OFFSET(OFFSET(Tablas!$F$14, (COLUMN(K12) - 3) * 9, 0),  0, ROW(K12) - 8))</f>
        <v/>
      </c>
      <c r="L12" s="290" t="str">
        <f ca="1">IF($B12 = "", "", OFFSET(OFFSET(Tablas!$F$14, (COLUMN(L12) - 3) * 9, 0),  0, ROW(L12) - 8))</f>
        <v/>
      </c>
      <c r="M12" s="289" t="str">
        <f ca="1">IF($B12 = "", "", OFFSET(OFFSET(Tablas!$F$14, (COLUMN(M12) - 3) * 9, 0),  0, ROW(M12) - 8))</f>
        <v/>
      </c>
      <c r="N12" s="291" t="str">
        <f ca="1">IF($B12 = "", "", OFFSET(OFFSET(Tablas!$F$14, (COLUMN(N12) - 3) * 9, 0),  0, ROW(N12) - 8))</f>
        <v/>
      </c>
      <c r="O12" s="290" t="str">
        <f ca="1">IF($B12 = "", "", OFFSET(OFFSET(Tablas!$F$14, (COLUMN(O12) - 3) * 9, 0),  0, ROW(O12) - 8))</f>
        <v/>
      </c>
      <c r="P12" s="289" t="str">
        <f ca="1">IF($B12 = "", "", OFFSET(OFFSET(Tablas!$F$14, (COLUMN(P12) - 3) * 9, 0),  0, ROW(P12) - 8))</f>
        <v/>
      </c>
      <c r="Q12" s="291" t="str">
        <f ca="1">IF($B12 = "", "", OFFSET(OFFSET(Tablas!$F$14, (COLUMN(Q12) - 3) * 9, 0),  0, ROW(Q12) - 8))</f>
        <v/>
      </c>
      <c r="R12" s="296" t="str">
        <f ca="1">IF($B12 = "", "", OFFSET(OFFSET(Tablas!$F$14, (COLUMN(R12) - 3) * 9, 0),  0, ROW(R12) - 8))</f>
        <v/>
      </c>
      <c r="S12" s="289" t="str">
        <f ca="1">IF($B12 = "", "", OFFSET(OFFSET(Tablas!$F$14, (COLUMN(S12) - 3) * 9, 0),  0, ROW(S12) - 8))</f>
        <v/>
      </c>
      <c r="T12" s="291" t="str">
        <f ca="1">IF($B12 = "", "", OFFSET(OFFSET(Tablas!$F$14, (COLUMN(T12) - 3) * 9, 0),  0, ROW(T12) - 8))</f>
        <v/>
      </c>
    </row>
    <row r="13" spans="1:23" x14ac:dyDescent="0.2">
      <c r="A13" s="250" t="str">
        <f ca="1">IF(OFFSET(Tablas!$F$5,0,ROW(B13)-8)&gt;0,OFFSET(Tablas!$F$5,0,ROW(B13)-8),"")</f>
        <v/>
      </c>
      <c r="B13" s="186">
        <f ca="1">IF(OFFSET(Tablas!$F$6,0,ROW(B13)-8)&gt;0,OFFSET(Tablas!$F$6,0,ROW(B13)-8),"")</f>
        <v>6</v>
      </c>
      <c r="C13" s="290" t="str">
        <f ca="1">IF($B13 = "", "", OFFSET(OFFSET(Tablas!$F$14, (COLUMN(C13) - 3) * 9, 0),  0, ROW(C13) - 8))</f>
        <v/>
      </c>
      <c r="D13" s="289" t="str">
        <f ca="1">IF($B13 = "", "", OFFSET(OFFSET(Tablas!$F$14, (COLUMN(D13) - 3) * 9, 0),  0, ROW(D13) - 8))</f>
        <v/>
      </c>
      <c r="E13" s="291" t="str">
        <f ca="1">IF($B13 = "", "", OFFSET(OFFSET(Tablas!$F$14, (COLUMN(E13) - 3) * 9, 0),  0, ROW(E13) - 8))</f>
        <v/>
      </c>
      <c r="F13" s="290">
        <f ca="1">IF($B13 = "", "", OFFSET(OFFSET(Tablas!$F$14, (COLUMN(F13) - 3) * 9, 0),  0, ROW(F13) - 8))</f>
        <v>3.3898305084745763E-2</v>
      </c>
      <c r="G13" s="289">
        <f ca="1">IF($B13 = "", "", OFFSET(OFFSET(Tablas!$F$14, (COLUMN(G13) - 3) * 9, 0),  0, ROW(G13) - 8))</f>
        <v>0</v>
      </c>
      <c r="H13" s="291">
        <f ca="1">IF($B13 = "", "", OFFSET(OFFSET(Tablas!$F$14, (COLUMN(H13) - 3) * 9, 0),  0, ROW(H13) - 8))</f>
        <v>0</v>
      </c>
      <c r="I13" s="290">
        <f ca="1">IF($B13 = "", "", OFFSET(OFFSET(Tablas!$F$14, (COLUMN(I13) - 3) * 9, 0),  0, ROW(I13) - 8))</f>
        <v>2.9090909090909091E-2</v>
      </c>
      <c r="J13" s="289">
        <f ca="1">IF($B13 = "", "", OFFSET(OFFSET(Tablas!$F$14, (COLUMN(J13) - 3) * 9, 0),  0, ROW(J13) - 8))</f>
        <v>0</v>
      </c>
      <c r="K13" s="291">
        <f ca="1">IF($B13 = "", "", OFFSET(OFFSET(Tablas!$F$14, (COLUMN(K13) - 3) * 9, 0),  0, ROW(K13) - 8))</f>
        <v>0</v>
      </c>
      <c r="L13" s="290">
        <f ca="1">IF($B13 = "", "", OFFSET(OFFSET(Tablas!$F$14, (COLUMN(L13) - 3) * 9, 0),  0, ROW(L13) - 8))</f>
        <v>3.1595576619273301E-3</v>
      </c>
      <c r="M13" s="289">
        <f ca="1">IF($B13 = "", "", OFFSET(OFFSET(Tablas!$F$14, (COLUMN(M13) - 3) * 9, 0),  0, ROW(M13) - 8))</f>
        <v>6.25E-2</v>
      </c>
      <c r="N13" s="291">
        <f ca="1">IF($B13 = "", "", OFFSET(OFFSET(Tablas!$F$14, (COLUMN(N13) - 3) * 9, 0),  0, ROW(N13) - 8))</f>
        <v>0</v>
      </c>
      <c r="O13" s="290">
        <f ca="1">IF($B13 = "", "", OFFSET(OFFSET(Tablas!$F$14, (COLUMN(O13) - 3) * 9, 0),  0, ROW(O13) - 8))</f>
        <v>2.5062656641604009E-3</v>
      </c>
      <c r="P13" s="289">
        <f ca="1">IF($B13 = "", "", OFFSET(OFFSET(Tablas!$F$14, (COLUMN(P13) - 3) * 9, 0),  0, ROW(P13) - 8))</f>
        <v>0</v>
      </c>
      <c r="Q13" s="291">
        <f ca="1">IF($B13 = "", "", OFFSET(OFFSET(Tablas!$F$14, (COLUMN(Q13) - 3) * 9, 0),  0, ROW(Q13) - 8))</f>
        <v>0</v>
      </c>
      <c r="R13" s="296">
        <f ca="1">IF($B13 = "", "", OFFSET(OFFSET(Tablas!$F$14, (COLUMN(R13) - 3) * 9, 0),  0, ROW(R13) - 8))</f>
        <v>1.0447761194029851E-2</v>
      </c>
      <c r="S13" s="289">
        <f ca="1">IF($B13 = "", "", OFFSET(OFFSET(Tablas!$F$14, (COLUMN(S13) - 3) * 9, 0),  0, ROW(S13) - 8))</f>
        <v>1.098901098901099E-2</v>
      </c>
      <c r="T13" s="291">
        <f ca="1">IF($B13 = "", "", OFFSET(OFFSET(Tablas!$F$14, (COLUMN(T13) - 3) * 9, 0),  0, ROW(T13) - 8))</f>
        <v>1.6666666666666666E-2</v>
      </c>
    </row>
    <row r="14" spans="1:23" x14ac:dyDescent="0.2">
      <c r="A14" s="250" t="str">
        <f ca="1">IF(OFFSET(Tablas!$F$5,0,ROW(B14)-8)&gt;0,OFFSET(Tablas!$F$5,0,ROW(B14)-8),"")</f>
        <v/>
      </c>
      <c r="B14" s="186">
        <f ca="1">IF(OFFSET(Tablas!$F$6,0,ROW(B14)-8)&gt;0,OFFSET(Tablas!$F$6,0,ROW(B14)-8),"")</f>
        <v>7</v>
      </c>
      <c r="C14" s="290" t="str">
        <f ca="1">IF($B14 = "", "", OFFSET(OFFSET(Tablas!$F$14, (COLUMN(C14) - 3) * 9, 0),  0, ROW(C14) - 8))</f>
        <v/>
      </c>
      <c r="D14" s="289" t="str">
        <f ca="1">IF($B14 = "", "", OFFSET(OFFSET(Tablas!$F$14, (COLUMN(D14) - 3) * 9, 0),  0, ROW(D14) - 8))</f>
        <v/>
      </c>
      <c r="E14" s="291" t="str">
        <f ca="1">IF($B14 = "", "", OFFSET(OFFSET(Tablas!$F$14, (COLUMN(E14) - 3) * 9, 0),  0, ROW(E14) - 8))</f>
        <v/>
      </c>
      <c r="F14" s="290">
        <f ca="1">IF($B14 = "", "", OFFSET(OFFSET(Tablas!$F$14, (COLUMN(F14) - 3) * 9, 0),  0, ROW(F14) - 8))</f>
        <v>5.3571428571428568E-2</v>
      </c>
      <c r="G14" s="289">
        <f ca="1">IF($B14 = "", "", OFFSET(OFFSET(Tablas!$F$14, (COLUMN(G14) - 3) * 9, 0),  0, ROW(G14) - 8))</f>
        <v>0</v>
      </c>
      <c r="H14" s="291" t="str">
        <f ca="1">IF($B14 = "", "", OFFSET(OFFSET(Tablas!$F$14, (COLUMN(H14) - 3) * 9, 0),  0, ROW(H14) - 8))</f>
        <v/>
      </c>
      <c r="I14" s="290">
        <f ca="1">IF($B14 = "", "", OFFSET(OFFSET(Tablas!$F$14, (COLUMN(I14) - 3) * 9, 0),  0, ROW(I14) - 8))</f>
        <v>3.7037037037037035E-2</v>
      </c>
      <c r="J14" s="289">
        <f ca="1">IF($B14 = "", "", OFFSET(OFFSET(Tablas!$F$14, (COLUMN(J14) - 3) * 9, 0),  0, ROW(J14) - 8))</f>
        <v>5.5555555555555552E-2</v>
      </c>
      <c r="K14" s="291" t="str">
        <f ca="1">IF($B14 = "", "", OFFSET(OFFSET(Tablas!$F$14, (COLUMN(K14) - 3) * 9, 0),  0, ROW(K14) - 8))</f>
        <v/>
      </c>
      <c r="L14" s="290">
        <f ca="1">IF($B14 = "", "", OFFSET(OFFSET(Tablas!$F$14, (COLUMN(L14) - 3) * 9, 0),  0, ROW(L14) - 8))</f>
        <v>0</v>
      </c>
      <c r="M14" s="289">
        <f ca="1">IF($B14 = "", "", OFFSET(OFFSET(Tablas!$F$14, (COLUMN(M14) - 3) * 9, 0),  0, ROW(M14) - 8))</f>
        <v>0</v>
      </c>
      <c r="N14" s="291">
        <f ca="1">IF($B14 = "", "", OFFSET(OFFSET(Tablas!$F$14, (COLUMN(N14) - 3) * 9, 0),  0, ROW(N14) - 8))</f>
        <v>0</v>
      </c>
      <c r="O14" s="290">
        <f ca="1">IF($B14 = "", "", OFFSET(OFFSET(Tablas!$F$14, (COLUMN(O14) - 3) * 9, 0),  0, ROW(O14) - 8))</f>
        <v>2.3752969121140144E-3</v>
      </c>
      <c r="P14" s="289">
        <f ca="1">IF($B14 = "", "", OFFSET(OFFSET(Tablas!$F$14, (COLUMN(P14) - 3) * 9, 0),  0, ROW(P14) - 8))</f>
        <v>0.02</v>
      </c>
      <c r="Q14" s="291">
        <f ca="1">IF($B14 = "", "", OFFSET(OFFSET(Tablas!$F$14, (COLUMN(Q14) - 3) * 9, 0),  0, ROW(Q14) - 8))</f>
        <v>0</v>
      </c>
      <c r="R14" s="296">
        <f ca="1">IF($B14 = "", "", OFFSET(OFFSET(Tablas!$F$14, (COLUMN(R14) - 3) * 9, 0),  0, ROW(R14) - 8))</f>
        <v>9.943181818181818E-3</v>
      </c>
      <c r="S14" s="289">
        <f ca="1">IF($B14 = "", "", OFFSET(OFFSET(Tablas!$F$14, (COLUMN(S14) - 3) * 9, 0),  0, ROW(S14) - 8))</f>
        <v>0.02</v>
      </c>
      <c r="T14" s="291">
        <f ca="1">IF($B14 = "", "", OFFSET(OFFSET(Tablas!$F$14, (COLUMN(T14) - 3) * 9, 0),  0, ROW(T14) - 8))</f>
        <v>0</v>
      </c>
    </row>
    <row r="15" spans="1:23" x14ac:dyDescent="0.2">
      <c r="A15" s="250" t="str">
        <f ca="1">IF(OFFSET(Tablas!$F$5,0,ROW(B15)-8)&gt;0,OFFSET(Tablas!$F$5,0,ROW(B15)-8),"")</f>
        <v/>
      </c>
      <c r="B15" s="186">
        <f ca="1">IF(OFFSET(Tablas!$F$6,0,ROW(B15)-8)&gt;0,OFFSET(Tablas!$F$6,0,ROW(B15)-8),"")</f>
        <v>8</v>
      </c>
      <c r="C15" s="290" t="str">
        <f ca="1">IF($B15 = "", "", OFFSET(OFFSET(Tablas!$F$14, (COLUMN(C15) - 3) * 9, 0),  0, ROW(C15) - 8))</f>
        <v/>
      </c>
      <c r="D15" s="289" t="str">
        <f ca="1">IF($B15 = "", "", OFFSET(OFFSET(Tablas!$F$14, (COLUMN(D15) - 3) * 9, 0),  0, ROW(D15) - 8))</f>
        <v/>
      </c>
      <c r="E15" s="291" t="str">
        <f ca="1">IF($B15 = "", "", OFFSET(OFFSET(Tablas!$F$14, (COLUMN(E15) - 3) * 9, 0),  0, ROW(E15) - 8))</f>
        <v/>
      </c>
      <c r="F15" s="290">
        <f ca="1">IF($B15 = "", "", OFFSET(OFFSET(Tablas!$F$14, (COLUMN(F15) - 3) * 9, 0),  0, ROW(F15) - 8))</f>
        <v>0.16666666666666666</v>
      </c>
      <c r="G15" s="289">
        <f ca="1">IF($B15 = "", "", OFFSET(OFFSET(Tablas!$F$14, (COLUMN(G15) - 3) * 9, 0),  0, ROW(G15) - 8))</f>
        <v>0</v>
      </c>
      <c r="H15" s="291" t="str">
        <f ca="1">IF($B15 = "", "", OFFSET(OFFSET(Tablas!$F$14, (COLUMN(H15) - 3) * 9, 0),  0, ROW(H15) - 8))</f>
        <v/>
      </c>
      <c r="I15" s="290">
        <f ca="1">IF($B15 = "", "", OFFSET(OFFSET(Tablas!$F$14, (COLUMN(I15) - 3) * 9, 0),  0, ROW(I15) - 8))</f>
        <v>1.8691588785046728E-2</v>
      </c>
      <c r="J15" s="289">
        <f ca="1">IF($B15 = "", "", OFFSET(OFFSET(Tablas!$F$14, (COLUMN(J15) - 3) * 9, 0),  0, ROW(J15) - 8))</f>
        <v>0.05</v>
      </c>
      <c r="K15" s="291">
        <f ca="1">IF($B15 = "", "", OFFSET(OFFSET(Tablas!$F$14, (COLUMN(K15) - 3) * 9, 0),  0, ROW(K15) - 8))</f>
        <v>0</v>
      </c>
      <c r="L15" s="290">
        <f ca="1">IF($B15 = "", "", OFFSET(OFFSET(Tablas!$F$14, (COLUMN(L15) - 3) * 9, 0),  0, ROW(L15) - 8))</f>
        <v>0</v>
      </c>
      <c r="M15" s="289">
        <f ca="1">IF($B15 = "", "", OFFSET(OFFSET(Tablas!$F$14, (COLUMN(M15) - 3) * 9, 0),  0, ROW(M15) - 8))</f>
        <v>0</v>
      </c>
      <c r="N15" s="291">
        <f ca="1">IF($B15 = "", "", OFFSET(OFFSET(Tablas!$F$14, (COLUMN(N15) - 3) * 9, 0),  0, ROW(N15) - 8))</f>
        <v>0</v>
      </c>
      <c r="O15" s="290">
        <f ca="1">IF($B15 = "", "", OFFSET(OFFSET(Tablas!$F$14, (COLUMN(O15) - 3) * 9, 0),  0, ROW(O15) - 8))</f>
        <v>1.1049723756906077E-2</v>
      </c>
      <c r="P15" s="289">
        <f ca="1">IF($B15 = "", "", OFFSET(OFFSET(Tablas!$F$14, (COLUMN(P15) - 3) * 9, 0),  0, ROW(P15) - 8))</f>
        <v>0</v>
      </c>
      <c r="Q15" s="291">
        <f ca="1">IF($B15 = "", "", OFFSET(OFFSET(Tablas!$F$14, (COLUMN(Q15) - 3) * 9, 0),  0, ROW(Q15) - 8))</f>
        <v>0</v>
      </c>
      <c r="R15" s="296">
        <f ca="1">IF($B15 = "", "", OFFSET(OFFSET(Tablas!$F$14, (COLUMN(R15) - 3) * 9, 0),  0, ROW(R15) - 8))</f>
        <v>2.1164021164021163E-2</v>
      </c>
      <c r="S15" s="289">
        <f ca="1">IF($B15 = "", "", OFFSET(OFFSET(Tablas!$F$14, (COLUMN(S15) - 3) * 9, 0),  0, ROW(S15) - 8))</f>
        <v>0</v>
      </c>
      <c r="T15" s="291">
        <f ca="1">IF($B15 = "", "", OFFSET(OFFSET(Tablas!$F$14, (COLUMN(T15) - 3) * 9, 0),  0, ROW(T15) - 8))</f>
        <v>4.4444444444444446E-2</v>
      </c>
    </row>
    <row r="16" spans="1:23" x14ac:dyDescent="0.2">
      <c r="A16" s="250" t="str">
        <f ca="1">IF(OFFSET(Tablas!$F$5,0,ROW(B16)-8)&gt;0,OFFSET(Tablas!$F$5,0,ROW(B16)-8),"")</f>
        <v/>
      </c>
      <c r="B16" s="186">
        <f ca="1">IF(OFFSET(Tablas!$F$6,0,ROW(B16)-8)&gt;0,OFFSET(Tablas!$F$6,0,ROW(B16)-8),"")</f>
        <v>9</v>
      </c>
      <c r="C16" s="290" t="str">
        <f ca="1">IF($B16 = "", "", OFFSET(OFFSET(Tablas!$F$14, (COLUMN(C16) - 3) * 9, 0),  0, ROW(C16) - 8))</f>
        <v/>
      </c>
      <c r="D16" s="289" t="str">
        <f ca="1">IF($B16 = "", "", OFFSET(OFFSET(Tablas!$F$14, (COLUMN(D16) - 3) * 9, 0),  0, ROW(D16) - 8))</f>
        <v/>
      </c>
      <c r="E16" s="291" t="str">
        <f ca="1">IF($B16 = "", "", OFFSET(OFFSET(Tablas!$F$14, (COLUMN(E16) - 3) * 9, 0),  0, ROW(E16) - 8))</f>
        <v/>
      </c>
      <c r="F16" s="290">
        <f ca="1">IF($B16 = "", "", OFFSET(OFFSET(Tablas!$F$14, (COLUMN(F16) - 3) * 9, 0),  0, ROW(F16) - 8))</f>
        <v>4.2253521126760563E-2</v>
      </c>
      <c r="G16" s="289">
        <f ca="1">IF($B16 = "", "", OFFSET(OFFSET(Tablas!$F$14, (COLUMN(G16) - 3) * 9, 0),  0, ROW(G16) - 8))</f>
        <v>0</v>
      </c>
      <c r="H16" s="291" t="str">
        <f ca="1">IF($B16 = "", "", OFFSET(OFFSET(Tablas!$F$14, (COLUMN(H16) - 3) * 9, 0),  0, ROW(H16) - 8))</f>
        <v/>
      </c>
      <c r="I16" s="290">
        <f ca="1">IF($B16 = "", "", OFFSET(OFFSET(Tablas!$F$14, (COLUMN(I16) - 3) * 9, 0),  0, ROW(I16) - 8))</f>
        <v>7.1684587813620072E-3</v>
      </c>
      <c r="J16" s="289">
        <f ca="1">IF($B16 = "", "", OFFSET(OFFSET(Tablas!$F$14, (COLUMN(J16) - 3) * 9, 0),  0, ROW(J16) - 8))</f>
        <v>3.5714285714285712E-2</v>
      </c>
      <c r="K16" s="291">
        <f ca="1">IF($B16 = "", "", OFFSET(OFFSET(Tablas!$F$14, (COLUMN(K16) - 3) * 9, 0),  0, ROW(K16) - 8))</f>
        <v>1</v>
      </c>
      <c r="L16" s="290">
        <f ca="1">IF($B16 = "", "", OFFSET(OFFSET(Tablas!$F$14, (COLUMN(L16) - 3) * 9, 0),  0, ROW(L16) - 8))</f>
        <v>4.5454545454545452E-3</v>
      </c>
      <c r="M16" s="289">
        <f ca="1">IF($B16 = "", "", OFFSET(OFFSET(Tablas!$F$14, (COLUMN(M16) - 3) * 9, 0),  0, ROW(M16) - 8))</f>
        <v>4.3478260869565216E-2</v>
      </c>
      <c r="N16" s="291">
        <f ca="1">IF($B16 = "", "", OFFSET(OFFSET(Tablas!$F$14, (COLUMN(N16) - 3) * 9, 0),  0, ROW(N16) - 8))</f>
        <v>0</v>
      </c>
      <c r="O16" s="290">
        <f ca="1">IF($B16 = "", "", OFFSET(OFFSET(Tablas!$F$14, (COLUMN(O16) - 3) * 9, 0),  0, ROW(O16) - 8))</f>
        <v>4.048582995951417E-3</v>
      </c>
      <c r="P16" s="289">
        <f ca="1">IF($B16 = "", "", OFFSET(OFFSET(Tablas!$F$14, (COLUMN(P16) - 3) * 9, 0),  0, ROW(P16) - 8))</f>
        <v>2.0833333333333332E-2</v>
      </c>
      <c r="Q16" s="291">
        <f ca="1">IF($B16 = "", "", OFFSET(OFFSET(Tablas!$F$14, (COLUMN(Q16) - 3) * 9, 0),  0, ROW(Q16) - 8))</f>
        <v>0</v>
      </c>
      <c r="R16" s="296">
        <f ca="1">IF($B16 = "", "", OFFSET(OFFSET(Tablas!$F$14, (COLUMN(R16) - 3) * 9, 0),  0, ROW(R16) - 8))</f>
        <v>1.0139416983523447E-2</v>
      </c>
      <c r="S16" s="289">
        <f ca="1">IF($B16 = "", "", OFFSET(OFFSET(Tablas!$F$14, (COLUMN(S16) - 3) * 9, 0),  0, ROW(S16) - 8))</f>
        <v>3.2258064516129031E-2</v>
      </c>
      <c r="T16" s="291">
        <f ca="1">IF($B16 = "", "", OFFSET(OFFSET(Tablas!$F$14, (COLUMN(T16) - 3) * 9, 0),  0, ROW(T16) - 8))</f>
        <v>0</v>
      </c>
    </row>
    <row r="17" spans="1:20" x14ac:dyDescent="0.2">
      <c r="A17" s="250" t="str">
        <f ca="1">IF(OFFSET(Tablas!$F$5,0,ROW(B17)-8)&gt;0,OFFSET(Tablas!$F$5,0,ROW(B17)-8),"")</f>
        <v/>
      </c>
      <c r="B17" s="186">
        <f ca="1">IF(OFFSET(Tablas!$F$6,0,ROW(B17)-8)&gt;0,OFFSET(Tablas!$F$6,0,ROW(B17)-8),"")</f>
        <v>10</v>
      </c>
      <c r="C17" s="290" t="str">
        <f ca="1">IF($B17 = "", "", OFFSET(OFFSET(Tablas!$F$14, (COLUMN(C17) - 3) * 9, 0),  0, ROW(C17) - 8))</f>
        <v/>
      </c>
      <c r="D17" s="289" t="str">
        <f ca="1">IF($B17 = "", "", OFFSET(OFFSET(Tablas!$F$14, (COLUMN(D17) - 3) * 9, 0),  0, ROW(D17) - 8))</f>
        <v/>
      </c>
      <c r="E17" s="291" t="str">
        <f ca="1">IF($B17 = "", "", OFFSET(OFFSET(Tablas!$F$14, (COLUMN(E17) - 3) * 9, 0),  0, ROW(E17) - 8))</f>
        <v/>
      </c>
      <c r="F17" s="290">
        <f ca="1">IF($B17 = "", "", OFFSET(OFFSET(Tablas!$F$14, (COLUMN(F17) - 3) * 9, 0),  0, ROW(F17) - 8))</f>
        <v>6.7567567567567571E-2</v>
      </c>
      <c r="G17" s="289">
        <f ca="1">IF($B17 = "", "", OFFSET(OFFSET(Tablas!$F$14, (COLUMN(G17) - 3) * 9, 0),  0, ROW(G17) - 8))</f>
        <v>0.14285714285714285</v>
      </c>
      <c r="H17" s="291" t="str">
        <f ca="1">IF($B17 = "", "", OFFSET(OFFSET(Tablas!$F$14, (COLUMN(H17) - 3) * 9, 0),  0, ROW(H17) - 8))</f>
        <v/>
      </c>
      <c r="I17" s="290">
        <f ca="1">IF($B17 = "", "", OFFSET(OFFSET(Tablas!$F$14, (COLUMN(I17) - 3) * 9, 0),  0, ROW(I17) - 8))</f>
        <v>2.9850746268656716E-2</v>
      </c>
      <c r="J17" s="289">
        <f ca="1">IF($B17 = "", "", OFFSET(OFFSET(Tablas!$F$14, (COLUMN(J17) - 3) * 9, 0),  0, ROW(J17) - 8))</f>
        <v>7.1428571428571425E-2</v>
      </c>
      <c r="K17" s="291">
        <f ca="1">IF($B17 = "", "", OFFSET(OFFSET(Tablas!$F$14, (COLUMN(K17) - 3) * 9, 0),  0, ROW(K17) - 8))</f>
        <v>0</v>
      </c>
      <c r="L17" s="290">
        <f ca="1">IF($B17 = "", "", OFFSET(OFFSET(Tablas!$F$14, (COLUMN(L17) - 3) * 9, 0),  0, ROW(L17) - 8))</f>
        <v>3.1746031746031746E-3</v>
      </c>
      <c r="M17" s="289">
        <f ca="1">IF($B17 = "", "", OFFSET(OFFSET(Tablas!$F$14, (COLUMN(M17) - 3) * 9, 0),  0, ROW(M17) - 8))</f>
        <v>3.7037037037037035E-2</v>
      </c>
      <c r="N17" s="291">
        <f ca="1">IF($B17 = "", "", OFFSET(OFFSET(Tablas!$F$14, (COLUMN(N17) - 3) * 9, 0),  0, ROW(N17) - 8))</f>
        <v>0</v>
      </c>
      <c r="O17" s="290">
        <f ca="1">IF($B17 = "", "", OFFSET(OFFSET(Tablas!$F$14, (COLUMN(O17) - 3) * 9, 0),  0, ROW(O17) - 8))</f>
        <v>1.284796573875803E-2</v>
      </c>
      <c r="P17" s="289">
        <f ca="1">IF($B17 = "", "", OFFSET(OFFSET(Tablas!$F$14, (COLUMN(P17) - 3) * 9, 0),  0, ROW(P17) - 8))</f>
        <v>6.0606060606060608E-2</v>
      </c>
      <c r="Q17" s="291">
        <f ca="1">IF($B17 = "", "", OFFSET(OFFSET(Tablas!$F$14, (COLUMN(Q17) - 3) * 9, 0),  0, ROW(Q17) - 8))</f>
        <v>0</v>
      </c>
      <c r="R17" s="296">
        <f ca="1">IF($B17 = "", "", OFFSET(OFFSET(Tablas!$F$14, (COLUMN(R17) - 3) * 9, 0),  0, ROW(R17) - 8))</f>
        <v>2.165087956698241E-2</v>
      </c>
      <c r="S17" s="289">
        <f ca="1">IF($B17 = "", "", OFFSET(OFFSET(Tablas!$F$14, (COLUMN(S17) - 3) * 9, 0),  0, ROW(S17) - 8))</f>
        <v>3.4482758620689655E-2</v>
      </c>
      <c r="T17" s="291">
        <f ca="1">IF($B17 = "", "", OFFSET(OFFSET(Tablas!$F$14, (COLUMN(T17) - 3) * 9, 0),  0, ROW(T17) - 8))</f>
        <v>2.5000000000000001E-2</v>
      </c>
    </row>
    <row r="18" spans="1:20" x14ac:dyDescent="0.2">
      <c r="A18" s="250" t="str">
        <f ca="1">IF(OFFSET(Tablas!$F$5,0,ROW(B18)-8)&gt;0,OFFSET(Tablas!$F$5,0,ROW(B18)-8),"")</f>
        <v/>
      </c>
      <c r="B18" s="186">
        <f ca="1">IF(OFFSET(Tablas!$F$6,0,ROW(B18)-8)&gt;0,OFFSET(Tablas!$F$6,0,ROW(B18)-8),"")</f>
        <v>11</v>
      </c>
      <c r="C18" s="290" t="str">
        <f ca="1">IF($B18 = "", "", OFFSET(OFFSET(Tablas!$F$14, (COLUMN(C18) - 3) * 9, 0),  0, ROW(C18) - 8))</f>
        <v/>
      </c>
      <c r="D18" s="289" t="str">
        <f ca="1">IF($B18 = "", "", OFFSET(OFFSET(Tablas!$F$14, (COLUMN(D18) - 3) * 9, 0),  0, ROW(D18) - 8))</f>
        <v/>
      </c>
      <c r="E18" s="291" t="str">
        <f ca="1">IF($B18 = "", "", OFFSET(OFFSET(Tablas!$F$14, (COLUMN(E18) - 3) * 9, 0),  0, ROW(E18) - 8))</f>
        <v/>
      </c>
      <c r="F18" s="290">
        <f ca="1">IF($B18 = "", "", OFFSET(OFFSET(Tablas!$F$14, (COLUMN(F18) - 3) * 9, 0),  0, ROW(F18) - 8))</f>
        <v>0.15492957746478872</v>
      </c>
      <c r="G18" s="289">
        <f ca="1">IF($B18 = "", "", OFFSET(OFFSET(Tablas!$F$14, (COLUMN(G18) - 3) * 9, 0),  0, ROW(G18) - 8))</f>
        <v>0.16666666666666666</v>
      </c>
      <c r="H18" s="291" t="str">
        <f ca="1">IF($B18 = "", "", OFFSET(OFFSET(Tablas!$F$14, (COLUMN(H18) - 3) * 9, 0),  0, ROW(H18) - 8))</f>
        <v/>
      </c>
      <c r="I18" s="290">
        <f ca="1">IF($B18 = "", "", OFFSET(OFFSET(Tablas!$F$14, (COLUMN(I18) - 3) * 9, 0),  0, ROW(I18) - 8))</f>
        <v>5.9800664451827246E-2</v>
      </c>
      <c r="J18" s="289">
        <f ca="1">IF($B18 = "", "", OFFSET(OFFSET(Tablas!$F$14, (COLUMN(J18) - 3) * 9, 0),  0, ROW(J18) - 8))</f>
        <v>3.7037037037037035E-2</v>
      </c>
      <c r="K18" s="291">
        <f ca="1">IF($B18 = "", "", OFFSET(OFFSET(Tablas!$F$14, (COLUMN(K18) - 3) * 9, 0),  0, ROW(K18) - 8))</f>
        <v>0</v>
      </c>
      <c r="L18" s="290">
        <f ca="1">IF($B18 = "", "", OFFSET(OFFSET(Tablas!$F$14, (COLUMN(L18) - 3) * 9, 0),  0, ROW(L18) - 8))</f>
        <v>4.552352048558422E-3</v>
      </c>
      <c r="M18" s="289">
        <f ca="1">IF($B18 = "", "", OFFSET(OFFSET(Tablas!$F$14, (COLUMN(M18) - 3) * 9, 0),  0, ROW(M18) - 8))</f>
        <v>0.11764705882352941</v>
      </c>
      <c r="N18" s="291">
        <f ca="1">IF($B18 = "", "", OFFSET(OFFSET(Tablas!$F$14, (COLUMN(N18) - 3) * 9, 0),  0, ROW(N18) - 8))</f>
        <v>0</v>
      </c>
      <c r="O18" s="290">
        <f ca="1">IF($B18 = "", "", OFFSET(OFFSET(Tablas!$F$14, (COLUMN(O18) - 3) * 9, 0),  0, ROW(O18) - 8))</f>
        <v>6.2630480167014616E-3</v>
      </c>
      <c r="P18" s="289">
        <f ca="1">IF($B18 = "", "", OFFSET(OFFSET(Tablas!$F$14, (COLUMN(P18) - 3) * 9, 0),  0, ROW(P18) - 8))</f>
        <v>1.8518518518518517E-2</v>
      </c>
      <c r="Q18" s="291">
        <f ca="1">IF($B18 = "", "", OFFSET(OFFSET(Tablas!$F$14, (COLUMN(Q18) - 3) * 9, 0),  0, ROW(Q18) - 8))</f>
        <v>7.6923076923076927E-2</v>
      </c>
      <c r="R18" s="296">
        <f ca="1">IF($B18 = "", "", OFFSET(OFFSET(Tablas!$F$14, (COLUMN(R18) - 3) * 9, 0),  0, ROW(R18) - 8))</f>
        <v>2.2140221402214021E-2</v>
      </c>
      <c r="S18" s="289">
        <f ca="1">IF($B18 = "", "", OFFSET(OFFSET(Tablas!$F$14, (COLUMN(S18) - 3) * 9, 0),  0, ROW(S18) - 8))</f>
        <v>6.5934065934065936E-2</v>
      </c>
      <c r="T18" s="291">
        <f ca="1">IF($B18 = "", "", OFFSET(OFFSET(Tablas!$F$14, (COLUMN(T18) - 3) * 9, 0),  0, ROW(T18) - 8))</f>
        <v>2.0833333333333332E-2</v>
      </c>
    </row>
    <row r="19" spans="1:20" x14ac:dyDescent="0.2">
      <c r="A19" s="250" t="str">
        <f ca="1">IF(OFFSET(Tablas!$F$5,0,ROW(B19)-8)&gt;0,OFFSET(Tablas!$F$5,0,ROW(B19)-8),"")</f>
        <v/>
      </c>
      <c r="B19" s="186">
        <f ca="1">IF(OFFSET(Tablas!$F$6,0,ROW(B19)-8)&gt;0,OFFSET(Tablas!$F$6,0,ROW(B19)-8),"")</f>
        <v>12</v>
      </c>
      <c r="C19" s="290" t="str">
        <f ca="1">IF($B19 = "", "", OFFSET(OFFSET(Tablas!$F$14, (COLUMN(C19) - 3) * 9, 0),  0, ROW(C19) - 8))</f>
        <v/>
      </c>
      <c r="D19" s="289" t="str">
        <f ca="1">IF($B19 = "", "", OFFSET(OFFSET(Tablas!$F$14, (COLUMN(D19) - 3) * 9, 0),  0, ROW(D19) - 8))</f>
        <v/>
      </c>
      <c r="E19" s="291" t="str">
        <f ca="1">IF($B19 = "", "", OFFSET(OFFSET(Tablas!$F$14, (COLUMN(E19) - 3) * 9, 0),  0, ROW(E19) - 8))</f>
        <v/>
      </c>
      <c r="F19" s="290">
        <f ca="1">IF($B19 = "", "", OFFSET(OFFSET(Tablas!$F$14, (COLUMN(F19) - 3) * 9, 0),  0, ROW(F19) - 8))</f>
        <v>0.12048192771084337</v>
      </c>
      <c r="G19" s="289">
        <f ca="1">IF($B19 = "", "", OFFSET(OFFSET(Tablas!$F$14, (COLUMN(G19) - 3) * 9, 0),  0, ROW(G19) - 8))</f>
        <v>0</v>
      </c>
      <c r="H19" s="291" t="str">
        <f ca="1">IF($B19 = "", "", OFFSET(OFFSET(Tablas!$F$14, (COLUMN(H19) - 3) * 9, 0),  0, ROW(H19) - 8))</f>
        <v/>
      </c>
      <c r="I19" s="290">
        <f ca="1">IF($B19 = "", "", OFFSET(OFFSET(Tablas!$F$14, (COLUMN(I19) - 3) * 9, 0),  0, ROW(I19) - 8))</f>
        <v>4.2801556420233464E-2</v>
      </c>
      <c r="J19" s="289">
        <f ca="1">IF($B19 = "", "", OFFSET(OFFSET(Tablas!$F$14, (COLUMN(J19) - 3) * 9, 0),  0, ROW(J19) - 8))</f>
        <v>8.6956521739130432E-2</v>
      </c>
      <c r="K19" s="291">
        <f ca="1">IF($B19 = "", "", OFFSET(OFFSET(Tablas!$F$14, (COLUMN(K19) - 3) * 9, 0),  0, ROW(K19) - 8))</f>
        <v>0</v>
      </c>
      <c r="L19" s="290">
        <f ca="1">IF($B19 = "", "", OFFSET(OFFSET(Tablas!$F$14, (COLUMN(L19) - 3) * 9, 0),  0, ROW(L19) - 8))</f>
        <v>5.4945054945054949E-3</v>
      </c>
      <c r="M19" s="289">
        <f ca="1">IF($B19 = "", "", OFFSET(OFFSET(Tablas!$F$14, (COLUMN(M19) - 3) * 9, 0),  0, ROW(M19) - 8))</f>
        <v>0</v>
      </c>
      <c r="N19" s="291">
        <f ca="1">IF($B19 = "", "", OFFSET(OFFSET(Tablas!$F$14, (COLUMN(N19) - 3) * 9, 0),  0, ROW(N19) - 8))</f>
        <v>0</v>
      </c>
      <c r="O19" s="290">
        <f ca="1">IF($B19 = "", "", OFFSET(OFFSET(Tablas!$F$14, (COLUMN(O19) - 3) * 9, 0),  0, ROW(O19) - 8))</f>
        <v>4.6948356807511738E-3</v>
      </c>
      <c r="P19" s="289">
        <f ca="1">IF($B19 = "", "", OFFSET(OFFSET(Tablas!$F$14, (COLUMN(P19) - 3) * 9, 0),  0, ROW(P19) - 8))</f>
        <v>0</v>
      </c>
      <c r="Q19" s="291">
        <f ca="1">IF($B19 = "", "", OFFSET(OFFSET(Tablas!$F$14, (COLUMN(Q19) - 3) * 9, 0),  0, ROW(Q19) - 8))</f>
        <v>0.16666666666666666</v>
      </c>
      <c r="R19" s="296">
        <f ca="1">IF($B19 = "", "", OFFSET(OFFSET(Tablas!$F$14, (COLUMN(R19) - 3) * 9, 0),  0, ROW(R19) - 8))</f>
        <v>1.2987012987012988E-2</v>
      </c>
      <c r="S19" s="289">
        <f ca="1">IF($B19 = "", "", OFFSET(OFFSET(Tablas!$F$14, (COLUMN(S19) - 3) * 9, 0),  0, ROW(S19) - 8))</f>
        <v>1.098901098901099E-2</v>
      </c>
      <c r="T19" s="291">
        <f ca="1">IF($B19 = "", "", OFFSET(OFFSET(Tablas!$F$14, (COLUMN(T19) - 3) * 9, 0),  0, ROW(T19) - 8))</f>
        <v>5.8823529411764705E-2</v>
      </c>
    </row>
    <row r="20" spans="1:20" x14ac:dyDescent="0.2">
      <c r="A20" s="250" t="str">
        <f ca="1">IF(OFFSET(Tablas!$F$5,0,ROW(B20)-8)&gt;0,OFFSET(Tablas!$F$5,0,ROW(B20)-8),"")</f>
        <v/>
      </c>
      <c r="B20" s="186">
        <f ca="1">IF(OFFSET(Tablas!$F$6,0,ROW(B20)-8)&gt;0,OFFSET(Tablas!$F$6,0,ROW(B20)-8),"")</f>
        <v>13</v>
      </c>
      <c r="C20" s="290" t="str">
        <f ca="1">IF($B20 = "", "", OFFSET(OFFSET(Tablas!$F$14, (COLUMN(C20) - 3) * 9, 0),  0, ROW(C20) - 8))</f>
        <v/>
      </c>
      <c r="D20" s="289" t="str">
        <f ca="1">IF($B20 = "", "", OFFSET(OFFSET(Tablas!$F$14, (COLUMN(D20) - 3) * 9, 0),  0, ROW(D20) - 8))</f>
        <v/>
      </c>
      <c r="E20" s="291" t="str">
        <f ca="1">IF($B20 = "", "", OFFSET(OFFSET(Tablas!$F$14, (COLUMN(E20) - 3) * 9, 0),  0, ROW(E20) - 8))</f>
        <v/>
      </c>
      <c r="F20" s="290">
        <f ca="1">IF($B20 = "", "", OFFSET(OFFSET(Tablas!$F$14, (COLUMN(F20) - 3) * 9, 0),  0, ROW(F20) - 8))</f>
        <v>9.8591549295774641E-2</v>
      </c>
      <c r="G20" s="289">
        <f ca="1">IF($B20 = "", "", OFFSET(OFFSET(Tablas!$F$14, (COLUMN(G20) - 3) * 9, 0),  0, ROW(G20) - 8))</f>
        <v>0</v>
      </c>
      <c r="H20" s="291" t="str">
        <f ca="1">IF($B20 = "", "", OFFSET(OFFSET(Tablas!$F$14, (COLUMN(H20) - 3) * 9, 0),  0, ROW(H20) - 8))</f>
        <v/>
      </c>
      <c r="I20" s="290">
        <f ca="1">IF($B20 = "", "", OFFSET(OFFSET(Tablas!$F$14, (COLUMN(I20) - 3) * 9, 0),  0, ROW(I20) - 8))</f>
        <v>3.7288135593220341E-2</v>
      </c>
      <c r="J20" s="289">
        <f ca="1">IF($B20 = "", "", OFFSET(OFFSET(Tablas!$F$14, (COLUMN(J20) - 3) * 9, 0),  0, ROW(J20) - 8))</f>
        <v>4.1666666666666664E-2</v>
      </c>
      <c r="K20" s="291" t="str">
        <f ca="1">IF($B20 = "", "", OFFSET(OFFSET(Tablas!$F$14, (COLUMN(K20) - 3) * 9, 0),  0, ROW(K20) - 8))</f>
        <v/>
      </c>
      <c r="L20" s="290">
        <f ca="1">IF($B20 = "", "", OFFSET(OFFSET(Tablas!$F$14, (COLUMN(L20) - 3) * 9, 0),  0, ROW(L20) - 8))</f>
        <v>3.0864197530864196E-3</v>
      </c>
      <c r="M20" s="289">
        <f ca="1">IF($B20 = "", "", OFFSET(OFFSET(Tablas!$F$14, (COLUMN(M20) - 3) * 9, 0),  0, ROW(M20) - 8))</f>
        <v>5.5555555555555552E-2</v>
      </c>
      <c r="N20" s="291">
        <f ca="1">IF($B20 = "", "", OFFSET(OFFSET(Tablas!$F$14, (COLUMN(N20) - 3) * 9, 0),  0, ROW(N20) - 8))</f>
        <v>0</v>
      </c>
      <c r="O20" s="290">
        <f ca="1">IF($B20 = "", "", OFFSET(OFFSET(Tablas!$F$14, (COLUMN(O20) - 3) * 9, 0),  0, ROW(O20) - 8))</f>
        <v>7.9051383399209481E-3</v>
      </c>
      <c r="P20" s="289">
        <f ca="1">IF($B20 = "", "", OFFSET(OFFSET(Tablas!$F$14, (COLUMN(P20) - 3) * 9, 0),  0, ROW(P20) - 8))</f>
        <v>1.9607843137254902E-2</v>
      </c>
      <c r="Q20" s="291">
        <f ca="1">IF($B20 = "", "", OFFSET(OFFSET(Tablas!$F$14, (COLUMN(Q20) - 3) * 9, 0),  0, ROW(Q20) - 8))</f>
        <v>0.125</v>
      </c>
      <c r="R20" s="296">
        <f ca="1">IF($B20 = "", "", OFFSET(OFFSET(Tablas!$F$14, (COLUMN(R20) - 3) * 9, 0),  0, ROW(R20) - 8))</f>
        <v>2.8050490883590462E-2</v>
      </c>
      <c r="S20" s="289">
        <f ca="1">IF($B20 = "", "", OFFSET(OFFSET(Tablas!$F$14, (COLUMN(S20) - 3) * 9, 0),  0, ROW(S20) - 8))</f>
        <v>3.6363636363636362E-2</v>
      </c>
      <c r="T20" s="291">
        <f ca="1">IF($B20 = "", "", OFFSET(OFFSET(Tablas!$F$14, (COLUMN(T20) - 3) * 9, 0),  0, ROW(T20) - 8))</f>
        <v>8.3333333333333329E-2</v>
      </c>
    </row>
    <row r="21" spans="1:20" x14ac:dyDescent="0.2">
      <c r="A21" s="250" t="str">
        <f ca="1">IF(OFFSET(Tablas!$F$5,0,ROW(B21)-8)&gt;0,OFFSET(Tablas!$F$5,0,ROW(B21)-8),"")</f>
        <v/>
      </c>
      <c r="B21" s="186">
        <f ca="1">IF(OFFSET(Tablas!$F$6,0,ROW(B21)-8)&gt;0,OFFSET(Tablas!$F$6,0,ROW(B21)-8),"")</f>
        <v>14</v>
      </c>
      <c r="C21" s="290" t="str">
        <f ca="1">IF($B21 = "", "", OFFSET(OFFSET(Tablas!$F$14, (COLUMN(C21) - 3) * 9, 0),  0, ROW(C21) - 8))</f>
        <v/>
      </c>
      <c r="D21" s="289" t="str">
        <f ca="1">IF($B21 = "", "", OFFSET(OFFSET(Tablas!$F$14, (COLUMN(D21) - 3) * 9, 0),  0, ROW(D21) - 8))</f>
        <v/>
      </c>
      <c r="E21" s="291" t="str">
        <f ca="1">IF($B21 = "", "", OFFSET(OFFSET(Tablas!$F$14, (COLUMN(E21) - 3) * 9, 0),  0, ROW(E21) - 8))</f>
        <v/>
      </c>
      <c r="F21" s="290">
        <f ca="1">IF($B21 = "", "", OFFSET(OFFSET(Tablas!$F$14, (COLUMN(F21) - 3) * 9, 0),  0, ROW(F21) - 8))</f>
        <v>0.11842105263157894</v>
      </c>
      <c r="G21" s="289">
        <f ca="1">IF($B21 = "", "", OFFSET(OFFSET(Tablas!$F$14, (COLUMN(G21) - 3) * 9, 0),  0, ROW(G21) - 8))</f>
        <v>0</v>
      </c>
      <c r="H21" s="291" t="str">
        <f ca="1">IF($B21 = "", "", OFFSET(OFFSET(Tablas!$F$14, (COLUMN(H21) - 3) * 9, 0),  0, ROW(H21) - 8))</f>
        <v/>
      </c>
      <c r="I21" s="290">
        <f ca="1">IF($B21 = "", "", OFFSET(OFFSET(Tablas!$F$14, (COLUMN(I21) - 3) * 9, 0),  0, ROW(I21) - 8))</f>
        <v>3.5087719298245612E-2</v>
      </c>
      <c r="J21" s="289">
        <f ca="1">IF($B21 = "", "", OFFSET(OFFSET(Tablas!$F$14, (COLUMN(J21) - 3) * 9, 0),  0, ROW(J21) - 8))</f>
        <v>9.5238095238095233E-2</v>
      </c>
      <c r="K21" s="291" t="str">
        <f ca="1">IF($B21 = "", "", OFFSET(OFFSET(Tablas!$F$14, (COLUMN(K21) - 3) * 9, 0),  0, ROW(K21) - 8))</f>
        <v/>
      </c>
      <c r="L21" s="290">
        <f ca="1">IF($B21 = "", "", OFFSET(OFFSET(Tablas!$F$14, (COLUMN(L21) - 3) * 9, 0),  0, ROW(L21) - 8))</f>
        <v>5.272407732864675E-3</v>
      </c>
      <c r="M21" s="289">
        <f ca="1">IF($B21 = "", "", OFFSET(OFFSET(Tablas!$F$14, (COLUMN(M21) - 3) * 9, 0),  0, ROW(M21) - 8))</f>
        <v>0</v>
      </c>
      <c r="N21" s="291">
        <f ca="1">IF($B21 = "", "", OFFSET(OFFSET(Tablas!$F$14, (COLUMN(N21) - 3) * 9, 0),  0, ROW(N21) - 8))</f>
        <v>0</v>
      </c>
      <c r="O21" s="290">
        <f ca="1">IF($B21 = "", "", OFFSET(OFFSET(Tablas!$F$14, (COLUMN(O21) - 3) * 9, 0),  0, ROW(O21) - 8))</f>
        <v>1.7316017316017316E-2</v>
      </c>
      <c r="P21" s="289">
        <f ca="1">IF($B21 = "", "", OFFSET(OFFSET(Tablas!$F$14, (COLUMN(P21) - 3) * 9, 0),  0, ROW(P21) - 8))</f>
        <v>6.1224489795918366E-2</v>
      </c>
      <c r="Q21" s="291">
        <f ca="1">IF($B21 = "", "", OFFSET(OFFSET(Tablas!$F$14, (COLUMN(Q21) - 3) * 9, 0),  0, ROW(Q21) - 8))</f>
        <v>0</v>
      </c>
      <c r="R21" s="296">
        <f ca="1">IF($B21 = "", "", OFFSET(OFFSET(Tablas!$F$14, (COLUMN(R21) - 3) * 9, 0),  0, ROW(R21) - 8))</f>
        <v>2.6381909547738693E-2</v>
      </c>
      <c r="S21" s="289">
        <f ca="1">IF($B21 = "", "", OFFSET(OFFSET(Tablas!$F$14, (COLUMN(S21) - 3) * 9, 0),  0, ROW(S21) - 8))</f>
        <v>7.5949367088607597E-2</v>
      </c>
      <c r="T21" s="291">
        <f ca="1">IF($B21 = "", "", OFFSET(OFFSET(Tablas!$F$14, (COLUMN(T21) - 3) * 9, 0),  0, ROW(T21) - 8))</f>
        <v>3.8461538461538464E-2</v>
      </c>
    </row>
    <row r="22" spans="1:20" x14ac:dyDescent="0.2">
      <c r="A22" s="250" t="str">
        <f ca="1">IF(OFFSET(Tablas!$F$5,0,ROW(B22)-8)&gt;0,OFFSET(Tablas!$F$5,0,ROW(B22)-8),"")</f>
        <v/>
      </c>
      <c r="B22" s="186">
        <f ca="1">IF(OFFSET(Tablas!$F$6,0,ROW(B22)-8)&gt;0,OFFSET(Tablas!$F$6,0,ROW(B22)-8),"")</f>
        <v>15</v>
      </c>
      <c r="C22" s="290" t="str">
        <f ca="1">IF($B22 = "", "", OFFSET(OFFSET(Tablas!$F$14, (COLUMN(C22) - 3) * 9, 0),  0, ROW(C22) - 8))</f>
        <v/>
      </c>
      <c r="D22" s="289" t="str">
        <f ca="1">IF($B22 = "", "", OFFSET(OFFSET(Tablas!$F$14, (COLUMN(D22) - 3) * 9, 0),  0, ROW(D22) - 8))</f>
        <v/>
      </c>
      <c r="E22" s="291" t="str">
        <f ca="1">IF($B22 = "", "", OFFSET(OFFSET(Tablas!$F$14, (COLUMN(E22) - 3) * 9, 0),  0, ROW(E22) - 8))</f>
        <v/>
      </c>
      <c r="F22" s="290">
        <f ca="1">IF($B22 = "", "", OFFSET(OFFSET(Tablas!$F$14, (COLUMN(F22) - 3) * 9, 0),  0, ROW(F22) - 8))</f>
        <v>7.0422535211267609E-2</v>
      </c>
      <c r="G22" s="289">
        <f ca="1">IF($B22 = "", "", OFFSET(OFFSET(Tablas!$F$14, (COLUMN(G22) - 3) * 9, 0),  0, ROW(G22) - 8))</f>
        <v>0</v>
      </c>
      <c r="H22" s="291">
        <f ca="1">IF($B22 = "", "", OFFSET(OFFSET(Tablas!$F$14, (COLUMN(H22) - 3) * 9, 0),  0, ROW(H22) - 8))</f>
        <v>0</v>
      </c>
      <c r="I22" s="290">
        <f ca="1">IF($B22 = "", "", OFFSET(OFFSET(Tablas!$F$14, (COLUMN(I22) - 3) * 9, 0),  0, ROW(I22) - 8))</f>
        <v>5.2208835341365459E-2</v>
      </c>
      <c r="J22" s="289">
        <f ca="1">IF($B22 = "", "", OFFSET(OFFSET(Tablas!$F$14, (COLUMN(J22) - 3) * 9, 0),  0, ROW(J22) - 8))</f>
        <v>6.6666666666666666E-2</v>
      </c>
      <c r="K22" s="291" t="str">
        <f ca="1">IF($B22 = "", "", OFFSET(OFFSET(Tablas!$F$14, (COLUMN(K22) - 3) * 9, 0),  0, ROW(K22) - 8))</f>
        <v/>
      </c>
      <c r="L22" s="290">
        <f ca="1">IF($B22 = "", "", OFFSET(OFFSET(Tablas!$F$14, (COLUMN(L22) - 3) * 9, 0),  0, ROW(L22) - 8))</f>
        <v>1.3071895424836602E-2</v>
      </c>
      <c r="M22" s="289">
        <f ca="1">IF($B22 = "", "", OFFSET(OFFSET(Tablas!$F$14, (COLUMN(M22) - 3) * 9, 0),  0, ROW(M22) - 8))</f>
        <v>4.1666666666666664E-2</v>
      </c>
      <c r="N22" s="291">
        <f ca="1">IF($B22 = "", "", OFFSET(OFFSET(Tablas!$F$14, (COLUMN(N22) - 3) * 9, 0),  0, ROW(N22) - 8))</f>
        <v>0</v>
      </c>
      <c r="O22" s="290">
        <f ca="1">IF($B22 = "", "", OFFSET(OFFSET(Tablas!$F$14, (COLUMN(O22) - 3) * 9, 0),  0, ROW(O22) - 8))</f>
        <v>1.5779092702169626E-2</v>
      </c>
      <c r="P22" s="289">
        <f ca="1">IF($B22 = "", "", OFFSET(OFFSET(Tablas!$F$14, (COLUMN(P22) - 3) * 9, 0),  0, ROW(P22) - 8))</f>
        <v>4.0816326530612242E-2</v>
      </c>
      <c r="Q22" s="291">
        <f ca="1">IF($B22 = "", "", OFFSET(OFFSET(Tablas!$F$14, (COLUMN(Q22) - 3) * 9, 0),  0, ROW(Q22) - 8))</f>
        <v>0.14285714285714285</v>
      </c>
      <c r="R22" s="296">
        <f ca="1">IF($B22 = "", "", OFFSET(OFFSET(Tablas!$F$14, (COLUMN(R22) - 3) * 9, 0),  0, ROW(R22) - 8))</f>
        <v>2.3195876288659795E-2</v>
      </c>
      <c r="S22" s="289">
        <f ca="1">IF($B22 = "", "", OFFSET(OFFSET(Tablas!$F$14, (COLUMN(S22) - 3) * 9, 0),  0, ROW(S22) - 8))</f>
        <v>3.2258064516129031E-2</v>
      </c>
      <c r="T22" s="291">
        <f ca="1">IF($B22 = "", "", OFFSET(OFFSET(Tablas!$F$14, (COLUMN(T22) - 3) * 9, 0),  0, ROW(T22) - 8))</f>
        <v>0.125</v>
      </c>
    </row>
    <row r="23" spans="1:20" x14ac:dyDescent="0.2">
      <c r="A23" s="250" t="str">
        <f ca="1">IF(OFFSET(Tablas!$F$5,0,ROW(B23)-8)&gt;0,OFFSET(Tablas!$F$5,0,ROW(B23)-8),"")</f>
        <v/>
      </c>
      <c r="B23" s="186">
        <f ca="1">IF(OFFSET(Tablas!$F$6,0,ROW(B23)-8)&gt;0,OFFSET(Tablas!$F$6,0,ROW(B23)-8),"")</f>
        <v>16</v>
      </c>
      <c r="C23" s="290" t="str">
        <f ca="1">IF($B23 = "", "", OFFSET(OFFSET(Tablas!$F$14, (COLUMN(C23) - 3) * 9, 0),  0, ROW(C23) - 8))</f>
        <v/>
      </c>
      <c r="D23" s="289" t="str">
        <f ca="1">IF($B23 = "", "", OFFSET(OFFSET(Tablas!$F$14, (COLUMN(D23) - 3) * 9, 0),  0, ROW(D23) - 8))</f>
        <v/>
      </c>
      <c r="E23" s="291" t="str">
        <f ca="1">IF($B23 = "", "", OFFSET(OFFSET(Tablas!$F$14, (COLUMN(E23) - 3) * 9, 0),  0, ROW(E23) - 8))</f>
        <v/>
      </c>
      <c r="F23" s="290">
        <f ca="1">IF($B23 = "", "", OFFSET(OFFSET(Tablas!$F$14, (COLUMN(F23) - 3) * 9, 0),  0, ROW(F23) - 8))</f>
        <v>0.11940298507462686</v>
      </c>
      <c r="G23" s="289">
        <f ca="1">IF($B23 = "", "", OFFSET(OFFSET(Tablas!$F$14, (COLUMN(G23) - 3) * 9, 0),  0, ROW(G23) - 8))</f>
        <v>0</v>
      </c>
      <c r="H23" s="291" t="str">
        <f ca="1">IF($B23 = "", "", OFFSET(OFFSET(Tablas!$F$14, (COLUMN(H23) - 3) * 9, 0),  0, ROW(H23) - 8))</f>
        <v/>
      </c>
      <c r="I23" s="290">
        <f ca="1">IF($B23 = "", "", OFFSET(OFFSET(Tablas!$F$14, (COLUMN(I23) - 3) * 9, 0),  0, ROW(I23) - 8))</f>
        <v>4.7445255474452552E-2</v>
      </c>
      <c r="J23" s="289">
        <f ca="1">IF($B23 = "", "", OFFSET(OFFSET(Tablas!$F$14, (COLUMN(J23) - 3) * 9, 0),  0, ROW(J23) - 8))</f>
        <v>0.1111111111111111</v>
      </c>
      <c r="K23" s="291">
        <f ca="1">IF($B23 = "", "", OFFSET(OFFSET(Tablas!$F$14, (COLUMN(K23) - 3) * 9, 0),  0, ROW(K23) - 8))</f>
        <v>0</v>
      </c>
      <c r="L23" s="290">
        <f ca="1">IF($B23 = "", "", OFFSET(OFFSET(Tablas!$F$14, (COLUMN(L23) - 3) * 9, 0),  0, ROW(L23) - 8))</f>
        <v>5.0505050505050509E-3</v>
      </c>
      <c r="M23" s="289">
        <f ca="1">IF($B23 = "", "", OFFSET(OFFSET(Tablas!$F$14, (COLUMN(M23) - 3) * 9, 0),  0, ROW(M23) - 8))</f>
        <v>7.6923076923076927E-2</v>
      </c>
      <c r="N23" s="291">
        <f ca="1">IF($B23 = "", "", OFFSET(OFFSET(Tablas!$F$14, (COLUMN(N23) - 3) * 9, 0),  0, ROW(N23) - 8))</f>
        <v>0</v>
      </c>
      <c r="O23" s="290">
        <f ca="1">IF($B23 = "", "", OFFSET(OFFSET(Tablas!$F$14, (COLUMN(O23) - 3) * 9, 0),  0, ROW(O23) - 8))</f>
        <v>1.050420168067227E-2</v>
      </c>
      <c r="P23" s="289">
        <f ca="1">IF($B23 = "", "", OFFSET(OFFSET(Tablas!$F$14, (COLUMN(P23) - 3) * 9, 0),  0, ROW(P23) - 8))</f>
        <v>4.1666666666666664E-2</v>
      </c>
      <c r="Q23" s="291">
        <f ca="1">IF($B23 = "", "", OFFSET(OFFSET(Tablas!$F$14, (COLUMN(Q23) - 3) * 9, 0),  0, ROW(Q23) - 8))</f>
        <v>0</v>
      </c>
      <c r="R23" s="296">
        <f ca="1">IF($B23 = "", "", OFFSET(OFFSET(Tablas!$F$14, (COLUMN(R23) - 3) * 9, 0),  0, ROW(R23) - 8))</f>
        <v>3.4749034749034749E-2</v>
      </c>
      <c r="S23" s="289">
        <f ca="1">IF($B23 = "", "", OFFSET(OFFSET(Tablas!$F$14, (COLUMN(S23) - 3) * 9, 0),  0, ROW(S23) - 8))</f>
        <v>3.8834951456310676E-2</v>
      </c>
      <c r="T23" s="291">
        <f ca="1">IF($B23 = "", "", OFFSET(OFFSET(Tablas!$F$14, (COLUMN(T23) - 3) * 9, 0),  0, ROW(T23) - 8))</f>
        <v>5.1724137931034482E-2</v>
      </c>
    </row>
    <row r="24" spans="1:20" x14ac:dyDescent="0.2">
      <c r="A24" s="250" t="str">
        <f ca="1">IF(OFFSET(Tablas!$F$5,0,ROW(B24)-8)&gt;0,OFFSET(Tablas!$F$5,0,ROW(B24)-8),"")</f>
        <v/>
      </c>
      <c r="B24" s="186">
        <f ca="1">IF(OFFSET(Tablas!$F$6,0,ROW(B24)-8)&gt;0,OFFSET(Tablas!$F$6,0,ROW(B24)-8),"")</f>
        <v>17</v>
      </c>
      <c r="C24" s="290" t="str">
        <f ca="1">IF($B24 = "", "", OFFSET(OFFSET(Tablas!$F$14, (COLUMN(C24) - 3) * 9, 0),  0, ROW(C24) - 8))</f>
        <v/>
      </c>
      <c r="D24" s="289" t="str">
        <f ca="1">IF($B24 = "", "", OFFSET(OFFSET(Tablas!$F$14, (COLUMN(D24) - 3) * 9, 0),  0, ROW(D24) - 8))</f>
        <v/>
      </c>
      <c r="E24" s="291" t="str">
        <f ca="1">IF($B24 = "", "", OFFSET(OFFSET(Tablas!$F$14, (COLUMN(E24) - 3) * 9, 0),  0, ROW(E24) - 8))</f>
        <v/>
      </c>
      <c r="F24" s="290">
        <f ca="1">IF($B24 = "", "", OFFSET(OFFSET(Tablas!$F$14, (COLUMN(F24) - 3) * 9, 0),  0, ROW(F24) - 8))</f>
        <v>0.15068493150684931</v>
      </c>
      <c r="G24" s="289">
        <f ca="1">IF($B24 = "", "", OFFSET(OFFSET(Tablas!$F$14, (COLUMN(G24) - 3) * 9, 0),  0, ROW(G24) - 8))</f>
        <v>0</v>
      </c>
      <c r="H24" s="291" t="str">
        <f ca="1">IF($B24 = "", "", OFFSET(OFFSET(Tablas!$F$14, (COLUMN(H24) - 3) * 9, 0),  0, ROW(H24) - 8))</f>
        <v/>
      </c>
      <c r="I24" s="290">
        <f ca="1">IF($B24 = "", "", OFFSET(OFFSET(Tablas!$F$14, (COLUMN(I24) - 3) * 9, 0),  0, ROW(I24) - 8))</f>
        <v>1.858736059479554E-2</v>
      </c>
      <c r="J24" s="289">
        <f ca="1">IF($B24 = "", "", OFFSET(OFFSET(Tablas!$F$14, (COLUMN(J24) - 3) * 9, 0),  0, ROW(J24) - 8))</f>
        <v>0</v>
      </c>
      <c r="K24" s="291">
        <f ca="1">IF($B24 = "", "", OFFSET(OFFSET(Tablas!$F$14, (COLUMN(K24) - 3) * 9, 0),  0, ROW(K24) - 8))</f>
        <v>0.5</v>
      </c>
      <c r="L24" s="290">
        <f ca="1">IF($B24 = "", "", OFFSET(OFFSET(Tablas!$F$14, (COLUMN(L24) - 3) * 9, 0),  0, ROW(L24) - 8))</f>
        <v>1.652892561983471E-3</v>
      </c>
      <c r="M24" s="289">
        <f ca="1">IF($B24 = "", "", OFFSET(OFFSET(Tablas!$F$14, (COLUMN(M24) - 3) * 9, 0),  0, ROW(M24) - 8))</f>
        <v>4.7619047619047616E-2</v>
      </c>
      <c r="N24" s="291">
        <f ca="1">IF($B24 = "", "", OFFSET(OFFSET(Tablas!$F$14, (COLUMN(N24) - 3) * 9, 0),  0, ROW(N24) - 8))</f>
        <v>0</v>
      </c>
      <c r="O24" s="290">
        <f ca="1">IF($B24 = "", "", OFFSET(OFFSET(Tablas!$F$14, (COLUMN(O24) - 3) * 9, 0),  0, ROW(O24) - 8))</f>
        <v>1.2170385395537525E-2</v>
      </c>
      <c r="P24" s="289">
        <f ca="1">IF($B24 = "", "", OFFSET(OFFSET(Tablas!$F$14, (COLUMN(P24) - 3) * 9, 0),  0, ROW(P24) - 8))</f>
        <v>0</v>
      </c>
      <c r="Q24" s="291">
        <f ca="1">IF($B24 = "", "", OFFSET(OFFSET(Tablas!$F$14, (COLUMN(Q24) - 3) * 9, 0),  0, ROW(Q24) - 8))</f>
        <v>0</v>
      </c>
      <c r="R24" s="296">
        <f ca="1">IF($B24 = "", "", OFFSET(OFFSET(Tablas!$F$14, (COLUMN(R24) - 3) * 9, 0),  0, ROW(R24) - 8))</f>
        <v>3.8071065989847719E-2</v>
      </c>
      <c r="S24" s="289">
        <f ca="1">IF($B24 = "", "", OFFSET(OFFSET(Tablas!$F$14, (COLUMN(S24) - 3) * 9, 0),  0, ROW(S24) - 8))</f>
        <v>4.5454545454545456E-2</v>
      </c>
      <c r="T24" s="291">
        <f ca="1">IF($B24 = "", "", OFFSET(OFFSET(Tablas!$F$14, (COLUMN(T24) - 3) * 9, 0),  0, ROW(T24) - 8))</f>
        <v>0.02</v>
      </c>
    </row>
    <row r="25" spans="1:20" x14ac:dyDescent="0.2">
      <c r="A25" s="250" t="str">
        <f ca="1">IF(OFFSET(Tablas!$F$5,0,ROW(B25)-8)&gt;0,OFFSET(Tablas!$F$5,0,ROW(B25)-8),"")</f>
        <v/>
      </c>
      <c r="B25" s="186">
        <f ca="1">IF(OFFSET(Tablas!$F$6,0,ROW(B25)-8)&gt;0,OFFSET(Tablas!$F$6,0,ROW(B25)-8),"")</f>
        <v>18</v>
      </c>
      <c r="C25" s="290" t="str">
        <f ca="1">IF($B25 = "", "", OFFSET(OFFSET(Tablas!$F$14, (COLUMN(C25) - 3) * 9, 0),  0, ROW(C25) - 8))</f>
        <v/>
      </c>
      <c r="D25" s="289" t="str">
        <f ca="1">IF($B25 = "", "", OFFSET(OFFSET(Tablas!$F$14, (COLUMN(D25) - 3) * 9, 0),  0, ROW(D25) - 8))</f>
        <v/>
      </c>
      <c r="E25" s="291" t="str">
        <f ca="1">IF($B25 = "", "", OFFSET(OFFSET(Tablas!$F$14, (COLUMN(E25) - 3) * 9, 0),  0, ROW(E25) - 8))</f>
        <v/>
      </c>
      <c r="F25" s="290">
        <f ca="1">IF($B25 = "", "", OFFSET(OFFSET(Tablas!$F$14, (COLUMN(F25) - 3) * 9, 0),  0, ROW(F25) - 8))</f>
        <v>0.19277108433734941</v>
      </c>
      <c r="G25" s="289">
        <f ca="1">IF($B25 = "", "", OFFSET(OFFSET(Tablas!$F$14, (COLUMN(G25) - 3) * 9, 0),  0, ROW(G25) - 8))</f>
        <v>0.2857142857142857</v>
      </c>
      <c r="H25" s="291" t="str">
        <f ca="1">IF($B25 = "", "", OFFSET(OFFSET(Tablas!$F$14, (COLUMN(H25) - 3) * 9, 0),  0, ROW(H25) - 8))</f>
        <v/>
      </c>
      <c r="I25" s="290">
        <f ca="1">IF($B25 = "", "", OFFSET(OFFSET(Tablas!$F$14, (COLUMN(I25) - 3) * 9, 0),  0, ROW(I25) - 8))</f>
        <v>3.7344398340248962E-2</v>
      </c>
      <c r="J25" s="289">
        <f ca="1">IF($B25 = "", "", OFFSET(OFFSET(Tablas!$F$14, (COLUMN(J25) - 3) * 9, 0),  0, ROW(J25) - 8))</f>
        <v>0</v>
      </c>
      <c r="K25" s="291">
        <f ca="1">IF($B25 = "", "", OFFSET(OFFSET(Tablas!$F$14, (COLUMN(K25) - 3) * 9, 0),  0, ROW(K25) - 8))</f>
        <v>0</v>
      </c>
      <c r="L25" s="290">
        <f ca="1">IF($B25 = "", "", OFFSET(OFFSET(Tablas!$F$14, (COLUMN(L25) - 3) * 9, 0),  0, ROW(L25) - 8))</f>
        <v>5.244755244755245E-3</v>
      </c>
      <c r="M25" s="289">
        <f ca="1">IF($B25 = "", "", OFFSET(OFFSET(Tablas!$F$14, (COLUMN(M25) - 3) * 9, 0),  0, ROW(M25) - 8))</f>
        <v>3.7037037037037035E-2</v>
      </c>
      <c r="N25" s="291">
        <f ca="1">IF($B25 = "", "", OFFSET(OFFSET(Tablas!$F$14, (COLUMN(N25) - 3) * 9, 0),  0, ROW(N25) - 8))</f>
        <v>0.5</v>
      </c>
      <c r="O25" s="290">
        <f ca="1">IF($B25 = "", "", OFFSET(OFFSET(Tablas!$F$14, (COLUMN(O25) - 3) * 9, 0),  0, ROW(O25) - 8))</f>
        <v>1.2658227848101266E-2</v>
      </c>
      <c r="P25" s="289">
        <f ca="1">IF($B25 = "", "", OFFSET(OFFSET(Tablas!$F$14, (COLUMN(P25) - 3) * 9, 0),  0, ROW(P25) - 8))</f>
        <v>1.9607843137254902E-2</v>
      </c>
      <c r="Q25" s="291">
        <f ca="1">IF($B25 = "", "", OFFSET(OFFSET(Tablas!$F$14, (COLUMN(Q25) - 3) * 9, 0),  0, ROW(Q25) - 8))</f>
        <v>0</v>
      </c>
      <c r="R25" s="296">
        <f ca="1">IF($B25 = "", "", OFFSET(OFFSET(Tablas!$F$14, (COLUMN(R25) - 3) * 9, 0),  0, ROW(R25) - 8))</f>
        <v>2.5198938992042442E-2</v>
      </c>
      <c r="S25" s="289">
        <f ca="1">IF($B25 = "", "", OFFSET(OFFSET(Tablas!$F$14, (COLUMN(S25) - 3) * 9, 0),  0, ROW(S25) - 8))</f>
        <v>4.4444444444444446E-2</v>
      </c>
      <c r="T25" s="291">
        <f ca="1">IF($B25 = "", "", OFFSET(OFFSET(Tablas!$F$14, (COLUMN(T25) - 3) * 9, 0),  0, ROW(T25) - 8))</f>
        <v>1.9230769230769232E-2</v>
      </c>
    </row>
    <row r="26" spans="1:20" x14ac:dyDescent="0.2">
      <c r="A26" s="250" t="str">
        <f ca="1">IF(OFFSET(Tablas!$F$5,0,ROW(B26)-8)&gt;0,OFFSET(Tablas!$F$5,0,ROW(B26)-8),"")</f>
        <v/>
      </c>
      <c r="B26" s="186">
        <f ca="1">IF(OFFSET(Tablas!$F$6,0,ROW(B26)-8)&gt;0,OFFSET(Tablas!$F$6,0,ROW(B26)-8),"")</f>
        <v>19</v>
      </c>
      <c r="C26" s="290" t="str">
        <f ca="1">IF($B26 = "", "", OFFSET(OFFSET(Tablas!$F$14, (COLUMN(C26) - 3) * 9, 0),  0, ROW(C26) - 8))</f>
        <v/>
      </c>
      <c r="D26" s="289" t="str">
        <f ca="1">IF($B26 = "", "", OFFSET(OFFSET(Tablas!$F$14, (COLUMN(D26) - 3) * 9, 0),  0, ROW(D26) - 8))</f>
        <v/>
      </c>
      <c r="E26" s="291" t="str">
        <f ca="1">IF($B26 = "", "", OFFSET(OFFSET(Tablas!$F$14, (COLUMN(E26) - 3) * 9, 0),  0, ROW(E26) - 8))</f>
        <v/>
      </c>
      <c r="F26" s="290">
        <f ca="1">IF($B26 = "", "", OFFSET(OFFSET(Tablas!$F$14, (COLUMN(F26) - 3) * 9, 0),  0, ROW(F26) - 8))</f>
        <v>0.13559322033898305</v>
      </c>
      <c r="G26" s="289">
        <f ca="1">IF($B26 = "", "", OFFSET(OFFSET(Tablas!$F$14, (COLUMN(G26) - 3) * 9, 0),  0, ROW(G26) - 8))</f>
        <v>0</v>
      </c>
      <c r="H26" s="291" t="str">
        <f ca="1">IF($B26 = "", "", OFFSET(OFFSET(Tablas!$F$14, (COLUMN(H26) - 3) * 9, 0),  0, ROW(H26) - 8))</f>
        <v/>
      </c>
      <c r="I26" s="290">
        <f ca="1">IF($B26 = "", "", OFFSET(OFFSET(Tablas!$F$14, (COLUMN(I26) - 3) * 9, 0),  0, ROW(I26) - 8))</f>
        <v>5.3719008264462811E-2</v>
      </c>
      <c r="J26" s="289">
        <f ca="1">IF($B26 = "", "", OFFSET(OFFSET(Tablas!$F$14, (COLUMN(J26) - 3) * 9, 0),  0, ROW(J26) - 8))</f>
        <v>0</v>
      </c>
      <c r="K26" s="291" t="str">
        <f ca="1">IF($B26 = "", "", OFFSET(OFFSET(Tablas!$F$14, (COLUMN(K26) - 3) * 9, 0),  0, ROW(K26) - 8))</f>
        <v/>
      </c>
      <c r="L26" s="290">
        <f ca="1">IF($B26 = "", "", OFFSET(OFFSET(Tablas!$F$14, (COLUMN(L26) - 3) * 9, 0),  0, ROW(L26) - 8))</f>
        <v>1.1363636363636364E-2</v>
      </c>
      <c r="M26" s="289">
        <f ca="1">IF($B26 = "", "", OFFSET(OFFSET(Tablas!$F$14, (COLUMN(M26) - 3) * 9, 0),  0, ROW(M26) - 8))</f>
        <v>0.1</v>
      </c>
      <c r="N26" s="291">
        <f ca="1">IF($B26 = "", "", OFFSET(OFFSET(Tablas!$F$14, (COLUMN(N26) - 3) * 9, 0),  0, ROW(N26) - 8))</f>
        <v>0.25</v>
      </c>
      <c r="O26" s="290">
        <f ca="1">IF($B26 = "", "", OFFSET(OFFSET(Tablas!$F$14, (COLUMN(O26) - 3) * 9, 0),  0, ROW(O26) - 8))</f>
        <v>3.2854209445585217E-2</v>
      </c>
      <c r="P26" s="289">
        <f ca="1">IF($B26 = "", "", OFFSET(OFFSET(Tablas!$F$14, (COLUMN(P26) - 3) * 9, 0),  0, ROW(P26) - 8))</f>
        <v>8.0645161290322578E-2</v>
      </c>
      <c r="Q26" s="291">
        <f ca="1">IF($B26 = "", "", OFFSET(OFFSET(Tablas!$F$14, (COLUMN(Q26) - 3) * 9, 0),  0, ROW(Q26) - 8))</f>
        <v>0.125</v>
      </c>
      <c r="R26" s="296">
        <f ca="1">IF($B26 = "", "", OFFSET(OFFSET(Tablas!$F$14, (COLUMN(R26) - 3) * 9, 0),  0, ROW(R26) - 8))</f>
        <v>3.4400948991696323E-2</v>
      </c>
      <c r="S26" s="289">
        <f ca="1">IF($B26 = "", "", OFFSET(OFFSET(Tablas!$F$14, (COLUMN(S26) - 3) * 9, 0),  0, ROW(S26) - 8))</f>
        <v>9.6153846153846159E-3</v>
      </c>
      <c r="T26" s="291">
        <f ca="1">IF($B26 = "", "", OFFSET(OFFSET(Tablas!$F$14, (COLUMN(T26) - 3) * 9, 0),  0, ROW(T26) - 8))</f>
        <v>0</v>
      </c>
    </row>
    <row r="27" spans="1:20" x14ac:dyDescent="0.2">
      <c r="A27" s="250" t="str">
        <f ca="1">IF(OFFSET(Tablas!$F$5,0,ROW(B27)-8)&gt;0,OFFSET(Tablas!$F$5,0,ROW(B27)-8),"")</f>
        <v/>
      </c>
      <c r="B27" s="186">
        <f ca="1">IF(OFFSET(Tablas!$F$6,0,ROW(B27)-8)&gt;0,OFFSET(Tablas!$F$6,0,ROW(B27)-8),"")</f>
        <v>20</v>
      </c>
      <c r="C27" s="290" t="str">
        <f ca="1">IF($B27 = "", "", OFFSET(OFFSET(Tablas!$F$14, (COLUMN(C27) - 3) * 9, 0),  0, ROW(C27) - 8))</f>
        <v/>
      </c>
      <c r="D27" s="289" t="str">
        <f ca="1">IF($B27 = "", "", OFFSET(OFFSET(Tablas!$F$14, (COLUMN(D27) - 3) * 9, 0),  0, ROW(D27) - 8))</f>
        <v/>
      </c>
      <c r="E27" s="291" t="str">
        <f ca="1">IF($B27 = "", "", OFFSET(OFFSET(Tablas!$F$14, (COLUMN(E27) - 3) * 9, 0),  0, ROW(E27) - 8))</f>
        <v/>
      </c>
      <c r="F27" s="290">
        <f ca="1">IF($B27 = "", "", OFFSET(OFFSET(Tablas!$F$14, (COLUMN(F27) - 3) * 9, 0),  0, ROW(F27) - 8))</f>
        <v>0.12307692307692308</v>
      </c>
      <c r="G27" s="289">
        <f ca="1">IF($B27 = "", "", OFFSET(OFFSET(Tablas!$F$14, (COLUMN(G27) - 3) * 9, 0),  0, ROW(G27) - 8))</f>
        <v>0.14285714285714285</v>
      </c>
      <c r="H27" s="291" t="str">
        <f ca="1">IF($B27 = "", "", OFFSET(OFFSET(Tablas!$F$14, (COLUMN(H27) - 3) * 9, 0),  0, ROW(H27) - 8))</f>
        <v/>
      </c>
      <c r="I27" s="290">
        <f ca="1">IF($B27 = "", "", OFFSET(OFFSET(Tablas!$F$14, (COLUMN(I27) - 3) * 9, 0),  0, ROW(I27) - 8))</f>
        <v>3.4351145038167941E-2</v>
      </c>
      <c r="J27" s="289">
        <f ca="1">IF($B27 = "", "", OFFSET(OFFSET(Tablas!$F$14, (COLUMN(J27) - 3) * 9, 0),  0, ROW(J27) - 8))</f>
        <v>0.10344827586206896</v>
      </c>
      <c r="K27" s="291">
        <f ca="1">IF($B27 = "", "", OFFSET(OFFSET(Tablas!$F$14, (COLUMN(K27) - 3) * 9, 0),  0, ROW(K27) - 8))</f>
        <v>0</v>
      </c>
      <c r="L27" s="290">
        <f ca="1">IF($B27 = "", "", OFFSET(OFFSET(Tablas!$F$14, (COLUMN(L27) - 3) * 9, 0),  0, ROW(L27) - 8))</f>
        <v>9.4488188976377951E-3</v>
      </c>
      <c r="M27" s="289">
        <f ca="1">IF($B27 = "", "", OFFSET(OFFSET(Tablas!$F$14, (COLUMN(M27) - 3) * 9, 0),  0, ROW(M27) - 8))</f>
        <v>6.4516129032258063E-2</v>
      </c>
      <c r="N27" s="291">
        <f ca="1">IF($B27 = "", "", OFFSET(OFFSET(Tablas!$F$14, (COLUMN(N27) - 3) * 9, 0),  0, ROW(N27) - 8))</f>
        <v>0</v>
      </c>
      <c r="O27" s="290">
        <f ca="1">IF($B27 = "", "", OFFSET(OFFSET(Tablas!$F$14, (COLUMN(O27) - 3) * 9, 0),  0, ROW(O27) - 8))</f>
        <v>2.4096385542168676E-2</v>
      </c>
      <c r="P27" s="289">
        <f ca="1">IF($B27 = "", "", OFFSET(OFFSET(Tablas!$F$14, (COLUMN(P27) - 3) * 9, 0),  0, ROW(P27) - 8))</f>
        <v>6.5573770491803282E-2</v>
      </c>
      <c r="Q27" s="291">
        <f ca="1">IF($B27 = "", "", OFFSET(OFFSET(Tablas!$F$14, (COLUMN(Q27) - 3) * 9, 0),  0, ROW(Q27) - 8))</f>
        <v>0</v>
      </c>
      <c r="R27" s="296">
        <f ca="1">IF($B27 = "", "", OFFSET(OFFSET(Tablas!$F$14, (COLUMN(R27) - 3) * 9, 0),  0, ROW(R27) - 8))</f>
        <v>4.0251572327044023E-2</v>
      </c>
      <c r="S27" s="289">
        <f ca="1">IF($B27 = "", "", OFFSET(OFFSET(Tablas!$F$14, (COLUMN(S27) - 3) * 9, 0),  0, ROW(S27) - 8))</f>
        <v>3.1914893617021274E-2</v>
      </c>
      <c r="T27" s="291">
        <f ca="1">IF($B27 = "", "", OFFSET(OFFSET(Tablas!$F$14, (COLUMN(T27) - 3) * 9, 0),  0, ROW(T27) - 8))</f>
        <v>5.7692307692307696E-2</v>
      </c>
    </row>
    <row r="28" spans="1:20" x14ac:dyDescent="0.2">
      <c r="A28" s="250" t="str">
        <f ca="1">IF(OFFSET(Tablas!$F$5,0,ROW(B28)-8)&gt;0,OFFSET(Tablas!$F$5,0,ROW(B28)-8),"")</f>
        <v/>
      </c>
      <c r="B28" s="186">
        <f ca="1">IF(OFFSET(Tablas!$F$6,0,ROW(B28)-8)&gt;0,OFFSET(Tablas!$F$6,0,ROW(B28)-8),"")</f>
        <v>21</v>
      </c>
      <c r="C28" s="290" t="str">
        <f ca="1">IF($B28 = "", "", OFFSET(OFFSET(Tablas!$F$14, (COLUMN(C28) - 3) * 9, 0),  0, ROW(C28) - 8))</f>
        <v/>
      </c>
      <c r="D28" s="289" t="str">
        <f ca="1">IF($B28 = "", "", OFFSET(OFFSET(Tablas!$F$14, (COLUMN(D28) - 3) * 9, 0),  0, ROW(D28) - 8))</f>
        <v/>
      </c>
      <c r="E28" s="291" t="str">
        <f ca="1">IF($B28 = "", "", OFFSET(OFFSET(Tablas!$F$14, (COLUMN(E28) - 3) * 9, 0),  0, ROW(E28) - 8))</f>
        <v/>
      </c>
      <c r="F28" s="290">
        <f ca="1">IF($B28 = "", "", OFFSET(OFFSET(Tablas!$F$14, (COLUMN(F28) - 3) * 9, 0),  0, ROW(F28) - 8))</f>
        <v>0.19318181818181818</v>
      </c>
      <c r="G28" s="289">
        <f ca="1">IF($B28 = "", "", OFFSET(OFFSET(Tablas!$F$14, (COLUMN(G28) - 3) * 9, 0),  0, ROW(G28) - 8))</f>
        <v>0.2</v>
      </c>
      <c r="H28" s="291" t="str">
        <f ca="1">IF($B28 = "", "", OFFSET(OFFSET(Tablas!$F$14, (COLUMN(H28) - 3) * 9, 0),  0, ROW(H28) - 8))</f>
        <v/>
      </c>
      <c r="I28" s="290">
        <f ca="1">IF($B28 = "", "", OFFSET(OFFSET(Tablas!$F$14, (COLUMN(I28) - 3) * 9, 0),  0, ROW(I28) - 8))</f>
        <v>4.9822064056939501E-2</v>
      </c>
      <c r="J28" s="289">
        <f ca="1">IF($B28 = "", "", OFFSET(OFFSET(Tablas!$F$14, (COLUMN(J28) - 3) * 9, 0),  0, ROW(J28) - 8))</f>
        <v>0.11538461538461539</v>
      </c>
      <c r="K28" s="291">
        <f ca="1">IF($B28 = "", "", OFFSET(OFFSET(Tablas!$F$14, (COLUMN(K28) - 3) * 9, 0),  0, ROW(K28) - 8))</f>
        <v>0</v>
      </c>
      <c r="L28" s="290">
        <f ca="1">IF($B28 = "", "", OFFSET(OFFSET(Tablas!$F$14, (COLUMN(L28) - 3) * 9, 0),  0, ROW(L28) - 8))</f>
        <v>6.2794348508634227E-3</v>
      </c>
      <c r="M28" s="289">
        <f ca="1">IF($B28 = "", "", OFFSET(OFFSET(Tablas!$F$14, (COLUMN(M28) - 3) * 9, 0),  0, ROW(M28) - 8))</f>
        <v>0</v>
      </c>
      <c r="N28" s="291">
        <f ca="1">IF($B28 = "", "", OFFSET(OFFSET(Tablas!$F$14, (COLUMN(N28) - 3) * 9, 0),  0, ROW(N28) - 8))</f>
        <v>0</v>
      </c>
      <c r="O28" s="290">
        <f ca="1">IF($B28 = "", "", OFFSET(OFFSET(Tablas!$F$14, (COLUMN(O28) - 3) * 9, 0),  0, ROW(O28) - 8))</f>
        <v>1.4787430683918669E-2</v>
      </c>
      <c r="P28" s="289">
        <f ca="1">IF($B28 = "", "", OFFSET(OFFSET(Tablas!$F$14, (COLUMN(P28) - 3) * 9, 0),  0, ROW(P28) - 8))</f>
        <v>0</v>
      </c>
      <c r="Q28" s="291">
        <f ca="1">IF($B28 = "", "", OFFSET(OFFSET(Tablas!$F$14, (COLUMN(Q28) - 3) * 9, 0),  0, ROW(Q28) - 8))</f>
        <v>0</v>
      </c>
      <c r="R28" s="296">
        <f ca="1">IF($B28 = "", "", OFFSET(OFFSET(Tablas!$F$14, (COLUMN(R28) - 3) * 9, 0),  0, ROW(R28) - 8))</f>
        <v>4.7619047619047616E-2</v>
      </c>
      <c r="S28" s="289">
        <f ca="1">IF($B28 = "", "", OFFSET(OFFSET(Tablas!$F$14, (COLUMN(S28) - 3) * 9, 0),  0, ROW(S28) - 8))</f>
        <v>4.5977011494252873E-2</v>
      </c>
      <c r="T28" s="291">
        <f ca="1">IF($B28 = "", "", OFFSET(OFFSET(Tablas!$F$14, (COLUMN(T28) - 3) * 9, 0),  0, ROW(T28) - 8))</f>
        <v>4.6511627906976744E-2</v>
      </c>
    </row>
    <row r="29" spans="1:20" x14ac:dyDescent="0.2">
      <c r="A29" s="250" t="str">
        <f ca="1">IF(OFFSET(Tablas!$F$5,0,ROW(B29)-8)&gt;0,OFFSET(Tablas!$F$5,0,ROW(B29)-8),"")</f>
        <v/>
      </c>
      <c r="B29" s="186">
        <f ca="1">IF(OFFSET(Tablas!$F$6,0,ROW(B29)-8)&gt;0,OFFSET(Tablas!$F$6,0,ROW(B29)-8),"")</f>
        <v>22</v>
      </c>
      <c r="C29" s="290" t="str">
        <f ca="1">IF($B29 = "", "", OFFSET(OFFSET(Tablas!$F$14, (COLUMN(C29) - 3) * 9, 0),  0, ROW(C29) - 8))</f>
        <v/>
      </c>
      <c r="D29" s="289" t="str">
        <f ca="1">IF($B29 = "", "", OFFSET(OFFSET(Tablas!$F$14, (COLUMN(D29) - 3) * 9, 0),  0, ROW(D29) - 8))</f>
        <v/>
      </c>
      <c r="E29" s="291" t="str">
        <f ca="1">IF($B29 = "", "", OFFSET(OFFSET(Tablas!$F$14, (COLUMN(E29) - 3) * 9, 0),  0, ROW(E29) - 8))</f>
        <v/>
      </c>
      <c r="F29" s="290">
        <f ca="1">IF($B29 = "", "", OFFSET(OFFSET(Tablas!$F$14, (COLUMN(F29) - 3) * 9, 0),  0, ROW(F29) - 8))</f>
        <v>0.18446601941747573</v>
      </c>
      <c r="G29" s="289">
        <f ca="1">IF($B29 = "", "", OFFSET(OFFSET(Tablas!$F$14, (COLUMN(G29) - 3) * 9, 0),  0, ROW(G29) - 8))</f>
        <v>7.407407407407407E-2</v>
      </c>
      <c r="H29" s="291">
        <f ca="1">IF($B29 = "", "", OFFSET(OFFSET(Tablas!$F$14, (COLUMN(H29) - 3) * 9, 0),  0, ROW(H29) - 8))</f>
        <v>0</v>
      </c>
      <c r="I29" s="290">
        <f ca="1">IF($B29 = "", "", OFFSET(OFFSET(Tablas!$F$14, (COLUMN(I29) - 3) * 9, 0),  0, ROW(I29) - 8))</f>
        <v>4.9808429118773943E-2</v>
      </c>
      <c r="J29" s="289">
        <f ca="1">IF($B29 = "", "", OFFSET(OFFSET(Tablas!$F$14, (COLUMN(J29) - 3) * 9, 0),  0, ROW(J29) - 8))</f>
        <v>0.18181818181818182</v>
      </c>
      <c r="K29" s="291">
        <f ca="1">IF($B29 = "", "", OFFSET(OFFSET(Tablas!$F$14, (COLUMN(K29) - 3) * 9, 0),  0, ROW(K29) - 8))</f>
        <v>0</v>
      </c>
      <c r="L29" s="290">
        <f ca="1">IF($B29 = "", "", OFFSET(OFFSET(Tablas!$F$14, (COLUMN(L29) - 3) * 9, 0),  0, ROW(L29) - 8))</f>
        <v>1.1235955056179775E-2</v>
      </c>
      <c r="M29" s="289">
        <f ca="1">IF($B29 = "", "", OFFSET(OFFSET(Tablas!$F$14, (COLUMN(M29) - 3) * 9, 0),  0, ROW(M29) - 8))</f>
        <v>0</v>
      </c>
      <c r="N29" s="291">
        <f ca="1">IF($B29 = "", "", OFFSET(OFFSET(Tablas!$F$14, (COLUMN(N29) - 3) * 9, 0),  0, ROW(N29) - 8))</f>
        <v>0</v>
      </c>
      <c r="O29" s="290">
        <f ca="1">IF($B29 = "", "", OFFSET(OFFSET(Tablas!$F$14, (COLUMN(O29) - 3) * 9, 0),  0, ROW(O29) - 8))</f>
        <v>3.2854209445585217E-2</v>
      </c>
      <c r="P29" s="289">
        <f ca="1">IF($B29 = "", "", OFFSET(OFFSET(Tablas!$F$14, (COLUMN(P29) - 3) * 9, 0),  0, ROW(P29) - 8))</f>
        <v>4.0816326530612242E-2</v>
      </c>
      <c r="Q29" s="291">
        <f ca="1">IF($B29 = "", "", OFFSET(OFFSET(Tablas!$F$14, (COLUMN(Q29) - 3) * 9, 0),  0, ROW(Q29) - 8))</f>
        <v>0</v>
      </c>
      <c r="R29" s="296">
        <f ca="1">IF($B29 = "", "", OFFSET(OFFSET(Tablas!$F$14, (COLUMN(R29) - 3) * 9, 0),  0, ROW(R29) - 8))</f>
        <v>5.5359246171967018E-2</v>
      </c>
      <c r="S29" s="289">
        <f ca="1">IF($B29 = "", "", OFFSET(OFFSET(Tablas!$F$14, (COLUMN(S29) - 3) * 9, 0),  0, ROW(S29) - 8))</f>
        <v>4.7619047619047616E-2</v>
      </c>
      <c r="T29" s="291">
        <f ca="1">IF($B29 = "", "", OFFSET(OFFSET(Tablas!$F$14, (COLUMN(T29) - 3) * 9, 0),  0, ROW(T29) - 8))</f>
        <v>6.1224489795918366E-2</v>
      </c>
    </row>
    <row r="30" spans="1:20" x14ac:dyDescent="0.2">
      <c r="A30" s="250" t="str">
        <f ca="1">IF(OFFSET(Tablas!$F$5,0,ROW(B30)-8)&gt;0,OFFSET(Tablas!$F$5,0,ROW(B30)-8),"")</f>
        <v/>
      </c>
      <c r="B30" s="186">
        <f ca="1">IF(OFFSET(Tablas!$F$6,0,ROW(B30)-8)&gt;0,OFFSET(Tablas!$F$6,0,ROW(B30)-8),"")</f>
        <v>23</v>
      </c>
      <c r="C30" s="290" t="str">
        <f ca="1">IF($B30 = "", "", OFFSET(OFFSET(Tablas!$F$14, (COLUMN(C30) - 3) * 9, 0),  0, ROW(C30) - 8))</f>
        <v/>
      </c>
      <c r="D30" s="289" t="str">
        <f ca="1">IF($B30 = "", "", OFFSET(OFFSET(Tablas!$F$14, (COLUMN(D30) - 3) * 9, 0),  0, ROW(D30) - 8))</f>
        <v/>
      </c>
      <c r="E30" s="291" t="str">
        <f ca="1">IF($B30 = "", "", OFFSET(OFFSET(Tablas!$F$14, (COLUMN(E30) - 3) * 9, 0),  0, ROW(E30) - 8))</f>
        <v/>
      </c>
      <c r="F30" s="290">
        <f ca="1">IF($B30 = "", "", OFFSET(OFFSET(Tablas!$F$14, (COLUMN(F30) - 3) * 9, 0),  0, ROW(F30) - 8))</f>
        <v>0.21621621621621623</v>
      </c>
      <c r="G30" s="289">
        <f ca="1">IF($B30 = "", "", OFFSET(OFFSET(Tablas!$F$14, (COLUMN(G30) - 3) * 9, 0),  0, ROW(G30) - 8))</f>
        <v>0.27272727272727271</v>
      </c>
      <c r="H30" s="291">
        <f ca="1">IF($B30 = "", "", OFFSET(OFFSET(Tablas!$F$14, (COLUMN(H30) - 3) * 9, 0),  0, ROW(H30) - 8))</f>
        <v>0</v>
      </c>
      <c r="I30" s="290">
        <f ca="1">IF($B30 = "", "", OFFSET(OFFSET(Tablas!$F$14, (COLUMN(I30) - 3) * 9, 0),  0, ROW(I30) - 8))</f>
        <v>2.4E-2</v>
      </c>
      <c r="J30" s="289">
        <f ca="1">IF($B30 = "", "", OFFSET(OFFSET(Tablas!$F$14, (COLUMN(J30) - 3) * 9, 0),  0, ROW(J30) - 8))</f>
        <v>0.13333333333333333</v>
      </c>
      <c r="K30" s="291">
        <f ca="1">IF($B30 = "", "", OFFSET(OFFSET(Tablas!$F$14, (COLUMN(K30) - 3) * 9, 0),  0, ROW(K30) - 8))</f>
        <v>0</v>
      </c>
      <c r="L30" s="290">
        <f ca="1">IF($B30 = "", "", OFFSET(OFFSET(Tablas!$F$14, (COLUMN(L30) - 3) * 9, 0),  0, ROW(L30) - 8))</f>
        <v>8.2508250825082501E-3</v>
      </c>
      <c r="M30" s="289">
        <f ca="1">IF($B30 = "", "", OFFSET(OFFSET(Tablas!$F$14, (COLUMN(M30) - 3) * 9, 0),  0, ROW(M30) - 8))</f>
        <v>0</v>
      </c>
      <c r="N30" s="291">
        <f ca="1">IF($B30 = "", "", OFFSET(OFFSET(Tablas!$F$14, (COLUMN(N30) - 3) * 9, 0),  0, ROW(N30) - 8))</f>
        <v>0</v>
      </c>
      <c r="O30" s="290">
        <f ca="1">IF($B30 = "", "", OFFSET(OFFSET(Tablas!$F$14, (COLUMN(O30) - 3) * 9, 0),  0, ROW(O30) - 8))</f>
        <v>2.9545454545454545E-2</v>
      </c>
      <c r="P30" s="289">
        <f ca="1">IF($B30 = "", "", OFFSET(OFFSET(Tablas!$F$14, (COLUMN(P30) - 3) * 9, 0),  0, ROW(P30) - 8))</f>
        <v>4.878048780487805E-2</v>
      </c>
      <c r="Q30" s="291">
        <f ca="1">IF($B30 = "", "", OFFSET(OFFSET(Tablas!$F$14, (COLUMN(Q30) - 3) * 9, 0),  0, ROW(Q30) - 8))</f>
        <v>0</v>
      </c>
      <c r="R30" s="296">
        <f ca="1">IF($B30 = "", "", OFFSET(OFFSET(Tablas!$F$14, (COLUMN(R30) - 3) * 9, 0),  0, ROW(R30) - 8))</f>
        <v>8.0459770114942528E-2</v>
      </c>
      <c r="S30" s="289">
        <f ca="1">IF($B30 = "", "", OFFSET(OFFSET(Tablas!$F$14, (COLUMN(S30) - 3) * 9, 0),  0, ROW(S30) - 8))</f>
        <v>8.1081081081081086E-2</v>
      </c>
      <c r="T30" s="291">
        <f ca="1">IF($B30 = "", "", OFFSET(OFFSET(Tablas!$F$14, (COLUMN(T30) - 3) * 9, 0),  0, ROW(T30) - 8))</f>
        <v>1.8518518518518517E-2</v>
      </c>
    </row>
    <row r="31" spans="1:20" x14ac:dyDescent="0.2">
      <c r="A31" s="250" t="str">
        <f ca="1">IF(OFFSET(Tablas!$F$5,0,ROW(B31)-8)&gt;0,OFFSET(Tablas!$F$5,0,ROW(B31)-8),"")</f>
        <v/>
      </c>
      <c r="B31" s="186">
        <f ca="1">IF(OFFSET(Tablas!$F$6,0,ROW(B31)-8)&gt;0,OFFSET(Tablas!$F$6,0,ROW(B31)-8),"")</f>
        <v>24</v>
      </c>
      <c r="C31" s="290" t="str">
        <f ca="1">IF($B31 = "", "", OFFSET(OFFSET(Tablas!$F$14, (COLUMN(C31) - 3) * 9, 0),  0, ROW(C31) - 8))</f>
        <v/>
      </c>
      <c r="D31" s="289" t="str">
        <f ca="1">IF($B31 = "", "", OFFSET(OFFSET(Tablas!$F$14, (COLUMN(D31) - 3) * 9, 0),  0, ROW(D31) - 8))</f>
        <v/>
      </c>
      <c r="E31" s="291" t="str">
        <f ca="1">IF($B31 = "", "", OFFSET(OFFSET(Tablas!$F$14, (COLUMN(E31) - 3) * 9, 0),  0, ROW(E31) - 8))</f>
        <v/>
      </c>
      <c r="F31" s="290">
        <f ca="1">IF($B31 = "", "", OFFSET(OFFSET(Tablas!$F$14, (COLUMN(F31) - 3) * 9, 0),  0, ROW(F31) - 8))</f>
        <v>0.19178082191780821</v>
      </c>
      <c r="G31" s="289">
        <f ca="1">IF($B31 = "", "", OFFSET(OFFSET(Tablas!$F$14, (COLUMN(G31) - 3) * 9, 0),  0, ROW(G31) - 8))</f>
        <v>0</v>
      </c>
      <c r="H31" s="291" t="str">
        <f ca="1">IF($B31 = "", "", OFFSET(OFFSET(Tablas!$F$14, (COLUMN(H31) - 3) * 9, 0),  0, ROW(H31) - 8))</f>
        <v/>
      </c>
      <c r="I31" s="290">
        <f ca="1">IF($B31 = "", "", OFFSET(OFFSET(Tablas!$F$14, (COLUMN(I31) - 3) * 9, 0),  0, ROW(I31) - 8))</f>
        <v>3.5856573705179286E-2</v>
      </c>
      <c r="J31" s="289">
        <f ca="1">IF($B31 = "", "", OFFSET(OFFSET(Tablas!$F$14, (COLUMN(J31) - 3) * 9, 0),  0, ROW(J31) - 8))</f>
        <v>0.08</v>
      </c>
      <c r="K31" s="291" t="str">
        <f ca="1">IF($B31 = "", "", OFFSET(OFFSET(Tablas!$F$14, (COLUMN(K31) - 3) * 9, 0),  0, ROW(K31) - 8))</f>
        <v/>
      </c>
      <c r="L31" s="290">
        <f ca="1">IF($B31 = "", "", OFFSET(OFFSET(Tablas!$F$14, (COLUMN(L31) - 3) * 9, 0),  0, ROW(L31) - 8))</f>
        <v>4.7770700636942673E-3</v>
      </c>
      <c r="M31" s="289">
        <f ca="1">IF($B31 = "", "", OFFSET(OFFSET(Tablas!$F$14, (COLUMN(M31) - 3) * 9, 0),  0, ROW(M31) - 8))</f>
        <v>5.5555555555555552E-2</v>
      </c>
      <c r="N31" s="291">
        <f ca="1">IF($B31 = "", "", OFFSET(OFFSET(Tablas!$F$14, (COLUMN(N31) - 3) * 9, 0),  0, ROW(N31) - 8))</f>
        <v>0</v>
      </c>
      <c r="O31" s="290">
        <f ca="1">IF($B31 = "", "", OFFSET(OFFSET(Tablas!$F$14, (COLUMN(O31) - 3) * 9, 0),  0, ROW(O31) - 8))</f>
        <v>2.8397565922920892E-2</v>
      </c>
      <c r="P31" s="289">
        <f ca="1">IF($B31 = "", "", OFFSET(OFFSET(Tablas!$F$14, (COLUMN(P31) - 3) * 9, 0),  0, ROW(P31) - 8))</f>
        <v>4.7619047619047616E-2</v>
      </c>
      <c r="Q31" s="291">
        <f ca="1">IF($B31 = "", "", OFFSET(OFFSET(Tablas!$F$14, (COLUMN(Q31) - 3) * 9, 0),  0, ROW(Q31) - 8))</f>
        <v>0</v>
      </c>
      <c r="R31" s="296">
        <f ca="1">IF($B31 = "", "", OFFSET(OFFSET(Tablas!$F$14, (COLUMN(R31) - 3) * 9, 0),  0, ROW(R31) - 8))</f>
        <v>4.5949214026602174E-2</v>
      </c>
      <c r="S31" s="289">
        <f ca="1">IF($B31 = "", "", OFFSET(OFFSET(Tablas!$F$14, (COLUMN(S31) - 3) * 9, 0),  0, ROW(S31) - 8))</f>
        <v>6.8965517241379309E-2</v>
      </c>
      <c r="T31" s="291">
        <f ca="1">IF($B31 = "", "", OFFSET(OFFSET(Tablas!$F$14, (COLUMN(T31) - 3) * 9, 0),  0, ROW(T31) - 8))</f>
        <v>0.10714285714285714</v>
      </c>
    </row>
    <row r="32" spans="1:20" x14ac:dyDescent="0.2">
      <c r="A32" s="250" t="str">
        <f ca="1">IF(OFFSET(Tablas!$F$5,0,ROW(B32)-8)&gt;0,OFFSET(Tablas!$F$5,0,ROW(B32)-8),"")</f>
        <v/>
      </c>
      <c r="B32" s="186">
        <f ca="1">IF(OFFSET(Tablas!$F$6,0,ROW(B32)-8)&gt;0,OFFSET(Tablas!$F$6,0,ROW(B32)-8),"")</f>
        <v>25</v>
      </c>
      <c r="C32" s="290" t="str">
        <f ca="1">IF($B32 = "", "", OFFSET(OFFSET(Tablas!$F$14, (COLUMN(C32) - 3) * 9, 0),  0, ROW(C32) - 8))</f>
        <v/>
      </c>
      <c r="D32" s="289" t="str">
        <f ca="1">IF($B32 = "", "", OFFSET(OFFSET(Tablas!$F$14, (COLUMN(D32) - 3) * 9, 0),  0, ROW(D32) - 8))</f>
        <v/>
      </c>
      <c r="E32" s="291" t="str">
        <f ca="1">IF($B32 = "", "", OFFSET(OFFSET(Tablas!$F$14, (COLUMN(E32) - 3) * 9, 0),  0, ROW(E32) - 8))</f>
        <v/>
      </c>
      <c r="F32" s="290">
        <f ca="1">IF($B32 = "", "", OFFSET(OFFSET(Tablas!$F$14, (COLUMN(F32) - 3) * 9, 0),  0, ROW(F32) - 8))</f>
        <v>0.20481927710843373</v>
      </c>
      <c r="G32" s="289">
        <f ca="1">IF($B32 = "", "", OFFSET(OFFSET(Tablas!$F$14, (COLUMN(G32) - 3) * 9, 0),  0, ROW(G32) - 8))</f>
        <v>0.125</v>
      </c>
      <c r="H32" s="291" t="str">
        <f ca="1">IF($B32 = "", "", OFFSET(OFFSET(Tablas!$F$14, (COLUMN(H32) - 3) * 9, 0),  0, ROW(H32) - 8))</f>
        <v/>
      </c>
      <c r="I32" s="290">
        <f ca="1">IF($B32 = "", "", OFFSET(OFFSET(Tablas!$F$14, (COLUMN(I32) - 3) * 9, 0),  0, ROW(I32) - 8))</f>
        <v>1.9607843137254902E-2</v>
      </c>
      <c r="J32" s="289">
        <f ca="1">IF($B32 = "", "", OFFSET(OFFSET(Tablas!$F$14, (COLUMN(J32) - 3) * 9, 0),  0, ROW(J32) - 8))</f>
        <v>0</v>
      </c>
      <c r="K32" s="291">
        <f ca="1">IF($B32 = "", "", OFFSET(OFFSET(Tablas!$F$14, (COLUMN(K32) - 3) * 9, 0),  0, ROW(K32) - 8))</f>
        <v>0</v>
      </c>
      <c r="L32" s="290">
        <f ca="1">IF($B32 = "", "", OFFSET(OFFSET(Tablas!$F$14, (COLUMN(L32) - 3) * 9, 0),  0, ROW(L32) - 8))</f>
        <v>8.4602368866328256E-3</v>
      </c>
      <c r="M32" s="289">
        <f ca="1">IF($B32 = "", "", OFFSET(OFFSET(Tablas!$F$14, (COLUMN(M32) - 3) * 9, 0),  0, ROW(M32) - 8))</f>
        <v>0</v>
      </c>
      <c r="N32" s="291">
        <f ca="1">IF($B32 = "", "", OFFSET(OFFSET(Tablas!$F$14, (COLUMN(N32) - 3) * 9, 0),  0, ROW(N32) - 8))</f>
        <v>0.5</v>
      </c>
      <c r="O32" s="290">
        <f ca="1">IF($B32 = "", "", OFFSET(OFFSET(Tablas!$F$14, (COLUMN(O32) - 3) * 9, 0),  0, ROW(O32) - 8))</f>
        <v>3.4136546184738957E-2</v>
      </c>
      <c r="P32" s="289">
        <f ca="1">IF($B32 = "", "", OFFSET(OFFSET(Tablas!$F$14, (COLUMN(P32) - 3) * 9, 0),  0, ROW(P32) - 8))</f>
        <v>2.3255813953488372E-2</v>
      </c>
      <c r="Q32" s="291">
        <f ca="1">IF($B32 = "", "", OFFSET(OFFSET(Tablas!$F$14, (COLUMN(Q32) - 3) * 9, 0),  0, ROW(Q32) - 8))</f>
        <v>0</v>
      </c>
      <c r="R32" s="296">
        <f ca="1">IF($B32 = "", "", OFFSET(OFFSET(Tablas!$F$14, (COLUMN(R32) - 3) * 9, 0),  0, ROW(R32) - 8))</f>
        <v>3.9024390243902439E-2</v>
      </c>
      <c r="S32" s="289">
        <f ca="1">IF($B32 = "", "", OFFSET(OFFSET(Tablas!$F$14, (COLUMN(S32) - 3) * 9, 0),  0, ROW(S32) - 8))</f>
        <v>3.9215686274509803E-2</v>
      </c>
      <c r="T32" s="291">
        <f ca="1">IF($B32 = "", "", OFFSET(OFFSET(Tablas!$F$14, (COLUMN(T32) - 3) * 9, 0),  0, ROW(T32) - 8))</f>
        <v>8.6956521739130432E-2</v>
      </c>
    </row>
    <row r="33" spans="1:20" x14ac:dyDescent="0.2">
      <c r="A33" s="250" t="str">
        <f ca="1">IF(OFFSET(Tablas!$F$5,0,ROW(B33)-8)&gt;0,OFFSET(Tablas!$F$5,0,ROW(B33)-8),"")</f>
        <v/>
      </c>
      <c r="B33" s="186">
        <f ca="1">IF(OFFSET(Tablas!$F$6,0,ROW(B33)-8)&gt;0,OFFSET(Tablas!$F$6,0,ROW(B33)-8),"")</f>
        <v>26</v>
      </c>
      <c r="C33" s="290" t="str">
        <f ca="1">IF($B33 = "", "", OFFSET(OFFSET(Tablas!$F$14, (COLUMN(C33) - 3) * 9, 0),  0, ROW(C33) - 8))</f>
        <v/>
      </c>
      <c r="D33" s="289" t="str">
        <f ca="1">IF($B33 = "", "", OFFSET(OFFSET(Tablas!$F$14, (COLUMN(D33) - 3) * 9, 0),  0, ROW(D33) - 8))</f>
        <v/>
      </c>
      <c r="E33" s="291" t="str">
        <f ca="1">IF($B33 = "", "", OFFSET(OFFSET(Tablas!$F$14, (COLUMN(E33) - 3) * 9, 0),  0, ROW(E33) - 8))</f>
        <v/>
      </c>
      <c r="F33" s="290">
        <f ca="1">IF($B33 = "", "", OFFSET(OFFSET(Tablas!$F$14, (COLUMN(F33) - 3) * 9, 0),  0, ROW(F33) - 8))</f>
        <v>0.2</v>
      </c>
      <c r="G33" s="289">
        <f ca="1">IF($B33 = "", "", OFFSET(OFFSET(Tablas!$F$14, (COLUMN(G33) - 3) * 9, 0),  0, ROW(G33) - 8))</f>
        <v>0</v>
      </c>
      <c r="H33" s="291" t="str">
        <f ca="1">IF($B33 = "", "", OFFSET(OFFSET(Tablas!$F$14, (COLUMN(H33) - 3) * 9, 0),  0, ROW(H33) - 8))</f>
        <v/>
      </c>
      <c r="I33" s="290">
        <f ca="1">IF($B33 = "", "", OFFSET(OFFSET(Tablas!$F$14, (COLUMN(I33) - 3) * 9, 0),  0, ROW(I33) - 8))</f>
        <v>5.7034220532319393E-2</v>
      </c>
      <c r="J33" s="289">
        <f ca="1">IF($B33 = "", "", OFFSET(OFFSET(Tablas!$F$14, (COLUMN(J33) - 3) * 9, 0),  0, ROW(J33) - 8))</f>
        <v>6.25E-2</v>
      </c>
      <c r="K33" s="291">
        <f ca="1">IF($B33 = "", "", OFFSET(OFFSET(Tablas!$F$14, (COLUMN(K33) - 3) * 9, 0),  0, ROW(K33) - 8))</f>
        <v>0.5</v>
      </c>
      <c r="L33" s="290">
        <f ca="1">IF($B33 = "", "", OFFSET(OFFSET(Tablas!$F$14, (COLUMN(L33) - 3) * 9, 0),  0, ROW(L33) - 8))</f>
        <v>4.9261083743842365E-3</v>
      </c>
      <c r="M33" s="289">
        <f ca="1">IF($B33 = "", "", OFFSET(OFFSET(Tablas!$F$14, (COLUMN(M33) - 3) * 9, 0),  0, ROW(M33) - 8))</f>
        <v>0</v>
      </c>
      <c r="N33" s="291">
        <f ca="1">IF($B33 = "", "", OFFSET(OFFSET(Tablas!$F$14, (COLUMN(N33) - 3) * 9, 0),  0, ROW(N33) - 8))</f>
        <v>0</v>
      </c>
      <c r="O33" s="290">
        <f ca="1">IF($B33 = "", "", OFFSET(OFFSET(Tablas!$F$14, (COLUMN(O33) - 3) * 9, 0),  0, ROW(O33) - 8))</f>
        <v>3.9647577092511016E-2</v>
      </c>
      <c r="P33" s="289">
        <f ca="1">IF($B33 = "", "", OFFSET(OFFSET(Tablas!$F$14, (COLUMN(P33) - 3) * 9, 0),  0, ROW(P33) - 8))</f>
        <v>7.5471698113207544E-2</v>
      </c>
      <c r="Q33" s="291">
        <f ca="1">IF($B33 = "", "", OFFSET(OFFSET(Tablas!$F$14, (COLUMN(Q33) - 3) * 9, 0),  0, ROW(Q33) - 8))</f>
        <v>0</v>
      </c>
      <c r="R33" s="296">
        <f ca="1">IF($B33 = "", "", OFFSET(OFFSET(Tablas!$F$14, (COLUMN(R33) - 3) * 9, 0),  0, ROW(R33) - 8))</f>
        <v>0.08</v>
      </c>
      <c r="S33" s="289">
        <f ca="1">IF($B33 = "", "", OFFSET(OFFSET(Tablas!$F$14, (COLUMN(S33) - 3) * 9, 0),  0, ROW(S33) - 8))</f>
        <v>3.9215686274509803E-2</v>
      </c>
      <c r="T33" s="291">
        <f ca="1">IF($B33 = "", "", OFFSET(OFFSET(Tablas!$F$14, (COLUMN(T33) - 3) * 9, 0),  0, ROW(T33) - 8))</f>
        <v>0.13725490196078433</v>
      </c>
    </row>
    <row r="34" spans="1:20" x14ac:dyDescent="0.2">
      <c r="A34" s="250" t="str">
        <f ca="1">IF(OFFSET(Tablas!$F$5,0,ROW(B34)-8)&gt;0,OFFSET(Tablas!$F$5,0,ROW(B34)-8),"")</f>
        <v/>
      </c>
      <c r="B34" s="186">
        <f ca="1">IF(OFFSET(Tablas!$F$6,0,ROW(B34)-8)&gt;0,OFFSET(Tablas!$F$6,0,ROW(B34)-8),"")</f>
        <v>27</v>
      </c>
      <c r="C34" s="290" t="str">
        <f ca="1">IF($B34 = "", "", OFFSET(OFFSET(Tablas!$F$14, (COLUMN(C34) - 3) * 9, 0),  0, ROW(C34) - 8))</f>
        <v/>
      </c>
      <c r="D34" s="289" t="str">
        <f ca="1">IF($B34 = "", "", OFFSET(OFFSET(Tablas!$F$14, (COLUMN(D34) - 3) * 9, 0),  0, ROW(D34) - 8))</f>
        <v/>
      </c>
      <c r="E34" s="291" t="str">
        <f ca="1">IF($B34 = "", "", OFFSET(OFFSET(Tablas!$F$14, (COLUMN(E34) - 3) * 9, 0),  0, ROW(E34) - 8))</f>
        <v/>
      </c>
      <c r="F34" s="290">
        <f ca="1">IF($B34 = "", "", OFFSET(OFFSET(Tablas!$F$14, (COLUMN(F34) - 3) * 9, 0),  0, ROW(F34) - 8))</f>
        <v>0.27027027027027029</v>
      </c>
      <c r="G34" s="289">
        <f ca="1">IF($B34 = "", "", OFFSET(OFFSET(Tablas!$F$14, (COLUMN(G34) - 3) * 9, 0),  0, ROW(G34) - 8))</f>
        <v>0.25</v>
      </c>
      <c r="H34" s="291">
        <f ca="1">IF($B34 = "", "", OFFSET(OFFSET(Tablas!$F$14, (COLUMN(H34) - 3) * 9, 0),  0, ROW(H34) - 8))</f>
        <v>0</v>
      </c>
      <c r="I34" s="290">
        <f ca="1">IF($B34 = "", "", OFFSET(OFFSET(Tablas!$F$14, (COLUMN(I34) - 3) * 9, 0),  0, ROW(I34) - 8))</f>
        <v>3.3707865168539325E-2</v>
      </c>
      <c r="J34" s="289">
        <f ca="1">IF($B34 = "", "", OFFSET(OFFSET(Tablas!$F$14, (COLUMN(J34) - 3) * 9, 0),  0, ROW(J34) - 8))</f>
        <v>0</v>
      </c>
      <c r="K34" s="291">
        <f ca="1">IF($B34 = "", "", OFFSET(OFFSET(Tablas!$F$14, (COLUMN(K34) - 3) * 9, 0),  0, ROW(K34) - 8))</f>
        <v>0</v>
      </c>
      <c r="L34" s="290">
        <f ca="1">IF($B34 = "", "", OFFSET(OFFSET(Tablas!$F$14, (COLUMN(L34) - 3) * 9, 0),  0, ROW(L34) - 8))</f>
        <v>1.1705685618729096E-2</v>
      </c>
      <c r="M34" s="289">
        <f ca="1">IF($B34 = "", "", OFFSET(OFFSET(Tablas!$F$14, (COLUMN(M34) - 3) * 9, 0),  0, ROW(M34) - 8))</f>
        <v>0.1</v>
      </c>
      <c r="N34" s="291">
        <f ca="1">IF($B34 = "", "", OFFSET(OFFSET(Tablas!$F$14, (COLUMN(N34) - 3) * 9, 0),  0, ROW(N34) - 8))</f>
        <v>0</v>
      </c>
      <c r="O34" s="290">
        <f ca="1">IF($B34 = "", "", OFFSET(OFFSET(Tablas!$F$14, (COLUMN(O34) - 3) * 9, 0),  0, ROW(O34) - 8))</f>
        <v>4.5174537987679675E-2</v>
      </c>
      <c r="P34" s="289">
        <f ca="1">IF($B34 = "", "", OFFSET(OFFSET(Tablas!$F$14, (COLUMN(P34) - 3) * 9, 0),  0, ROW(P34) - 8))</f>
        <v>0.13793103448275862</v>
      </c>
      <c r="Q34" s="291">
        <f ca="1">IF($B34 = "", "", OFFSET(OFFSET(Tablas!$F$14, (COLUMN(Q34) - 3) * 9, 0),  0, ROW(Q34) - 8))</f>
        <v>0.125</v>
      </c>
      <c r="R34" s="296">
        <f ca="1">IF($B34 = "", "", OFFSET(OFFSET(Tablas!$F$14, (COLUMN(R34) - 3) * 9, 0),  0, ROW(R34) - 8))</f>
        <v>7.3856975381008202E-2</v>
      </c>
      <c r="S34" s="289">
        <f ca="1">IF($B34 = "", "", OFFSET(OFFSET(Tablas!$F$14, (COLUMN(S34) - 3) * 9, 0),  0, ROW(S34) - 8))</f>
        <v>5.9405940594059403E-2</v>
      </c>
      <c r="T34" s="291">
        <f ca="1">IF($B34 = "", "", OFFSET(OFFSET(Tablas!$F$14, (COLUMN(T34) - 3) * 9, 0),  0, ROW(T34) - 8))</f>
        <v>0.125</v>
      </c>
    </row>
    <row r="35" spans="1:20" x14ac:dyDescent="0.2">
      <c r="A35" s="250" t="str">
        <f ca="1">IF(OFFSET(Tablas!$F$5,0,ROW(B35)-8)&gt;0,OFFSET(Tablas!$F$5,0,ROW(B35)-8),"")</f>
        <v/>
      </c>
      <c r="B35" s="186">
        <f ca="1">IF(OFFSET(Tablas!$F$6,0,ROW(B35)-8)&gt;0,OFFSET(Tablas!$F$6,0,ROW(B35)-8),"")</f>
        <v>28</v>
      </c>
      <c r="C35" s="290" t="str">
        <f ca="1">IF($B35 = "", "", OFFSET(OFFSET(Tablas!$F$14, (COLUMN(C35) - 3) * 9, 0),  0, ROW(C35) - 8))</f>
        <v/>
      </c>
      <c r="D35" s="289" t="str">
        <f ca="1">IF($B35 = "", "", OFFSET(OFFSET(Tablas!$F$14, (COLUMN(D35) - 3) * 9, 0),  0, ROW(D35) - 8))</f>
        <v/>
      </c>
      <c r="E35" s="291" t="str">
        <f ca="1">IF($B35 = "", "", OFFSET(OFFSET(Tablas!$F$14, (COLUMN(E35) - 3) * 9, 0),  0, ROW(E35) - 8))</f>
        <v/>
      </c>
      <c r="F35" s="290">
        <f ca="1">IF($B35 = "", "", OFFSET(OFFSET(Tablas!$F$14, (COLUMN(F35) - 3) * 9, 0),  0, ROW(F35) - 8))</f>
        <v>0.28169014084507044</v>
      </c>
      <c r="G35" s="289">
        <f ca="1">IF($B35 = "", "", OFFSET(OFFSET(Tablas!$F$14, (COLUMN(G35) - 3) * 9, 0),  0, ROW(G35) - 8))</f>
        <v>0.18181818181818182</v>
      </c>
      <c r="H35" s="291" t="str">
        <f ca="1">IF($B35 = "", "", OFFSET(OFFSET(Tablas!$F$14, (COLUMN(H35) - 3) * 9, 0),  0, ROW(H35) - 8))</f>
        <v/>
      </c>
      <c r="I35" s="290">
        <f ca="1">IF($B35 = "", "", OFFSET(OFFSET(Tablas!$F$14, (COLUMN(I35) - 3) * 9, 0),  0, ROW(I35) - 8))</f>
        <v>5.6680161943319839E-2</v>
      </c>
      <c r="J35" s="289">
        <f ca="1">IF($B35 = "", "", OFFSET(OFFSET(Tablas!$F$14, (COLUMN(J35) - 3) * 9, 0),  0, ROW(J35) - 8))</f>
        <v>6.6666666666666666E-2</v>
      </c>
      <c r="K35" s="291">
        <f ca="1">IF($B35 = "", "", OFFSET(OFFSET(Tablas!$F$14, (COLUMN(K35) - 3) * 9, 0),  0, ROW(K35) - 8))</f>
        <v>0</v>
      </c>
      <c r="L35" s="290">
        <f ca="1">IF($B35 = "", "", OFFSET(OFFSET(Tablas!$F$14, (COLUMN(L35) - 3) * 9, 0),  0, ROW(L35) - 8))</f>
        <v>2.3489932885906041E-2</v>
      </c>
      <c r="M35" s="289">
        <f ca="1">IF($B35 = "", "", OFFSET(OFFSET(Tablas!$F$14, (COLUMN(M35) - 3) * 9, 0),  0, ROW(M35) - 8))</f>
        <v>6.25E-2</v>
      </c>
      <c r="N35" s="291">
        <f ca="1">IF($B35 = "", "", OFFSET(OFFSET(Tablas!$F$14, (COLUMN(N35) - 3) * 9, 0),  0, ROW(N35) - 8))</f>
        <v>0</v>
      </c>
      <c r="O35" s="290">
        <f ca="1">IF($B35 = "", "", OFFSET(OFFSET(Tablas!$F$14, (COLUMN(O35) - 3) * 9, 0),  0, ROW(O35) - 8))</f>
        <v>4.3103448275862072E-2</v>
      </c>
      <c r="P35" s="289">
        <f ca="1">IF($B35 = "", "", OFFSET(OFFSET(Tablas!$F$14, (COLUMN(P35) - 3) * 9, 0),  0, ROW(P35) - 8))</f>
        <v>4.9180327868852458E-2</v>
      </c>
      <c r="Q35" s="291">
        <f ca="1">IF($B35 = "", "", OFFSET(OFFSET(Tablas!$F$14, (COLUMN(Q35) - 3) * 9, 0),  0, ROW(Q35) - 8))</f>
        <v>9.0909090909090912E-2</v>
      </c>
      <c r="R35" s="296">
        <f ca="1">IF($B35 = "", "", OFFSET(OFFSET(Tablas!$F$14, (COLUMN(R35) - 3) * 9, 0),  0, ROW(R35) - 8))</f>
        <v>8.45771144278607E-2</v>
      </c>
      <c r="S35" s="289">
        <f ca="1">IF($B35 = "", "", OFFSET(OFFSET(Tablas!$F$14, (COLUMN(S35) - 3) * 9, 0),  0, ROW(S35) - 8))</f>
        <v>9.2783505154639179E-2</v>
      </c>
      <c r="T35" s="291">
        <f ca="1">IF($B35 = "", "", OFFSET(OFFSET(Tablas!$F$14, (COLUMN(T35) - 3) * 9, 0),  0, ROW(T35) - 8))</f>
        <v>7.0175438596491224E-2</v>
      </c>
    </row>
    <row r="36" spans="1:20" x14ac:dyDescent="0.2">
      <c r="A36" s="250" t="str">
        <f ca="1">IF(OFFSET(Tablas!$F$5,0,ROW(B36)-8)&gt;0,OFFSET(Tablas!$F$5,0,ROW(B36)-8),"")</f>
        <v/>
      </c>
      <c r="B36" s="186">
        <f ca="1">IF(OFFSET(Tablas!$F$6,0,ROW(B36)-8)&gt;0,OFFSET(Tablas!$F$6,0,ROW(B36)-8),"")</f>
        <v>29</v>
      </c>
      <c r="C36" s="290" t="str">
        <f ca="1">IF($B36 = "", "", OFFSET(OFFSET(Tablas!$F$14, (COLUMN(C36) - 3) * 9, 0),  0, ROW(C36) - 8))</f>
        <v/>
      </c>
      <c r="D36" s="289" t="str">
        <f ca="1">IF($B36 = "", "", OFFSET(OFFSET(Tablas!$F$14, (COLUMN(D36) - 3) * 9, 0),  0, ROW(D36) - 8))</f>
        <v/>
      </c>
      <c r="E36" s="291" t="str">
        <f ca="1">IF($B36 = "", "", OFFSET(OFFSET(Tablas!$F$14, (COLUMN(E36) - 3) * 9, 0),  0, ROW(E36) - 8))</f>
        <v/>
      </c>
      <c r="F36" s="290">
        <f ca="1">IF($B36 = "", "", OFFSET(OFFSET(Tablas!$F$14, (COLUMN(F36) - 3) * 9, 0),  0, ROW(F36) - 8))</f>
        <v>0.3125</v>
      </c>
      <c r="G36" s="289">
        <f ca="1">IF($B36 = "", "", OFFSET(OFFSET(Tablas!$F$14, (COLUMN(G36) - 3) * 9, 0),  0, ROW(G36) - 8))</f>
        <v>0.1</v>
      </c>
      <c r="H36" s="291" t="str">
        <f ca="1">IF($B36 = "", "", OFFSET(OFFSET(Tablas!$F$14, (COLUMN(H36) - 3) * 9, 0),  0, ROW(H36) - 8))</f>
        <v/>
      </c>
      <c r="I36" s="290">
        <f ca="1">IF($B36 = "", "", OFFSET(OFFSET(Tablas!$F$14, (COLUMN(I36) - 3) * 9, 0),  0, ROW(I36) - 8))</f>
        <v>6.2200956937799042E-2</v>
      </c>
      <c r="J36" s="289">
        <f ca="1">IF($B36 = "", "", OFFSET(OFFSET(Tablas!$F$14, (COLUMN(J36) - 3) * 9, 0),  0, ROW(J36) - 8))</f>
        <v>0.13333333333333333</v>
      </c>
      <c r="K36" s="291">
        <f ca="1">IF($B36 = "", "", OFFSET(OFFSET(Tablas!$F$14, (COLUMN(K36) - 3) * 9, 0),  0, ROW(K36) - 8))</f>
        <v>0</v>
      </c>
      <c r="L36" s="290">
        <f ca="1">IF($B36 = "", "", OFFSET(OFFSET(Tablas!$F$14, (COLUMN(L36) - 3) * 9, 0),  0, ROW(L36) - 8))</f>
        <v>2.1413276231263382E-2</v>
      </c>
      <c r="M36" s="289">
        <f ca="1">IF($B36 = "", "", OFFSET(OFFSET(Tablas!$F$14, (COLUMN(M36) - 3) * 9, 0),  0, ROW(M36) - 8))</f>
        <v>0.23809523809523808</v>
      </c>
      <c r="N36" s="291">
        <f ca="1">IF($B36 = "", "", OFFSET(OFFSET(Tablas!$F$14, (COLUMN(N36) - 3) * 9, 0),  0, ROW(N36) - 8))</f>
        <v>0</v>
      </c>
      <c r="O36" s="290">
        <f ca="1">IF($B36 = "", "", OFFSET(OFFSET(Tablas!$F$14, (COLUMN(O36) - 3) * 9, 0),  0, ROW(O36) - 8))</f>
        <v>5.5155875299760189E-2</v>
      </c>
      <c r="P36" s="289">
        <f ca="1">IF($B36 = "", "", OFFSET(OFFSET(Tablas!$F$14, (COLUMN(P36) - 3) * 9, 0),  0, ROW(P36) - 8))</f>
        <v>8.6206896551724144E-2</v>
      </c>
      <c r="Q36" s="291">
        <f ca="1">IF($B36 = "", "", OFFSET(OFFSET(Tablas!$F$14, (COLUMN(Q36) - 3) * 9, 0),  0, ROW(Q36) - 8))</f>
        <v>6.6666666666666666E-2</v>
      </c>
      <c r="R36" s="296">
        <f ca="1">IF($B36 = "", "", OFFSET(OFFSET(Tablas!$F$14, (COLUMN(R36) - 3) * 9, 0),  0, ROW(R36) - 8))</f>
        <v>7.8518518518518515E-2</v>
      </c>
      <c r="S36" s="289">
        <f ca="1">IF($B36 = "", "", OFFSET(OFFSET(Tablas!$F$14, (COLUMN(S36) - 3) * 9, 0),  0, ROW(S36) - 8))</f>
        <v>6.1855670103092786E-2</v>
      </c>
      <c r="T36" s="291">
        <f ca="1">IF($B36 = "", "", OFFSET(OFFSET(Tablas!$F$14, (COLUMN(T36) - 3) * 9, 0),  0, ROW(T36) - 8))</f>
        <v>4.4117647058823532E-2</v>
      </c>
    </row>
    <row r="37" spans="1:20" x14ac:dyDescent="0.2">
      <c r="A37" s="250" t="str">
        <f ca="1">IF(OFFSET(Tablas!$F$5,0,ROW(B37)-8)&gt;0,OFFSET(Tablas!$F$5,0,ROW(B37)-8),"")</f>
        <v/>
      </c>
      <c r="B37" s="186">
        <f ca="1">IF(OFFSET(Tablas!$F$6,0,ROW(B37)-8)&gt;0,OFFSET(Tablas!$F$6,0,ROW(B37)-8),"")</f>
        <v>30</v>
      </c>
      <c r="C37" s="290" t="str">
        <f ca="1">IF($B37 = "", "", OFFSET(OFFSET(Tablas!$F$14, (COLUMN(C37) - 3) * 9, 0),  0, ROW(C37) - 8))</f>
        <v/>
      </c>
      <c r="D37" s="289" t="str">
        <f ca="1">IF($B37 = "", "", OFFSET(OFFSET(Tablas!$F$14, (COLUMN(D37) - 3) * 9, 0),  0, ROW(D37) - 8))</f>
        <v/>
      </c>
      <c r="E37" s="291" t="str">
        <f ca="1">IF($B37 = "", "", OFFSET(OFFSET(Tablas!$F$14, (COLUMN(E37) - 3) * 9, 0),  0, ROW(E37) - 8))</f>
        <v/>
      </c>
      <c r="F37" s="290">
        <f ca="1">IF($B37 = "", "", OFFSET(OFFSET(Tablas!$F$14, (COLUMN(F37) - 3) * 9, 0),  0, ROW(F37) - 8))</f>
        <v>0.12987012987012986</v>
      </c>
      <c r="G37" s="289">
        <f ca="1">IF($B37 = "", "", OFFSET(OFFSET(Tablas!$F$14, (COLUMN(G37) - 3) * 9, 0),  0, ROW(G37) - 8))</f>
        <v>7.6923076923076927E-2</v>
      </c>
      <c r="H37" s="291" t="str">
        <f ca="1">IF($B37 = "", "", OFFSET(OFFSET(Tablas!$F$14, (COLUMN(H37) - 3) * 9, 0),  0, ROW(H37) - 8))</f>
        <v/>
      </c>
      <c r="I37" s="290">
        <f ca="1">IF($B37 = "", "", OFFSET(OFFSET(Tablas!$F$14, (COLUMN(I37) - 3) * 9, 0),  0, ROW(I37) - 8))</f>
        <v>2.7888446215139442E-2</v>
      </c>
      <c r="J37" s="289">
        <f ca="1">IF($B37 = "", "", OFFSET(OFFSET(Tablas!$F$14, (COLUMN(J37) - 3) * 9, 0),  0, ROW(J37) - 8))</f>
        <v>0.1</v>
      </c>
      <c r="K37" s="291" t="str">
        <f ca="1">IF($B37 = "", "", OFFSET(OFFSET(Tablas!$F$14, (COLUMN(K37) - 3) * 9, 0),  0, ROW(K37) - 8))</f>
        <v/>
      </c>
      <c r="L37" s="290">
        <f ca="1">IF($B37 = "", "", OFFSET(OFFSET(Tablas!$F$14, (COLUMN(L37) - 3) * 9, 0),  0, ROW(L37) - 8))</f>
        <v>1.8032786885245903E-2</v>
      </c>
      <c r="M37" s="289">
        <f ca="1">IF($B37 = "", "", OFFSET(OFFSET(Tablas!$F$14, (COLUMN(M37) - 3) * 9, 0),  0, ROW(M37) - 8))</f>
        <v>8.3333333333333329E-2</v>
      </c>
      <c r="N37" s="291">
        <f ca="1">IF($B37 = "", "", OFFSET(OFFSET(Tablas!$F$14, (COLUMN(N37) - 3) * 9, 0),  0, ROW(N37) - 8))</f>
        <v>0.25</v>
      </c>
      <c r="O37" s="290">
        <f ca="1">IF($B37 = "", "", OFFSET(OFFSET(Tablas!$F$14, (COLUMN(O37) - 3) * 9, 0),  0, ROW(O37) - 8))</f>
        <v>4.7528517110266157E-2</v>
      </c>
      <c r="P37" s="289">
        <f ca="1">IF($B37 = "", "", OFFSET(OFFSET(Tablas!$F$14, (COLUMN(P37) - 3) * 9, 0),  0, ROW(P37) - 8))</f>
        <v>8.771929824561403E-2</v>
      </c>
      <c r="Q37" s="291">
        <f ca="1">IF($B37 = "", "", OFFSET(OFFSET(Tablas!$F$14, (COLUMN(Q37) - 3) * 9, 0),  0, ROW(Q37) - 8))</f>
        <v>0.10526315789473684</v>
      </c>
      <c r="R37" s="296">
        <f ca="1">IF($B37 = "", "", OFFSET(OFFSET(Tablas!$F$14, (COLUMN(R37) - 3) * 9, 0),  0, ROW(R37) - 8))</f>
        <v>8.9460784313725492E-2</v>
      </c>
      <c r="S37" s="289">
        <f ca="1">IF($B37 = "", "", OFFSET(OFFSET(Tablas!$F$14, (COLUMN(S37) - 3) * 9, 0),  0, ROW(S37) - 8))</f>
        <v>6.8965517241379309E-2</v>
      </c>
      <c r="T37" s="291">
        <f ca="1">IF($B37 = "", "", OFFSET(OFFSET(Tablas!$F$14, (COLUMN(T37) - 3) * 9, 0),  0, ROW(T37) - 8))</f>
        <v>0.171875</v>
      </c>
    </row>
    <row r="38" spans="1:20" x14ac:dyDescent="0.2">
      <c r="A38" s="250" t="str">
        <f ca="1">IF(OFFSET(Tablas!$F$5,0,ROW(B38)-8)&gt;0,OFFSET(Tablas!$F$5,0,ROW(B38)-8),"")</f>
        <v/>
      </c>
      <c r="B38" s="186">
        <f ca="1">IF(OFFSET(Tablas!$F$6,0,ROW(B38)-8)&gt;0,OFFSET(Tablas!$F$6,0,ROW(B38)-8),"")</f>
        <v>31</v>
      </c>
      <c r="C38" s="290" t="str">
        <f ca="1">IF($B38 = "", "", OFFSET(OFFSET(Tablas!$F$14, (COLUMN(C38) - 3) * 9, 0),  0, ROW(C38) - 8))</f>
        <v/>
      </c>
      <c r="D38" s="289" t="str">
        <f ca="1">IF($B38 = "", "", OFFSET(OFFSET(Tablas!$F$14, (COLUMN(D38) - 3) * 9, 0),  0, ROW(D38) - 8))</f>
        <v/>
      </c>
      <c r="E38" s="291" t="str">
        <f ca="1">IF($B38 = "", "", OFFSET(OFFSET(Tablas!$F$14, (COLUMN(E38) - 3) * 9, 0),  0, ROW(E38) - 8))</f>
        <v/>
      </c>
      <c r="F38" s="290">
        <f ca="1">IF($B38 = "", "", OFFSET(OFFSET(Tablas!$F$14, (COLUMN(F38) - 3) * 9, 0),  0, ROW(F38) - 8))</f>
        <v>0.14285714285714285</v>
      </c>
      <c r="G38" s="289">
        <f ca="1">IF($B38 = "", "", OFFSET(OFFSET(Tablas!$F$14, (COLUMN(G38) - 3) * 9, 0),  0, ROW(G38) - 8))</f>
        <v>0.14285714285714285</v>
      </c>
      <c r="H38" s="291">
        <f ca="1">IF($B38 = "", "", OFFSET(OFFSET(Tablas!$F$14, (COLUMN(H38) - 3) * 9, 0),  0, ROW(H38) - 8))</f>
        <v>0</v>
      </c>
      <c r="I38" s="290">
        <f ca="1">IF($B38 = "", "", OFFSET(OFFSET(Tablas!$F$14, (COLUMN(I38) - 3) * 9, 0),  0, ROW(I38) - 8))</f>
        <v>2.6923076923076925E-2</v>
      </c>
      <c r="J38" s="289">
        <f ca="1">IF($B38 = "", "", OFFSET(OFFSET(Tablas!$F$14, (COLUMN(J38) - 3) * 9, 0),  0, ROW(J38) - 8))</f>
        <v>0</v>
      </c>
      <c r="K38" s="291">
        <f ca="1">IF($B38 = "", "", OFFSET(OFFSET(Tablas!$F$14, (COLUMN(K38) - 3) * 9, 0),  0, ROW(K38) - 8))</f>
        <v>0</v>
      </c>
      <c r="L38" s="290">
        <f ca="1">IF($B38 = "", "", OFFSET(OFFSET(Tablas!$F$14, (COLUMN(L38) - 3) * 9, 0),  0, ROW(L38) - 8))</f>
        <v>9.202453987730062E-3</v>
      </c>
      <c r="M38" s="289">
        <f ca="1">IF($B38 = "", "", OFFSET(OFFSET(Tablas!$F$14, (COLUMN(M38) - 3) * 9, 0),  0, ROW(M38) - 8))</f>
        <v>4.1666666666666664E-2</v>
      </c>
      <c r="N38" s="291">
        <f ca="1">IF($B38 = "", "", OFFSET(OFFSET(Tablas!$F$14, (COLUMN(N38) - 3) * 9, 0),  0, ROW(N38) - 8))</f>
        <v>0</v>
      </c>
      <c r="O38" s="290">
        <f ca="1">IF($B38 = "", "", OFFSET(OFFSET(Tablas!$F$14, (COLUMN(O38) - 3) * 9, 0),  0, ROW(O38) - 8))</f>
        <v>4.8387096774193547E-2</v>
      </c>
      <c r="P38" s="289">
        <f ca="1">IF($B38 = "", "", OFFSET(OFFSET(Tablas!$F$14, (COLUMN(P38) - 3) * 9, 0),  0, ROW(P38) - 8))</f>
        <v>0.1038961038961039</v>
      </c>
      <c r="Q38" s="291">
        <f ca="1">IF($B38 = "", "", OFFSET(OFFSET(Tablas!$F$14, (COLUMN(Q38) - 3) * 9, 0),  0, ROW(Q38) - 8))</f>
        <v>0.25</v>
      </c>
      <c r="R38" s="296">
        <f ca="1">IF($B38 = "", "", OFFSET(OFFSET(Tablas!$F$14, (COLUMN(R38) - 3) * 9, 0),  0, ROW(R38) - 8))</f>
        <v>7.515151515151515E-2</v>
      </c>
      <c r="S38" s="289">
        <f ca="1">IF($B38 = "", "", OFFSET(OFFSET(Tablas!$F$14, (COLUMN(S38) - 3) * 9, 0),  0, ROW(S38) - 8))</f>
        <v>8.6021505376344093E-2</v>
      </c>
      <c r="T38" s="291">
        <f ca="1">IF($B38 = "", "", OFFSET(OFFSET(Tablas!$F$14, (COLUMN(T38) - 3) * 9, 0),  0, ROW(T38) - 8))</f>
        <v>0.12987012987012986</v>
      </c>
    </row>
    <row r="39" spans="1:20" x14ac:dyDescent="0.2">
      <c r="A39" s="250" t="str">
        <f ca="1">IF(OFFSET(Tablas!$F$5,0,ROW(B39)-8)&gt;0,OFFSET(Tablas!$F$5,0,ROW(B39)-8),"")</f>
        <v/>
      </c>
      <c r="B39" s="186">
        <f ca="1">IF(OFFSET(Tablas!$F$6,0,ROW(B39)-8)&gt;0,OFFSET(Tablas!$F$6,0,ROW(B39)-8),"")</f>
        <v>32</v>
      </c>
      <c r="C39" s="290" t="str">
        <f ca="1">IF($B39 = "", "", OFFSET(OFFSET(Tablas!$F$14, (COLUMN(C39) - 3) * 9, 0),  0, ROW(C39) - 8))</f>
        <v/>
      </c>
      <c r="D39" s="289" t="str">
        <f ca="1">IF($B39 = "", "", OFFSET(OFFSET(Tablas!$F$14, (COLUMN(D39) - 3) * 9, 0),  0, ROW(D39) - 8))</f>
        <v/>
      </c>
      <c r="E39" s="291" t="str">
        <f ca="1">IF($B39 = "", "", OFFSET(OFFSET(Tablas!$F$14, (COLUMN(E39) - 3) * 9, 0),  0, ROW(E39) - 8))</f>
        <v/>
      </c>
      <c r="F39" s="290">
        <f ca="1">IF($B39 = "", "", OFFSET(OFFSET(Tablas!$F$14, (COLUMN(F39) - 3) * 9, 0),  0, ROW(F39) - 8))</f>
        <v>0.18181818181818182</v>
      </c>
      <c r="G39" s="289">
        <f ca="1">IF($B39 = "", "", OFFSET(OFFSET(Tablas!$F$14, (COLUMN(G39) - 3) * 9, 0),  0, ROW(G39) - 8))</f>
        <v>7.1428571428571425E-2</v>
      </c>
      <c r="H39" s="291" t="str">
        <f ca="1">IF($B39 = "", "", OFFSET(OFFSET(Tablas!$F$14, (COLUMN(H39) - 3) * 9, 0),  0, ROW(H39) - 8))</f>
        <v/>
      </c>
      <c r="I39" s="290">
        <f ca="1">IF($B39 = "", "", OFFSET(OFFSET(Tablas!$F$14, (COLUMN(I39) - 3) * 9, 0),  0, ROW(I39) - 8))</f>
        <v>6.0483870967741937E-2</v>
      </c>
      <c r="J39" s="289">
        <f ca="1">IF($B39 = "", "", OFFSET(OFFSET(Tablas!$F$14, (COLUMN(J39) - 3) * 9, 0),  0, ROW(J39) - 8))</f>
        <v>0.14285714285714285</v>
      </c>
      <c r="K39" s="291">
        <f ca="1">IF($B39 = "", "", OFFSET(OFFSET(Tablas!$F$14, (COLUMN(K39) - 3) * 9, 0),  0, ROW(K39) - 8))</f>
        <v>0</v>
      </c>
      <c r="L39" s="290">
        <f ca="1">IF($B39 = "", "", OFFSET(OFFSET(Tablas!$F$14, (COLUMN(L39) - 3) * 9, 0),  0, ROW(L39) - 8))</f>
        <v>1.4851485148514851E-2</v>
      </c>
      <c r="M39" s="289">
        <f ca="1">IF($B39 = "", "", OFFSET(OFFSET(Tablas!$F$14, (COLUMN(M39) - 3) * 9, 0),  0, ROW(M39) - 8))</f>
        <v>6.25E-2</v>
      </c>
      <c r="N39" s="291">
        <f ca="1">IF($B39 = "", "", OFFSET(OFFSET(Tablas!$F$14, (COLUMN(N39) - 3) * 9, 0),  0, ROW(N39) - 8))</f>
        <v>0.2</v>
      </c>
      <c r="O39" s="290">
        <f ca="1">IF($B39 = "", "", OFFSET(OFFSET(Tablas!$F$14, (COLUMN(O39) - 3) * 9, 0),  0, ROW(O39) - 8))</f>
        <v>4.1841004184100417E-2</v>
      </c>
      <c r="P39" s="289">
        <f ca="1">IF($B39 = "", "", OFFSET(OFFSET(Tablas!$F$14, (COLUMN(P39) - 3) * 9, 0),  0, ROW(P39) - 8))</f>
        <v>0.11267605633802817</v>
      </c>
      <c r="Q39" s="291">
        <f ca="1">IF($B39 = "", "", OFFSET(OFFSET(Tablas!$F$14, (COLUMN(Q39) - 3) * 9, 0),  0, ROW(Q39) - 8))</f>
        <v>0.15384615384615385</v>
      </c>
      <c r="R39" s="296">
        <f ca="1">IF($B39 = "", "", OFFSET(OFFSET(Tablas!$F$14, (COLUMN(R39) - 3) * 9, 0),  0, ROW(R39) - 8))</f>
        <v>8.3333333333333329E-2</v>
      </c>
      <c r="S39" s="289">
        <f ca="1">IF($B39 = "", "", OFFSET(OFFSET(Tablas!$F$14, (COLUMN(S39) - 3) * 9, 0),  0, ROW(S39) - 8))</f>
        <v>0.1</v>
      </c>
      <c r="T39" s="291">
        <f ca="1">IF($B39 = "", "", OFFSET(OFFSET(Tablas!$F$14, (COLUMN(T39) - 3) * 9, 0),  0, ROW(T39) - 8))</f>
        <v>0.11538461538461539</v>
      </c>
    </row>
    <row r="40" spans="1:20" x14ac:dyDescent="0.2">
      <c r="A40" s="250" t="str">
        <f ca="1">IF(OFFSET(Tablas!$F$5,0,ROW(B40)-8)&gt;0,OFFSET(Tablas!$F$5,0,ROW(B40)-8),"")</f>
        <v/>
      </c>
      <c r="B40" s="186">
        <f ca="1">IF(OFFSET(Tablas!$F$6,0,ROW(B40)-8)&gt;0,OFFSET(Tablas!$F$6,0,ROW(B40)-8),"")</f>
        <v>33</v>
      </c>
      <c r="C40" s="290" t="str">
        <f ca="1">IF($B40 = "", "", OFFSET(OFFSET(Tablas!$F$14, (COLUMN(C40) - 3) * 9, 0),  0, ROW(C40) - 8))</f>
        <v/>
      </c>
      <c r="D40" s="289" t="str">
        <f ca="1">IF($B40 = "", "", OFFSET(OFFSET(Tablas!$F$14, (COLUMN(D40) - 3) * 9, 0),  0, ROW(D40) - 8))</f>
        <v/>
      </c>
      <c r="E40" s="291" t="str">
        <f ca="1">IF($B40 = "", "", OFFSET(OFFSET(Tablas!$F$14, (COLUMN(E40) - 3) * 9, 0),  0, ROW(E40) - 8))</f>
        <v/>
      </c>
      <c r="F40" s="290">
        <f ca="1">IF($B40 = "", "", OFFSET(OFFSET(Tablas!$F$14, (COLUMN(F40) - 3) * 9, 0),  0, ROW(F40) - 8))</f>
        <v>0.25396825396825395</v>
      </c>
      <c r="G40" s="289">
        <f ca="1">IF($B40 = "", "", OFFSET(OFFSET(Tablas!$F$14, (COLUMN(G40) - 3) * 9, 0),  0, ROW(G40) - 8))</f>
        <v>0.25</v>
      </c>
      <c r="H40" s="291" t="str">
        <f ca="1">IF($B40 = "", "", OFFSET(OFFSET(Tablas!$F$14, (COLUMN(H40) - 3) * 9, 0),  0, ROW(H40) - 8))</f>
        <v/>
      </c>
      <c r="I40" s="290">
        <f ca="1">IF($B40 = "", "", OFFSET(OFFSET(Tablas!$F$14, (COLUMN(I40) - 3) * 9, 0),  0, ROW(I40) - 8))</f>
        <v>5.8823529411764705E-2</v>
      </c>
      <c r="J40" s="289">
        <f ca="1">IF($B40 = "", "", OFFSET(OFFSET(Tablas!$F$14, (COLUMN(J40) - 3) * 9, 0),  0, ROW(J40) - 8))</f>
        <v>8.6956521739130432E-2</v>
      </c>
      <c r="K40" s="291">
        <f ca="1">IF($B40 = "", "", OFFSET(OFFSET(Tablas!$F$14, (COLUMN(K40) - 3) * 9, 0),  0, ROW(K40) - 8))</f>
        <v>0</v>
      </c>
      <c r="L40" s="290">
        <f ca="1">IF($B40 = "", "", OFFSET(OFFSET(Tablas!$F$14, (COLUMN(L40) - 3) * 9, 0),  0, ROW(L40) - 8))</f>
        <v>1.5985790408525755E-2</v>
      </c>
      <c r="M40" s="289">
        <f ca="1">IF($B40 = "", "", OFFSET(OFFSET(Tablas!$F$14, (COLUMN(M40) - 3) * 9, 0),  0, ROW(M40) - 8))</f>
        <v>9.5238095238095233E-2</v>
      </c>
      <c r="N40" s="291">
        <f ca="1">IF($B40 = "", "", OFFSET(OFFSET(Tablas!$F$14, (COLUMN(N40) - 3) * 9, 0),  0, ROW(N40) - 8))</f>
        <v>0</v>
      </c>
      <c r="O40" s="290">
        <f ca="1">IF($B40 = "", "", OFFSET(OFFSET(Tablas!$F$14, (COLUMN(O40) - 3) * 9, 0),  0, ROW(O40) - 8))</f>
        <v>4.3083900226757371E-2</v>
      </c>
      <c r="P40" s="289">
        <f ca="1">IF($B40 = "", "", OFFSET(OFFSET(Tablas!$F$14, (COLUMN(P40) - 3) * 9, 0),  0, ROW(P40) - 8))</f>
        <v>6.4516129032258063E-2</v>
      </c>
      <c r="Q40" s="291">
        <f ca="1">IF($B40 = "", "", OFFSET(OFFSET(Tablas!$F$14, (COLUMN(Q40) - 3) * 9, 0),  0, ROW(Q40) - 8))</f>
        <v>0.25</v>
      </c>
      <c r="R40" s="296">
        <f ca="1">IF($B40 = "", "", OFFSET(OFFSET(Tablas!$F$14, (COLUMN(R40) - 3) * 9, 0),  0, ROW(R40) - 8))</f>
        <v>6.607369758576874E-2</v>
      </c>
      <c r="S40" s="289">
        <f ca="1">IF($B40 = "", "", OFFSET(OFFSET(Tablas!$F$14, (COLUMN(S40) - 3) * 9, 0),  0, ROW(S40) - 8))</f>
        <v>5.2631578947368418E-2</v>
      </c>
      <c r="T40" s="291">
        <f ca="1">IF($B40 = "", "", OFFSET(OFFSET(Tablas!$F$14, (COLUMN(T40) - 3) * 9, 0),  0, ROW(T40) - 8))</f>
        <v>3.0303030303030304E-2</v>
      </c>
    </row>
    <row r="41" spans="1:20" x14ac:dyDescent="0.2">
      <c r="A41" s="250" t="str">
        <f ca="1">IF(OFFSET(Tablas!$F$5,0,ROW(B41)-8)&gt;0,OFFSET(Tablas!$F$5,0,ROW(B41)-8),"")</f>
        <v/>
      </c>
      <c r="B41" s="186">
        <f ca="1">IF(OFFSET(Tablas!$F$6,0,ROW(B41)-8)&gt;0,OFFSET(Tablas!$F$6,0,ROW(B41)-8),"")</f>
        <v>34</v>
      </c>
      <c r="C41" s="290" t="str">
        <f ca="1">IF($B41 = "", "", OFFSET(OFFSET(Tablas!$F$14, (COLUMN(C41) - 3) * 9, 0),  0, ROW(C41) - 8))</f>
        <v/>
      </c>
      <c r="D41" s="289" t="str">
        <f ca="1">IF($B41 = "", "", OFFSET(OFFSET(Tablas!$F$14, (COLUMN(D41) - 3) * 9, 0),  0, ROW(D41) - 8))</f>
        <v/>
      </c>
      <c r="E41" s="291" t="str">
        <f ca="1">IF($B41 = "", "", OFFSET(OFFSET(Tablas!$F$14, (COLUMN(E41) - 3) * 9, 0),  0, ROW(E41) - 8))</f>
        <v/>
      </c>
      <c r="F41" s="290">
        <f ca="1">IF($B41 = "", "", OFFSET(OFFSET(Tablas!$F$14, (COLUMN(F41) - 3) * 9, 0),  0, ROW(F41) - 8))</f>
        <v>0.12857142857142856</v>
      </c>
      <c r="G41" s="289">
        <f ca="1">IF($B41 = "", "", OFFSET(OFFSET(Tablas!$F$14, (COLUMN(G41) - 3) * 9, 0),  0, ROW(G41) - 8))</f>
        <v>0</v>
      </c>
      <c r="H41" s="291" t="str">
        <f ca="1">IF($B41 = "", "", OFFSET(OFFSET(Tablas!$F$14, (COLUMN(H41) - 3) * 9, 0),  0, ROW(H41) - 8))</f>
        <v/>
      </c>
      <c r="I41" s="290">
        <f ca="1">IF($B41 = "", "", OFFSET(OFFSET(Tablas!$F$14, (COLUMN(I41) - 3) * 9, 0),  0, ROW(I41) - 8))</f>
        <v>3.6734693877551024E-2</v>
      </c>
      <c r="J41" s="289">
        <f ca="1">IF($B41 = "", "", OFFSET(OFFSET(Tablas!$F$14, (COLUMN(J41) - 3) * 9, 0),  0, ROW(J41) - 8))</f>
        <v>0</v>
      </c>
      <c r="K41" s="291" t="str">
        <f ca="1">IF($B41 = "", "", OFFSET(OFFSET(Tablas!$F$14, (COLUMN(K41) - 3) * 9, 0),  0, ROW(K41) - 8))</f>
        <v/>
      </c>
      <c r="L41" s="290">
        <f ca="1">IF($B41 = "", "", OFFSET(OFFSET(Tablas!$F$14, (COLUMN(L41) - 3) * 9, 0),  0, ROW(L41) - 8))</f>
        <v>1.0118043844856661E-2</v>
      </c>
      <c r="M41" s="289">
        <f ca="1">IF($B41 = "", "", OFFSET(OFFSET(Tablas!$F$14, (COLUMN(M41) - 3) * 9, 0),  0, ROW(M41) - 8))</f>
        <v>3.7037037037037035E-2</v>
      </c>
      <c r="N41" s="291">
        <f ca="1">IF($B41 = "", "", OFFSET(OFFSET(Tablas!$F$14, (COLUMN(N41) - 3) * 9, 0),  0, ROW(N41) - 8))</f>
        <v>0.25</v>
      </c>
      <c r="O41" s="290">
        <f ca="1">IF($B41 = "", "", OFFSET(OFFSET(Tablas!$F$14, (COLUMN(O41) - 3) * 9, 0),  0, ROW(O41) - 8))</f>
        <v>4.1584158415841586E-2</v>
      </c>
      <c r="P41" s="289">
        <f ca="1">IF($B41 = "", "", OFFSET(OFFSET(Tablas!$F$14, (COLUMN(P41) - 3) * 9, 0),  0, ROW(P41) - 8))</f>
        <v>8.5106382978723402E-2</v>
      </c>
      <c r="Q41" s="291">
        <f ca="1">IF($B41 = "", "", OFFSET(OFFSET(Tablas!$F$14, (COLUMN(Q41) - 3) * 9, 0),  0, ROW(Q41) - 8))</f>
        <v>7.6923076923076927E-2</v>
      </c>
      <c r="R41" s="296">
        <f ca="1">IF($B41 = "", "", OFFSET(OFFSET(Tablas!$F$14, (COLUMN(R41) - 3) * 9, 0),  0, ROW(R41) - 8))</f>
        <v>6.2423500611995107E-2</v>
      </c>
      <c r="S41" s="289">
        <f ca="1">IF($B41 = "", "", OFFSET(OFFSET(Tablas!$F$14, (COLUMN(S41) - 3) * 9, 0),  0, ROW(S41) - 8))</f>
        <v>5.5555555555555552E-2</v>
      </c>
      <c r="T41" s="291">
        <f ca="1">IF($B41 = "", "", OFFSET(OFFSET(Tablas!$F$14, (COLUMN(T41) - 3) * 9, 0),  0, ROW(T41) - 8))</f>
        <v>0.1076923076923077</v>
      </c>
    </row>
    <row r="42" spans="1:20" x14ac:dyDescent="0.2">
      <c r="A42" s="250" t="str">
        <f ca="1">IF(OFFSET(Tablas!$F$5,0,ROW(B42)-8)&gt;0,OFFSET(Tablas!$F$5,0,ROW(B42)-8),"")</f>
        <v/>
      </c>
      <c r="B42" s="186">
        <f ca="1">IF(OFFSET(Tablas!$F$6,0,ROW(B42)-8)&gt;0,OFFSET(Tablas!$F$6,0,ROW(B42)-8),"")</f>
        <v>35</v>
      </c>
      <c r="C42" s="290" t="str">
        <f ca="1">IF($B42 = "", "", OFFSET(OFFSET(Tablas!$F$14, (COLUMN(C42) - 3) * 9, 0),  0, ROW(C42) - 8))</f>
        <v/>
      </c>
      <c r="D42" s="289" t="str">
        <f ca="1">IF($B42 = "", "", OFFSET(OFFSET(Tablas!$F$14, (COLUMN(D42) - 3) * 9, 0),  0, ROW(D42) - 8))</f>
        <v/>
      </c>
      <c r="E42" s="291" t="str">
        <f ca="1">IF($B42 = "", "", OFFSET(OFFSET(Tablas!$F$14, (COLUMN(E42) - 3) * 9, 0),  0, ROW(E42) - 8))</f>
        <v/>
      </c>
      <c r="F42" s="290">
        <f ca="1">IF($B42 = "", "", OFFSET(OFFSET(Tablas!$F$14, (COLUMN(F42) - 3) * 9, 0),  0, ROW(F42) - 8))</f>
        <v>0.18461538461538463</v>
      </c>
      <c r="G42" s="289">
        <f ca="1">IF($B42 = "", "", OFFSET(OFFSET(Tablas!$F$14, (COLUMN(G42) - 3) * 9, 0),  0, ROW(G42) - 8))</f>
        <v>0.22222222222222221</v>
      </c>
      <c r="H42" s="291" t="str">
        <f ca="1">IF($B42 = "", "", OFFSET(OFFSET(Tablas!$F$14, (COLUMN(H42) - 3) * 9, 0),  0, ROW(H42) - 8))</f>
        <v/>
      </c>
      <c r="I42" s="290">
        <f ca="1">IF($B42 = "", "", OFFSET(OFFSET(Tablas!$F$14, (COLUMN(I42) - 3) * 9, 0),  0, ROW(I42) - 8))</f>
        <v>5.5118110236220472E-2</v>
      </c>
      <c r="J42" s="289">
        <f ca="1">IF($B42 = "", "", OFFSET(OFFSET(Tablas!$F$14, (COLUMN(J42) - 3) * 9, 0),  0, ROW(J42) - 8))</f>
        <v>3.7037037037037035E-2</v>
      </c>
      <c r="K42" s="291" t="str">
        <f ca="1">IF($B42 = "", "", OFFSET(OFFSET(Tablas!$F$14, (COLUMN(K42) - 3) * 9, 0),  0, ROW(K42) - 8))</f>
        <v/>
      </c>
      <c r="L42" s="290">
        <f ca="1">IF($B42 = "", "", OFFSET(OFFSET(Tablas!$F$14, (COLUMN(L42) - 3) * 9, 0),  0, ROW(L42) - 8))</f>
        <v>1.6871165644171779E-2</v>
      </c>
      <c r="M42" s="289">
        <f ca="1">IF($B42 = "", "", OFFSET(OFFSET(Tablas!$F$14, (COLUMN(M42) - 3) * 9, 0),  0, ROW(M42) - 8))</f>
        <v>0.04</v>
      </c>
      <c r="N42" s="291">
        <f ca="1">IF($B42 = "", "", OFFSET(OFFSET(Tablas!$F$14, (COLUMN(N42) - 3) * 9, 0),  0, ROW(N42) - 8))</f>
        <v>0</v>
      </c>
      <c r="O42" s="290">
        <f ca="1">IF($B42 = "", "", OFFSET(OFFSET(Tablas!$F$14, (COLUMN(O42) - 3) * 9, 0),  0, ROW(O42) - 8))</f>
        <v>4.1666666666666664E-2</v>
      </c>
      <c r="P42" s="289">
        <f ca="1">IF($B42 = "", "", OFFSET(OFFSET(Tablas!$F$14, (COLUMN(P42) - 3) * 9, 0),  0, ROW(P42) - 8))</f>
        <v>8.1632653061224483E-2</v>
      </c>
      <c r="Q42" s="291">
        <f ca="1">IF($B42 = "", "", OFFSET(OFFSET(Tablas!$F$14, (COLUMN(Q42) - 3) * 9, 0),  0, ROW(Q42) - 8))</f>
        <v>0.3</v>
      </c>
      <c r="R42" s="296">
        <f ca="1">IF($B42 = "", "", OFFSET(OFFSET(Tablas!$F$14, (COLUMN(R42) - 3) * 9, 0),  0, ROW(R42) - 8))</f>
        <v>5.6164383561643834E-2</v>
      </c>
      <c r="S42" s="289">
        <f ca="1">IF($B42 = "", "", OFFSET(OFFSET(Tablas!$F$14, (COLUMN(S42) - 3) * 9, 0),  0, ROW(S42) - 8))</f>
        <v>6.8627450980392163E-2</v>
      </c>
      <c r="T42" s="291">
        <f ca="1">IF($B42 = "", "", OFFSET(OFFSET(Tablas!$F$14, (COLUMN(T42) - 3) * 9, 0),  0, ROW(T42) - 8))</f>
        <v>0.10714285714285714</v>
      </c>
    </row>
    <row r="43" spans="1:20" x14ac:dyDescent="0.2">
      <c r="A43" s="250" t="str">
        <f ca="1">IF(OFFSET(Tablas!$F$5,0,ROW(B43)-8)&gt;0,OFFSET(Tablas!$F$5,0,ROW(B43)-8),"")</f>
        <v/>
      </c>
      <c r="B43" s="186">
        <f ca="1">IF(OFFSET(Tablas!$F$6,0,ROW(B43)-8)&gt;0,OFFSET(Tablas!$F$6,0,ROW(B43)-8),"")</f>
        <v>36</v>
      </c>
      <c r="C43" s="290" t="str">
        <f ca="1">IF($B43 = "", "", OFFSET(OFFSET(Tablas!$F$14, (COLUMN(C43) - 3) * 9, 0),  0, ROW(C43) - 8))</f>
        <v/>
      </c>
      <c r="D43" s="289" t="str">
        <f ca="1">IF($B43 = "", "", OFFSET(OFFSET(Tablas!$F$14, (COLUMN(D43) - 3) * 9, 0),  0, ROW(D43) - 8))</f>
        <v/>
      </c>
      <c r="E43" s="291" t="str">
        <f ca="1">IF($B43 = "", "", OFFSET(OFFSET(Tablas!$F$14, (COLUMN(E43) - 3) * 9, 0),  0, ROW(E43) - 8))</f>
        <v/>
      </c>
      <c r="F43" s="290">
        <f ca="1">IF($B43 = "", "", OFFSET(OFFSET(Tablas!$F$14, (COLUMN(F43) - 3) * 9, 0),  0, ROW(F43) - 8))</f>
        <v>5.128205128205128E-2</v>
      </c>
      <c r="G43" s="289">
        <f ca="1">IF($B43 = "", "", OFFSET(OFFSET(Tablas!$F$14, (COLUMN(G43) - 3) * 9, 0),  0, ROW(G43) - 8))</f>
        <v>0</v>
      </c>
      <c r="H43" s="291" t="str">
        <f ca="1">IF($B43 = "", "", OFFSET(OFFSET(Tablas!$F$14, (COLUMN(H43) - 3) * 9, 0),  0, ROW(H43) - 8))</f>
        <v/>
      </c>
      <c r="I43" s="290">
        <f ca="1">IF($B43 = "", "", OFFSET(OFFSET(Tablas!$F$14, (COLUMN(I43) - 3) * 9, 0),  0, ROW(I43) - 8))</f>
        <v>3.8167938931297711E-2</v>
      </c>
      <c r="J43" s="289">
        <f ca="1">IF($B43 = "", "", OFFSET(OFFSET(Tablas!$F$14, (COLUMN(J43) - 3) * 9, 0),  0, ROW(J43) - 8))</f>
        <v>3.8461538461538464E-2</v>
      </c>
      <c r="K43" s="291" t="str">
        <f ca="1">IF($B43 = "", "", OFFSET(OFFSET(Tablas!$F$14, (COLUMN(K43) - 3) * 9, 0),  0, ROW(K43) - 8))</f>
        <v/>
      </c>
      <c r="L43" s="290">
        <f ca="1">IF($B43 = "", "", OFFSET(OFFSET(Tablas!$F$14, (COLUMN(L43) - 3) * 9, 0),  0, ROW(L43) - 8))</f>
        <v>1.0434782608695653E-2</v>
      </c>
      <c r="M43" s="289">
        <f ca="1">IF($B43 = "", "", OFFSET(OFFSET(Tablas!$F$14, (COLUMN(M43) - 3) * 9, 0),  0, ROW(M43) - 8))</f>
        <v>4.1666666666666664E-2</v>
      </c>
      <c r="N43" s="291">
        <f ca="1">IF($B43 = "", "", OFFSET(OFFSET(Tablas!$F$14, (COLUMN(N43) - 3) * 9, 0),  0, ROW(N43) - 8))</f>
        <v>0.25</v>
      </c>
      <c r="O43" s="290">
        <f ca="1">IF($B43 = "", "", OFFSET(OFFSET(Tablas!$F$14, (COLUMN(O43) - 3) * 9, 0),  0, ROW(O43) - 8))</f>
        <v>3.9094650205761319E-2</v>
      </c>
      <c r="P43" s="289">
        <f ca="1">IF($B43 = "", "", OFFSET(OFFSET(Tablas!$F$14, (COLUMN(P43) - 3) * 9, 0),  0, ROW(P43) - 8))</f>
        <v>7.5471698113207544E-2</v>
      </c>
      <c r="Q43" s="291">
        <f ca="1">IF($B43 = "", "", OFFSET(OFFSET(Tablas!$F$14, (COLUMN(Q43) - 3) * 9, 0),  0, ROW(Q43) - 8))</f>
        <v>0</v>
      </c>
      <c r="R43" s="296">
        <f ca="1">IF($B43 = "", "", OFFSET(OFFSET(Tablas!$F$14, (COLUMN(R43) - 3) * 9, 0),  0, ROW(R43) - 8))</f>
        <v>6.3001145475372278E-2</v>
      </c>
      <c r="S43" s="289">
        <f ca="1">IF($B43 = "", "", OFFSET(OFFSET(Tablas!$F$14, (COLUMN(S43) - 3) * 9, 0),  0, ROW(S43) - 8))</f>
        <v>2.7522935779816515E-2</v>
      </c>
      <c r="T43" s="291">
        <f ca="1">IF($B43 = "", "", OFFSET(OFFSET(Tablas!$F$14, (COLUMN(T43) - 3) * 9, 0),  0, ROW(T43) - 8))</f>
        <v>8.9743589743589744E-2</v>
      </c>
    </row>
    <row r="44" spans="1:20" x14ac:dyDescent="0.2">
      <c r="A44" s="250" t="str">
        <f ca="1">IF(OFFSET(Tablas!$F$5,0,ROW(B44)-8)&gt;0,OFFSET(Tablas!$F$5,0,ROW(B44)-8),"")</f>
        <v/>
      </c>
      <c r="B44" s="186">
        <f ca="1">IF(OFFSET(Tablas!$F$6,0,ROW(B44)-8)&gt;0,OFFSET(Tablas!$F$6,0,ROW(B44)-8),"")</f>
        <v>37</v>
      </c>
      <c r="C44" s="290" t="str">
        <f ca="1">IF($B44 = "", "", OFFSET(OFFSET(Tablas!$F$14, (COLUMN(C44) - 3) * 9, 0),  0, ROW(C44) - 8))</f>
        <v/>
      </c>
      <c r="D44" s="289" t="str">
        <f ca="1">IF($B44 = "", "", OFFSET(OFFSET(Tablas!$F$14, (COLUMN(D44) - 3) * 9, 0),  0, ROW(D44) - 8))</f>
        <v/>
      </c>
      <c r="E44" s="291" t="str">
        <f ca="1">IF($B44 = "", "", OFFSET(OFFSET(Tablas!$F$14, (COLUMN(E44) - 3) * 9, 0),  0, ROW(E44) - 8))</f>
        <v/>
      </c>
      <c r="F44" s="290">
        <f ca="1">IF($B44 = "", "", OFFSET(OFFSET(Tablas!$F$14, (COLUMN(F44) - 3) * 9, 0),  0, ROW(F44) - 8))</f>
        <v>0.12328767123287671</v>
      </c>
      <c r="G44" s="289">
        <f ca="1">IF($B44 = "", "", OFFSET(OFFSET(Tablas!$F$14, (COLUMN(G44) - 3) * 9, 0),  0, ROW(G44) - 8))</f>
        <v>0</v>
      </c>
      <c r="H44" s="291" t="str">
        <f ca="1">IF($B44 = "", "", OFFSET(OFFSET(Tablas!$F$14, (COLUMN(H44) - 3) * 9, 0),  0, ROW(H44) - 8))</f>
        <v/>
      </c>
      <c r="I44" s="290">
        <f ca="1">IF($B44 = "", "", OFFSET(OFFSET(Tablas!$F$14, (COLUMN(I44) - 3) * 9, 0),  0, ROW(I44) - 8))</f>
        <v>2.6315789473684209E-2</v>
      </c>
      <c r="J44" s="289">
        <f ca="1">IF($B44 = "", "", OFFSET(OFFSET(Tablas!$F$14, (COLUMN(J44) - 3) * 9, 0),  0, ROW(J44) - 8))</f>
        <v>6.25E-2</v>
      </c>
      <c r="K44" s="291">
        <f ca="1">IF($B44 = "", "", OFFSET(OFFSET(Tablas!$F$14, (COLUMN(K44) - 3) * 9, 0),  0, ROW(K44) - 8))</f>
        <v>0</v>
      </c>
      <c r="L44" s="290">
        <f ca="1">IF($B44 = "", "", OFFSET(OFFSET(Tablas!$F$14, (COLUMN(L44) - 3) * 9, 0),  0, ROW(L44) - 8))</f>
        <v>9.8199672667757774E-3</v>
      </c>
      <c r="M44" s="289">
        <f ca="1">IF($B44 = "", "", OFFSET(OFFSET(Tablas!$F$14, (COLUMN(M44) - 3) * 9, 0),  0, ROW(M44) - 8))</f>
        <v>0.1111111111111111</v>
      </c>
      <c r="N44" s="291">
        <f ca="1">IF($B44 = "", "", OFFSET(OFFSET(Tablas!$F$14, (COLUMN(N44) - 3) * 9, 0),  0, ROW(N44) - 8))</f>
        <v>0</v>
      </c>
      <c r="O44" s="290">
        <f ca="1">IF($B44 = "", "", OFFSET(OFFSET(Tablas!$F$14, (COLUMN(O44) - 3) * 9, 0),  0, ROW(O44) - 8))</f>
        <v>2.6252983293556086E-2</v>
      </c>
      <c r="P44" s="289">
        <f ca="1">IF($B44 = "", "", OFFSET(OFFSET(Tablas!$F$14, (COLUMN(P44) - 3) * 9, 0),  0, ROW(P44) - 8))</f>
        <v>3.0303030303030304E-2</v>
      </c>
      <c r="Q44" s="291">
        <f ca="1">IF($B44 = "", "", OFFSET(OFFSET(Tablas!$F$14, (COLUMN(Q44) - 3) * 9, 0),  0, ROW(Q44) - 8))</f>
        <v>0.1111111111111111</v>
      </c>
      <c r="R44" s="296">
        <f ca="1">IF($B44 = "", "", OFFSET(OFFSET(Tablas!$F$14, (COLUMN(R44) - 3) * 9, 0),  0, ROW(R44) - 8))</f>
        <v>7.0588235294117646E-2</v>
      </c>
      <c r="S44" s="289">
        <f ca="1">IF($B44 = "", "", OFFSET(OFFSET(Tablas!$F$14, (COLUMN(S44) - 3) * 9, 0),  0, ROW(S44) - 8))</f>
        <v>0.10619469026548672</v>
      </c>
      <c r="T44" s="291">
        <f ca="1">IF($B44 = "", "", OFFSET(OFFSET(Tablas!$F$14, (COLUMN(T44) - 3) * 9, 0),  0, ROW(T44) - 8))</f>
        <v>0.17241379310344829</v>
      </c>
    </row>
    <row r="45" spans="1:20" x14ac:dyDescent="0.2">
      <c r="A45" s="250" t="str">
        <f ca="1">IF(OFFSET(Tablas!$F$5,0,ROW(B45)-8)&gt;0,OFFSET(Tablas!$F$5,0,ROW(B45)-8),"")</f>
        <v/>
      </c>
      <c r="B45" s="186">
        <f ca="1">IF(OFFSET(Tablas!$F$6,0,ROW(B45)-8)&gt;0,OFFSET(Tablas!$F$6,0,ROW(B45)-8),"")</f>
        <v>38</v>
      </c>
      <c r="C45" s="290" t="str">
        <f ca="1">IF($B45 = "", "", OFFSET(OFFSET(Tablas!$F$14, (COLUMN(C45) - 3) * 9, 0),  0, ROW(C45) - 8))</f>
        <v/>
      </c>
      <c r="D45" s="289" t="str">
        <f ca="1">IF($B45 = "", "", OFFSET(OFFSET(Tablas!$F$14, (COLUMN(D45) - 3) * 9, 0),  0, ROW(D45) - 8))</f>
        <v/>
      </c>
      <c r="E45" s="291" t="str">
        <f ca="1">IF($B45 = "", "", OFFSET(OFFSET(Tablas!$F$14, (COLUMN(E45) - 3) * 9, 0),  0, ROW(E45) - 8))</f>
        <v/>
      </c>
      <c r="F45" s="290">
        <f ca="1">IF($B45 = "", "", OFFSET(OFFSET(Tablas!$F$14, (COLUMN(F45) - 3) * 9, 0),  0, ROW(F45) - 8))</f>
        <v>9.0909090909090912E-2</v>
      </c>
      <c r="G45" s="289">
        <f ca="1">IF($B45 = "", "", OFFSET(OFFSET(Tablas!$F$14, (COLUMN(G45) - 3) * 9, 0),  0, ROW(G45) - 8))</f>
        <v>0.1</v>
      </c>
      <c r="H45" s="291" t="str">
        <f ca="1">IF($B45 = "", "", OFFSET(OFFSET(Tablas!$F$14, (COLUMN(H45) - 3) * 9, 0),  0, ROW(H45) - 8))</f>
        <v/>
      </c>
      <c r="I45" s="290">
        <f ca="1">IF($B45 = "", "", OFFSET(OFFSET(Tablas!$F$14, (COLUMN(I45) - 3) * 9, 0),  0, ROW(I45) - 8))</f>
        <v>3.6363636363636362E-2</v>
      </c>
      <c r="J45" s="289">
        <f ca="1">IF($B45 = "", "", OFFSET(OFFSET(Tablas!$F$14, (COLUMN(J45) - 3) * 9, 0),  0, ROW(J45) - 8))</f>
        <v>0</v>
      </c>
      <c r="K45" s="291">
        <f ca="1">IF($B45 = "", "", OFFSET(OFFSET(Tablas!$F$14, (COLUMN(K45) - 3) * 9, 0),  0, ROW(K45) - 8))</f>
        <v>0</v>
      </c>
      <c r="L45" s="290">
        <f ca="1">IF($B45 = "", "", OFFSET(OFFSET(Tablas!$F$14, (COLUMN(L45) - 3) * 9, 0),  0, ROW(L45) - 8))</f>
        <v>1.2903225806451613E-2</v>
      </c>
      <c r="M45" s="289">
        <f ca="1">IF($B45 = "", "", OFFSET(OFFSET(Tablas!$F$14, (COLUMN(M45) - 3) * 9, 0),  0, ROW(M45) - 8))</f>
        <v>6.6666666666666666E-2</v>
      </c>
      <c r="N45" s="291">
        <f ca="1">IF($B45 = "", "", OFFSET(OFFSET(Tablas!$F$14, (COLUMN(N45) - 3) * 9, 0),  0, ROW(N45) - 8))</f>
        <v>0.33333333333333331</v>
      </c>
      <c r="O45" s="290">
        <f ca="1">IF($B45 = "", "", OFFSET(OFFSET(Tablas!$F$14, (COLUMN(O45) - 3) * 9, 0),  0, ROW(O45) - 8))</f>
        <v>3.7199124726477024E-2</v>
      </c>
      <c r="P45" s="289">
        <f ca="1">IF($B45 = "", "", OFFSET(OFFSET(Tablas!$F$14, (COLUMN(P45) - 3) * 9, 0),  0, ROW(P45) - 8))</f>
        <v>6.3829787234042548E-2</v>
      </c>
      <c r="Q45" s="291">
        <f ca="1">IF($B45 = "", "", OFFSET(OFFSET(Tablas!$F$14, (COLUMN(Q45) - 3) * 9, 0),  0, ROW(Q45) - 8))</f>
        <v>7.1428571428571425E-2</v>
      </c>
      <c r="R45" s="296">
        <f ca="1">IF($B45 = "", "", OFFSET(OFFSET(Tablas!$F$14, (COLUMN(R45) - 3) * 9, 0),  0, ROW(R45) - 8))</f>
        <v>7.8527607361963195E-2</v>
      </c>
      <c r="S45" s="289">
        <f ca="1">IF($B45 = "", "", OFFSET(OFFSET(Tablas!$F$14, (COLUMN(S45) - 3) * 9, 0),  0, ROW(S45) - 8))</f>
        <v>0.10989010989010989</v>
      </c>
      <c r="T45" s="291">
        <f ca="1">IF($B45 = "", "", OFFSET(OFFSET(Tablas!$F$14, (COLUMN(T45) - 3) * 9, 0),  0, ROW(T45) - 8))</f>
        <v>7.8431372549019607E-2</v>
      </c>
    </row>
    <row r="46" spans="1:20" x14ac:dyDescent="0.2">
      <c r="A46" s="250" t="str">
        <f ca="1">IF(OFFSET(Tablas!$F$5,0,ROW(B46)-8)&gt;0,OFFSET(Tablas!$F$5,0,ROW(B46)-8),"")</f>
        <v/>
      </c>
      <c r="B46" s="186">
        <f ca="1">IF(OFFSET(Tablas!$F$6,0,ROW(B46)-8)&gt;0,OFFSET(Tablas!$F$6,0,ROW(B46)-8),"")</f>
        <v>39</v>
      </c>
      <c r="C46" s="290" t="str">
        <f ca="1">IF($B46 = "", "", OFFSET(OFFSET(Tablas!$F$14, (COLUMN(C46) - 3) * 9, 0),  0, ROW(C46) - 8))</f>
        <v/>
      </c>
      <c r="D46" s="289" t="str">
        <f ca="1">IF($B46 = "", "", OFFSET(OFFSET(Tablas!$F$14, (COLUMN(D46) - 3) * 9, 0),  0, ROW(D46) - 8))</f>
        <v/>
      </c>
      <c r="E46" s="291" t="str">
        <f ca="1">IF($B46 = "", "", OFFSET(OFFSET(Tablas!$F$14, (COLUMN(E46) - 3) * 9, 0),  0, ROW(E46) - 8))</f>
        <v/>
      </c>
      <c r="F46" s="290">
        <f ca="1">IF($B46 = "", "", OFFSET(OFFSET(Tablas!$F$14, (COLUMN(F46) - 3) * 9, 0),  0, ROW(F46) - 8))</f>
        <v>0.10144927536231885</v>
      </c>
      <c r="G46" s="289">
        <f ca="1">IF($B46 = "", "", OFFSET(OFFSET(Tablas!$F$14, (COLUMN(G46) - 3) * 9, 0),  0, ROW(G46) - 8))</f>
        <v>0</v>
      </c>
      <c r="H46" s="291" t="str">
        <f ca="1">IF($B46 = "", "", OFFSET(OFFSET(Tablas!$F$14, (COLUMN(H46) - 3) * 9, 0),  0, ROW(H46) - 8))</f>
        <v/>
      </c>
      <c r="I46" s="290">
        <f ca="1">IF($B46 = "", "", OFFSET(OFFSET(Tablas!$F$14, (COLUMN(I46) - 3) * 9, 0),  0, ROW(I46) - 8))</f>
        <v>1.8450184501845018E-2</v>
      </c>
      <c r="J46" s="289">
        <f ca="1">IF($B46 = "", "", OFFSET(OFFSET(Tablas!$F$14, (COLUMN(J46) - 3) * 9, 0),  0, ROW(J46) - 8))</f>
        <v>0</v>
      </c>
      <c r="K46" s="291">
        <f ca="1">IF($B46 = "", "", OFFSET(OFFSET(Tablas!$F$14, (COLUMN(K46) - 3) * 9, 0),  0, ROW(K46) - 8))</f>
        <v>0</v>
      </c>
      <c r="L46" s="290">
        <f ca="1">IF($B46 = "", "", OFFSET(OFFSET(Tablas!$F$14, (COLUMN(L46) - 3) * 9, 0),  0, ROW(L46) - 8))</f>
        <v>1.0769230769230769E-2</v>
      </c>
      <c r="M46" s="289">
        <f ca="1">IF($B46 = "", "", OFFSET(OFFSET(Tablas!$F$14, (COLUMN(M46) - 3) * 9, 0),  0, ROW(M46) - 8))</f>
        <v>5.2631578947368418E-2</v>
      </c>
      <c r="N46" s="291">
        <f ca="1">IF($B46 = "", "", OFFSET(OFFSET(Tablas!$F$14, (COLUMN(N46) - 3) * 9, 0),  0, ROW(N46) - 8))</f>
        <v>0</v>
      </c>
      <c r="O46" s="290">
        <f ca="1">IF($B46 = "", "", OFFSET(OFFSET(Tablas!$F$14, (COLUMN(O46) - 3) * 9, 0),  0, ROW(O46) - 8))</f>
        <v>2.3679417122040074E-2</v>
      </c>
      <c r="P46" s="289">
        <f ca="1">IF($B46 = "", "", OFFSET(OFFSET(Tablas!$F$14, (COLUMN(P46) - 3) * 9, 0),  0, ROW(P46) - 8))</f>
        <v>1.9607843137254902E-2</v>
      </c>
      <c r="Q46" s="291">
        <f ca="1">IF($B46 = "", "", OFFSET(OFFSET(Tablas!$F$14, (COLUMN(Q46) - 3) * 9, 0),  0, ROW(Q46) - 8))</f>
        <v>7.1428571428571425E-2</v>
      </c>
      <c r="R46" s="296">
        <f ca="1">IF($B46 = "", "", OFFSET(OFFSET(Tablas!$F$14, (COLUMN(R46) - 3) * 9, 0),  0, ROW(R46) - 8))</f>
        <v>6.9464544138929094E-2</v>
      </c>
      <c r="S46" s="289">
        <f ca="1">IF($B46 = "", "", OFFSET(OFFSET(Tablas!$F$14, (COLUMN(S46) - 3) * 9, 0),  0, ROW(S46) - 8))</f>
        <v>0.1111111111111111</v>
      </c>
      <c r="T46" s="291">
        <f ca="1">IF($B46 = "", "", OFFSET(OFFSET(Tablas!$F$14, (COLUMN(T46) - 3) * 9, 0),  0, ROW(T46) - 8))</f>
        <v>0.16666666666666666</v>
      </c>
    </row>
    <row r="47" spans="1:20" x14ac:dyDescent="0.2">
      <c r="A47" s="250" t="str">
        <f ca="1">IF(OFFSET(Tablas!$F$5,0,ROW(B47)-8)&gt;0,OFFSET(Tablas!$F$5,0,ROW(B47)-8),"")</f>
        <v/>
      </c>
      <c r="B47" s="186">
        <f ca="1">IF(OFFSET(Tablas!$F$6,0,ROW(B47)-8)&gt;0,OFFSET(Tablas!$F$6,0,ROW(B47)-8),"")</f>
        <v>40</v>
      </c>
      <c r="C47" s="290" t="str">
        <f ca="1">IF($B47 = "", "", OFFSET(OFFSET(Tablas!$F$14, (COLUMN(C47) - 3) * 9, 0),  0, ROW(C47) - 8))</f>
        <v/>
      </c>
      <c r="D47" s="289" t="str">
        <f ca="1">IF($B47 = "", "", OFFSET(OFFSET(Tablas!$F$14, (COLUMN(D47) - 3) * 9, 0),  0, ROW(D47) - 8))</f>
        <v/>
      </c>
      <c r="E47" s="291" t="str">
        <f ca="1">IF($B47 = "", "", OFFSET(OFFSET(Tablas!$F$14, (COLUMN(E47) - 3) * 9, 0),  0, ROW(E47) - 8))</f>
        <v/>
      </c>
      <c r="F47" s="290">
        <f ca="1">IF($B47 = "", "", OFFSET(OFFSET(Tablas!$F$14, (COLUMN(F47) - 3) * 9, 0),  0, ROW(F47) - 8))</f>
        <v>4.6875E-2</v>
      </c>
      <c r="G47" s="289">
        <f ca="1">IF($B47 = "", "", OFFSET(OFFSET(Tablas!$F$14, (COLUMN(G47) - 3) * 9, 0),  0, ROW(G47) - 8))</f>
        <v>0</v>
      </c>
      <c r="H47" s="291" t="str">
        <f ca="1">IF($B47 = "", "", OFFSET(OFFSET(Tablas!$F$14, (COLUMN(H47) - 3) * 9, 0),  0, ROW(H47) - 8))</f>
        <v/>
      </c>
      <c r="I47" s="290">
        <f ca="1">IF($B47 = "", "", OFFSET(OFFSET(Tablas!$F$14, (COLUMN(I47) - 3) * 9, 0),  0, ROW(I47) - 8))</f>
        <v>2.8225806451612902E-2</v>
      </c>
      <c r="J47" s="289">
        <f ca="1">IF($B47 = "", "", OFFSET(OFFSET(Tablas!$F$14, (COLUMN(J47) - 3) * 9, 0),  0, ROW(J47) - 8))</f>
        <v>0</v>
      </c>
      <c r="K47" s="291" t="str">
        <f ca="1">IF($B47 = "", "", OFFSET(OFFSET(Tablas!$F$14, (COLUMN(K47) - 3) * 9, 0),  0, ROW(K47) - 8))</f>
        <v/>
      </c>
      <c r="L47" s="290">
        <f ca="1">IF($B47 = "", "", OFFSET(OFFSET(Tablas!$F$14, (COLUMN(L47) - 3) * 9, 0),  0, ROW(L47) - 8))</f>
        <v>1.6638935108153079E-3</v>
      </c>
      <c r="M47" s="289">
        <f ca="1">IF($B47 = "", "", OFFSET(OFFSET(Tablas!$F$14, (COLUMN(M47) - 3) * 9, 0),  0, ROW(M47) - 8))</f>
        <v>0</v>
      </c>
      <c r="N47" s="291">
        <f ca="1">IF($B47 = "", "", OFFSET(OFFSET(Tablas!$F$14, (COLUMN(N47) - 3) * 9, 0),  0, ROW(N47) - 8))</f>
        <v>0</v>
      </c>
      <c r="O47" s="290">
        <f ca="1">IF($B47 = "", "", OFFSET(OFFSET(Tablas!$F$14, (COLUMN(O47) - 3) * 9, 0),  0, ROW(O47) - 8))</f>
        <v>2.6490066225165563E-2</v>
      </c>
      <c r="P47" s="289">
        <f ca="1">IF($B47 = "", "", OFFSET(OFFSET(Tablas!$F$14, (COLUMN(P47) - 3) * 9, 0),  0, ROW(P47) - 8))</f>
        <v>3.7735849056603772E-2</v>
      </c>
      <c r="Q47" s="291">
        <f ca="1">IF($B47 = "", "", OFFSET(OFFSET(Tablas!$F$14, (COLUMN(Q47) - 3) * 9, 0),  0, ROW(Q47) - 8))</f>
        <v>6.25E-2</v>
      </c>
      <c r="R47" s="296">
        <f ca="1">IF($B47 = "", "", OFFSET(OFFSET(Tablas!$F$14, (COLUMN(R47) - 3) * 9, 0),  0, ROW(R47) - 8))</f>
        <v>4.7387606318347507E-2</v>
      </c>
      <c r="S47" s="289">
        <f ca="1">IF($B47 = "", "", OFFSET(OFFSET(Tablas!$F$14, (COLUMN(S47) - 3) * 9, 0),  0, ROW(S47) - 8))</f>
        <v>0.10204081632653061</v>
      </c>
      <c r="T47" s="291">
        <f ca="1">IF($B47 = "", "", OFFSET(OFFSET(Tablas!$F$14, (COLUMN(T47) - 3) * 9, 0),  0, ROW(T47) - 8))</f>
        <v>8.771929824561403E-2</v>
      </c>
    </row>
    <row r="48" spans="1:20" x14ac:dyDescent="0.2">
      <c r="A48" s="250" t="str">
        <f ca="1">IF(OFFSET(Tablas!$F$5,0,ROW(B48)-8)&gt;0,OFFSET(Tablas!$F$5,0,ROW(B48)-8),"")</f>
        <v/>
      </c>
      <c r="B48" s="186">
        <f ca="1">IF(OFFSET(Tablas!$F$6,0,ROW(B48)-8)&gt;0,OFFSET(Tablas!$F$6,0,ROW(B48)-8),"")</f>
        <v>41</v>
      </c>
      <c r="C48" s="290" t="str">
        <f ca="1">IF($B48 = "", "", OFFSET(OFFSET(Tablas!$F$14, (COLUMN(C48) - 3) * 9, 0),  0, ROW(C48) - 8))</f>
        <v/>
      </c>
      <c r="D48" s="289" t="str">
        <f ca="1">IF($B48 = "", "", OFFSET(OFFSET(Tablas!$F$14, (COLUMN(D48) - 3) * 9, 0),  0, ROW(D48) - 8))</f>
        <v/>
      </c>
      <c r="E48" s="291" t="str">
        <f ca="1">IF($B48 = "", "", OFFSET(OFFSET(Tablas!$F$14, (COLUMN(E48) - 3) * 9, 0),  0, ROW(E48) - 8))</f>
        <v/>
      </c>
      <c r="F48" s="290">
        <f ca="1">IF($B48 = "", "", OFFSET(OFFSET(Tablas!$F$14, (COLUMN(F48) - 3) * 9, 0),  0, ROW(F48) - 8))</f>
        <v>0.10294117647058823</v>
      </c>
      <c r="G48" s="289">
        <f ca="1">IF($B48 = "", "", OFFSET(OFFSET(Tablas!$F$14, (COLUMN(G48) - 3) * 9, 0),  0, ROW(G48) - 8))</f>
        <v>0</v>
      </c>
      <c r="H48" s="291" t="str">
        <f ca="1">IF($B48 = "", "", OFFSET(OFFSET(Tablas!$F$14, (COLUMN(H48) - 3) * 9, 0),  0, ROW(H48) - 8))</f>
        <v/>
      </c>
      <c r="I48" s="290">
        <f ca="1">IF($B48 = "", "", OFFSET(OFFSET(Tablas!$F$14, (COLUMN(I48) - 3) * 9, 0),  0, ROW(I48) - 8))</f>
        <v>2.3166023166023165E-2</v>
      </c>
      <c r="J48" s="289">
        <f ca="1">IF($B48 = "", "", OFFSET(OFFSET(Tablas!$F$14, (COLUMN(J48) - 3) * 9, 0),  0, ROW(J48) - 8))</f>
        <v>3.8461538461538464E-2</v>
      </c>
      <c r="K48" s="291" t="str">
        <f ca="1">IF($B48 = "", "", OFFSET(OFFSET(Tablas!$F$14, (COLUMN(K48) - 3) * 9, 0),  0, ROW(K48) - 8))</f>
        <v/>
      </c>
      <c r="L48" s="290">
        <f ca="1">IF($B48 = "", "", OFFSET(OFFSET(Tablas!$F$14, (COLUMN(L48) - 3) * 9, 0),  0, ROW(L48) - 8))</f>
        <v>3.4305317324185248E-3</v>
      </c>
      <c r="M48" s="289">
        <f ca="1">IF($B48 = "", "", OFFSET(OFFSET(Tablas!$F$14, (COLUMN(M48) - 3) * 9, 0),  0, ROW(M48) - 8))</f>
        <v>0</v>
      </c>
      <c r="N48" s="291">
        <f ca="1">IF($B48 = "", "", OFFSET(OFFSET(Tablas!$F$14, (COLUMN(N48) - 3) * 9, 0),  0, ROW(N48) - 8))</f>
        <v>0</v>
      </c>
      <c r="O48" s="290">
        <f ca="1">IF($B48 = "", "", OFFSET(OFFSET(Tablas!$F$14, (COLUMN(O48) - 3) * 9, 0),  0, ROW(O48) - 8))</f>
        <v>2.2075055187637971E-2</v>
      </c>
      <c r="P48" s="289">
        <f ca="1">IF($B48 = "", "", OFFSET(OFFSET(Tablas!$F$14, (COLUMN(P48) - 3) * 9, 0),  0, ROW(P48) - 8))</f>
        <v>5.5555555555555552E-2</v>
      </c>
      <c r="Q48" s="291">
        <f ca="1">IF($B48 = "", "", OFFSET(OFFSET(Tablas!$F$14, (COLUMN(Q48) - 3) * 9, 0),  0, ROW(Q48) - 8))</f>
        <v>7.6923076923076927E-2</v>
      </c>
      <c r="R48" s="296">
        <f ca="1">IF($B48 = "", "", OFFSET(OFFSET(Tablas!$F$14, (COLUMN(R48) - 3) * 9, 0),  0, ROW(R48) - 8))</f>
        <v>3.4567901234567898E-2</v>
      </c>
      <c r="S48" s="289">
        <f ca="1">IF($B48 = "", "", OFFSET(OFFSET(Tablas!$F$14, (COLUMN(S48) - 3) * 9, 0),  0, ROW(S48) - 8))</f>
        <v>2.0833333333333332E-2</v>
      </c>
      <c r="T48" s="291">
        <f ca="1">IF($B48 = "", "", OFFSET(OFFSET(Tablas!$F$14, (COLUMN(T48) - 3) * 9, 0),  0, ROW(T48) - 8))</f>
        <v>3.4482758620689655E-2</v>
      </c>
    </row>
    <row r="49" spans="1:20" x14ac:dyDescent="0.2">
      <c r="A49" s="250" t="str">
        <f ca="1">IF(OFFSET(Tablas!$F$5,0,ROW(B49)-8)&gt;0,OFFSET(Tablas!$F$5,0,ROW(B49)-8),"")</f>
        <v/>
      </c>
      <c r="B49" s="186">
        <f ca="1">IF(OFFSET(Tablas!$F$6,0,ROW(B49)-8)&gt;0,OFFSET(Tablas!$F$6,0,ROW(B49)-8),"")</f>
        <v>42</v>
      </c>
      <c r="C49" s="290" t="str">
        <f ca="1">IF($B49 = "", "", OFFSET(OFFSET(Tablas!$F$14, (COLUMN(C49) - 3) * 9, 0),  0, ROW(C49) - 8))</f>
        <v/>
      </c>
      <c r="D49" s="289" t="str">
        <f ca="1">IF($B49 = "", "", OFFSET(OFFSET(Tablas!$F$14, (COLUMN(D49) - 3) * 9, 0),  0, ROW(D49) - 8))</f>
        <v/>
      </c>
      <c r="E49" s="291" t="str">
        <f ca="1">IF($B49 = "", "", OFFSET(OFFSET(Tablas!$F$14, (COLUMN(E49) - 3) * 9, 0),  0, ROW(E49) - 8))</f>
        <v/>
      </c>
      <c r="F49" s="290">
        <f ca="1">IF($B49 = "", "", OFFSET(OFFSET(Tablas!$F$14, (COLUMN(F49) - 3) * 9, 0),  0, ROW(F49) - 8))</f>
        <v>3.0769230769230771E-2</v>
      </c>
      <c r="G49" s="289">
        <f ca="1">IF($B49 = "", "", OFFSET(OFFSET(Tablas!$F$14, (COLUMN(G49) - 3) * 9, 0),  0, ROW(G49) - 8))</f>
        <v>0</v>
      </c>
      <c r="H49" s="291" t="str">
        <f ca="1">IF($B49 = "", "", OFFSET(OFFSET(Tablas!$F$14, (COLUMN(H49) - 3) * 9, 0),  0, ROW(H49) - 8))</f>
        <v/>
      </c>
      <c r="I49" s="290">
        <f ca="1">IF($B49 = "", "", OFFSET(OFFSET(Tablas!$F$14, (COLUMN(I49) - 3) * 9, 0),  0, ROW(I49) - 8))</f>
        <v>3.3898305084745763E-2</v>
      </c>
      <c r="J49" s="289">
        <f ca="1">IF($B49 = "", "", OFFSET(OFFSET(Tablas!$F$14, (COLUMN(J49) - 3) * 9, 0),  0, ROW(J49) - 8))</f>
        <v>3.5714285714285712E-2</v>
      </c>
      <c r="K49" s="291">
        <f ca="1">IF($B49 = "", "", OFFSET(OFFSET(Tablas!$F$14, (COLUMN(K49) - 3) * 9, 0),  0, ROW(K49) - 8))</f>
        <v>0</v>
      </c>
      <c r="L49" s="290">
        <f ca="1">IF($B49 = "", "", OFFSET(OFFSET(Tablas!$F$14, (COLUMN(L49) - 3) * 9, 0),  0, ROW(L49) - 8))</f>
        <v>0</v>
      </c>
      <c r="M49" s="289">
        <f ca="1">IF($B49 = "", "", OFFSET(OFFSET(Tablas!$F$14, (COLUMN(M49) - 3) * 9, 0),  0, ROW(M49) - 8))</f>
        <v>0</v>
      </c>
      <c r="N49" s="291">
        <f ca="1">IF($B49 = "", "", OFFSET(OFFSET(Tablas!$F$14, (COLUMN(N49) - 3) * 9, 0),  0, ROW(N49) - 8))</f>
        <v>0</v>
      </c>
      <c r="O49" s="290">
        <f ca="1">IF($B49 = "", "", OFFSET(OFFSET(Tablas!$F$14, (COLUMN(O49) - 3) * 9, 0),  0, ROW(O49) - 8))</f>
        <v>1.9067796610169493E-2</v>
      </c>
      <c r="P49" s="289">
        <f ca="1">IF($B49 = "", "", OFFSET(OFFSET(Tablas!$F$14, (COLUMN(P49) - 3) * 9, 0),  0, ROW(P49) - 8))</f>
        <v>2.9411764705882353E-2</v>
      </c>
      <c r="Q49" s="291">
        <f ca="1">IF($B49 = "", "", OFFSET(OFFSET(Tablas!$F$14, (COLUMN(Q49) - 3) * 9, 0),  0, ROW(Q49) - 8))</f>
        <v>0.1</v>
      </c>
      <c r="R49" s="296">
        <f ca="1">IF($B49 = "", "", OFFSET(OFFSET(Tablas!$F$14, (COLUMN(R49) - 3) * 9, 0),  0, ROW(R49) - 8))</f>
        <v>3.2967032967032968E-2</v>
      </c>
      <c r="S49" s="289">
        <f ca="1">IF($B49 = "", "", OFFSET(OFFSET(Tablas!$F$14, (COLUMN(S49) - 3) * 9, 0),  0, ROW(S49) - 8))</f>
        <v>3.4090909090909088E-2</v>
      </c>
      <c r="T49" s="291">
        <f ca="1">IF($B49 = "", "", OFFSET(OFFSET(Tablas!$F$14, (COLUMN(T49) - 3) * 9, 0),  0, ROW(T49) - 8))</f>
        <v>0.04</v>
      </c>
    </row>
    <row r="50" spans="1:20" x14ac:dyDescent="0.2">
      <c r="A50" s="250" t="str">
        <f ca="1">IF(OFFSET(Tablas!$F$5,0,ROW(B50)-8)&gt;0,OFFSET(Tablas!$F$5,0,ROW(B50)-8),"")</f>
        <v/>
      </c>
      <c r="B50" s="186">
        <f ca="1">IF(OFFSET(Tablas!$F$6,0,ROW(B50)-8)&gt;0,OFFSET(Tablas!$F$6,0,ROW(B50)-8),"")</f>
        <v>43</v>
      </c>
      <c r="C50" s="290" t="str">
        <f ca="1">IF($B50 = "", "", OFFSET(OFFSET(Tablas!$F$14, (COLUMN(C50) - 3) * 9, 0),  0, ROW(C50) - 8))</f>
        <v/>
      </c>
      <c r="D50" s="289" t="str">
        <f ca="1">IF($B50 = "", "", OFFSET(OFFSET(Tablas!$F$14, (COLUMN(D50) - 3) * 9, 0),  0, ROW(D50) - 8))</f>
        <v/>
      </c>
      <c r="E50" s="291" t="str">
        <f ca="1">IF($B50 = "", "", OFFSET(OFFSET(Tablas!$F$14, (COLUMN(E50) - 3) * 9, 0),  0, ROW(E50) - 8))</f>
        <v/>
      </c>
      <c r="F50" s="290">
        <f ca="1">IF($B50 = "", "", OFFSET(OFFSET(Tablas!$F$14, (COLUMN(F50) - 3) * 9, 0),  0, ROW(F50) - 8))</f>
        <v>0.11290322580645161</v>
      </c>
      <c r="G50" s="289">
        <f ca="1">IF($B50 = "", "", OFFSET(OFFSET(Tablas!$F$14, (COLUMN(G50) - 3) * 9, 0),  0, ROW(G50) - 8))</f>
        <v>0.16666666666666666</v>
      </c>
      <c r="H50" s="291">
        <f ca="1">IF($B50 = "", "", OFFSET(OFFSET(Tablas!$F$14, (COLUMN(H50) - 3) * 9, 0),  0, ROW(H50) - 8))</f>
        <v>0</v>
      </c>
      <c r="I50" s="290">
        <f ca="1">IF($B50 = "", "", OFFSET(OFFSET(Tablas!$F$14, (COLUMN(I50) - 3) * 9, 0),  0, ROW(I50) - 8))</f>
        <v>3.4090909090909088E-2</v>
      </c>
      <c r="J50" s="289">
        <f ca="1">IF($B50 = "", "", OFFSET(OFFSET(Tablas!$F$14, (COLUMN(J50) - 3) * 9, 0),  0, ROW(J50) - 8))</f>
        <v>6.6666666666666666E-2</v>
      </c>
      <c r="K50" s="291" t="str">
        <f ca="1">IF($B50 = "", "", OFFSET(OFFSET(Tablas!$F$14, (COLUMN(K50) - 3) * 9, 0),  0, ROW(K50) - 8))</f>
        <v/>
      </c>
      <c r="L50" s="290">
        <f ca="1">IF($B50 = "", "", OFFSET(OFFSET(Tablas!$F$14, (COLUMN(L50) - 3) * 9, 0),  0, ROW(L50) - 8))</f>
        <v>3.4542314335060447E-3</v>
      </c>
      <c r="M50" s="289">
        <f ca="1">IF($B50 = "", "", OFFSET(OFFSET(Tablas!$F$14, (COLUMN(M50) - 3) * 9, 0),  0, ROW(M50) - 8))</f>
        <v>3.3333333333333333E-2</v>
      </c>
      <c r="N50" s="291">
        <f ca="1">IF($B50 = "", "", OFFSET(OFFSET(Tablas!$F$14, (COLUMN(N50) - 3) * 9, 0),  0, ROW(N50) - 8))</f>
        <v>0.2</v>
      </c>
      <c r="O50" s="290">
        <f ca="1">IF($B50 = "", "", OFFSET(OFFSET(Tablas!$F$14, (COLUMN(O50) - 3) * 9, 0),  0, ROW(O50) - 8))</f>
        <v>1.9955654101995565E-2</v>
      </c>
      <c r="P50" s="289">
        <f ca="1">IF($B50 = "", "", OFFSET(OFFSET(Tablas!$F$14, (COLUMN(P50) - 3) * 9, 0),  0, ROW(P50) - 8))</f>
        <v>3.0769230769230771E-2</v>
      </c>
      <c r="Q50" s="291">
        <f ca="1">IF($B50 = "", "", OFFSET(OFFSET(Tablas!$F$14, (COLUMN(Q50) - 3) * 9, 0),  0, ROW(Q50) - 8))</f>
        <v>7.6923076923076927E-2</v>
      </c>
      <c r="R50" s="296">
        <f ca="1">IF($B50 = "", "", OFFSET(OFFSET(Tablas!$F$14, (COLUMN(R50) - 3) * 9, 0),  0, ROW(R50) - 8))</f>
        <v>2.9177718832891247E-2</v>
      </c>
      <c r="S50" s="289">
        <f ca="1">IF($B50 = "", "", OFFSET(OFFSET(Tablas!$F$14, (COLUMN(S50) - 3) * 9, 0),  0, ROW(S50) - 8))</f>
        <v>4.1237113402061855E-2</v>
      </c>
      <c r="T50" s="291">
        <f ca="1">IF($B50 = "", "", OFFSET(OFFSET(Tablas!$F$14, (COLUMN(T50) - 3) * 9, 0),  0, ROW(T50) - 8))</f>
        <v>4.1666666666666664E-2</v>
      </c>
    </row>
    <row r="51" spans="1:20" x14ac:dyDescent="0.2">
      <c r="A51" s="250" t="str">
        <f ca="1">IF(OFFSET(Tablas!$F$5,0,ROW(B51)-8)&gt;0,OFFSET(Tablas!$F$5,0,ROW(B51)-8),"")</f>
        <v/>
      </c>
      <c r="B51" s="186">
        <f ca="1">IF(OFFSET(Tablas!$F$6,0,ROW(B51)-8)&gt;0,OFFSET(Tablas!$F$6,0,ROW(B51)-8),"")</f>
        <v>44</v>
      </c>
      <c r="C51" s="290" t="str">
        <f ca="1">IF($B51 = "", "", OFFSET(OFFSET(Tablas!$F$14, (COLUMN(C51) - 3) * 9, 0),  0, ROW(C51) - 8))</f>
        <v/>
      </c>
      <c r="D51" s="289" t="str">
        <f ca="1">IF($B51 = "", "", OFFSET(OFFSET(Tablas!$F$14, (COLUMN(D51) - 3) * 9, 0),  0, ROW(D51) - 8))</f>
        <v/>
      </c>
      <c r="E51" s="291" t="str">
        <f ca="1">IF($B51 = "", "", OFFSET(OFFSET(Tablas!$F$14, (COLUMN(E51) - 3) * 9, 0),  0, ROW(E51) - 8))</f>
        <v/>
      </c>
      <c r="F51" s="290">
        <f ca="1">IF($B51 = "", "", OFFSET(OFFSET(Tablas!$F$14, (COLUMN(F51) - 3) * 9, 0),  0, ROW(F51) - 8))</f>
        <v>7.6923076923076927E-2</v>
      </c>
      <c r="G51" s="289">
        <f ca="1">IF($B51 = "", "", OFFSET(OFFSET(Tablas!$F$14, (COLUMN(G51) - 3) * 9, 0),  0, ROW(G51) - 8))</f>
        <v>0</v>
      </c>
      <c r="H51" s="291" t="str">
        <f ca="1">IF($B51 = "", "", OFFSET(OFFSET(Tablas!$F$14, (COLUMN(H51) - 3) * 9, 0),  0, ROW(H51) - 8))</f>
        <v/>
      </c>
      <c r="I51" s="290">
        <f ca="1">IF($B51 = "", "", OFFSET(OFFSET(Tablas!$F$14, (COLUMN(I51) - 3) * 9, 0),  0, ROW(I51) - 8))</f>
        <v>2.0942408376963352E-2</v>
      </c>
      <c r="J51" s="289">
        <f ca="1">IF($B51 = "", "", OFFSET(OFFSET(Tablas!$F$14, (COLUMN(J51) - 3) * 9, 0),  0, ROW(J51) - 8))</f>
        <v>0</v>
      </c>
      <c r="K51" s="291" t="str">
        <f ca="1">IF($B51 = "", "", OFFSET(OFFSET(Tablas!$F$14, (COLUMN(K51) - 3) * 9, 0),  0, ROW(K51) - 8))</f>
        <v/>
      </c>
      <c r="L51" s="290">
        <f ca="1">IF($B51 = "", "", OFFSET(OFFSET(Tablas!$F$14, (COLUMN(L51) - 3) * 9, 0),  0, ROW(L51) - 8))</f>
        <v>7.2332730560578659E-3</v>
      </c>
      <c r="M51" s="289">
        <f ca="1">IF($B51 = "", "", OFFSET(OFFSET(Tablas!$F$14, (COLUMN(M51) - 3) * 9, 0),  0, ROW(M51) - 8))</f>
        <v>0</v>
      </c>
      <c r="N51" s="291">
        <f ca="1">IF($B51 = "", "", OFFSET(OFFSET(Tablas!$F$14, (COLUMN(N51) - 3) * 9, 0),  0, ROW(N51) - 8))</f>
        <v>0</v>
      </c>
      <c r="O51" s="290">
        <f ca="1">IF($B51 = "", "", OFFSET(OFFSET(Tablas!$F$14, (COLUMN(O51) - 3) * 9, 0),  0, ROW(O51) - 8))</f>
        <v>1.4044943820224719E-2</v>
      </c>
      <c r="P51" s="289">
        <f ca="1">IF($B51 = "", "", OFFSET(OFFSET(Tablas!$F$14, (COLUMN(P51) - 3) * 9, 0),  0, ROW(P51) - 8))</f>
        <v>4.878048780487805E-2</v>
      </c>
      <c r="Q51" s="291">
        <f ca="1">IF($B51 = "", "", OFFSET(OFFSET(Tablas!$F$14, (COLUMN(Q51) - 3) * 9, 0),  0, ROW(Q51) - 8))</f>
        <v>0.13333333333333333</v>
      </c>
      <c r="R51" s="296">
        <f ca="1">IF($B51 = "", "", OFFSET(OFFSET(Tablas!$F$14, (COLUMN(R51) - 3) * 9, 0),  0, ROW(R51) - 8))</f>
        <v>4.7619047619047616E-2</v>
      </c>
      <c r="S51" s="289">
        <f ca="1">IF($B51 = "", "", OFFSET(OFFSET(Tablas!$F$14, (COLUMN(S51) - 3) * 9, 0),  0, ROW(S51) - 8))</f>
        <v>5.128205128205128E-2</v>
      </c>
      <c r="T51" s="291">
        <f ca="1">IF($B51 = "", "", OFFSET(OFFSET(Tablas!$F$14, (COLUMN(T51) - 3) * 9, 0),  0, ROW(T51) - 8))</f>
        <v>4.0816326530612242E-2</v>
      </c>
    </row>
    <row r="52" spans="1:20" x14ac:dyDescent="0.2">
      <c r="A52" s="250" t="str">
        <f ca="1">IF(OFFSET(Tablas!$F$5,0,ROW(B52)-8)&gt;0,OFFSET(Tablas!$F$5,0,ROW(B52)-8),"")</f>
        <v/>
      </c>
      <c r="B52" s="186">
        <f ca="1">IF(OFFSET(Tablas!$F$6,0,ROW(B52)-8)&gt;0,OFFSET(Tablas!$F$6,0,ROW(B52)-8),"")</f>
        <v>45</v>
      </c>
      <c r="C52" s="290" t="str">
        <f ca="1">IF($B52 = "", "", OFFSET(OFFSET(Tablas!$F$14, (COLUMN(C52) - 3) * 9, 0),  0, ROW(C52) - 8))</f>
        <v/>
      </c>
      <c r="D52" s="289" t="str">
        <f ca="1">IF($B52 = "", "", OFFSET(OFFSET(Tablas!$F$14, (COLUMN(D52) - 3) * 9, 0),  0, ROW(D52) - 8))</f>
        <v/>
      </c>
      <c r="E52" s="291" t="str">
        <f ca="1">IF($B52 = "", "", OFFSET(OFFSET(Tablas!$F$14, (COLUMN(E52) - 3) * 9, 0),  0, ROW(E52) - 8))</f>
        <v/>
      </c>
      <c r="F52" s="290">
        <f ca="1">IF($B52 = "", "", OFFSET(OFFSET(Tablas!$F$14, (COLUMN(F52) - 3) * 9, 0),  0, ROW(F52) - 8))</f>
        <v>0.11666666666666667</v>
      </c>
      <c r="G52" s="289">
        <f ca="1">IF($B52 = "", "", OFFSET(OFFSET(Tablas!$F$14, (COLUMN(G52) - 3) * 9, 0),  0, ROW(G52) - 8))</f>
        <v>0</v>
      </c>
      <c r="H52" s="291">
        <f ca="1">IF($B52 = "", "", OFFSET(OFFSET(Tablas!$F$14, (COLUMN(H52) - 3) * 9, 0),  0, ROW(H52) - 8))</f>
        <v>1</v>
      </c>
      <c r="I52" s="290">
        <f ca="1">IF($B52 = "", "", OFFSET(OFFSET(Tablas!$F$14, (COLUMN(I52) - 3) * 9, 0),  0, ROW(I52) - 8))</f>
        <v>1.7467248908296942E-2</v>
      </c>
      <c r="J52" s="289">
        <f ca="1">IF($B52 = "", "", OFFSET(OFFSET(Tablas!$F$14, (COLUMN(J52) - 3) * 9, 0),  0, ROW(J52) - 8))</f>
        <v>0</v>
      </c>
      <c r="K52" s="291">
        <f ca="1">IF($B52 = "", "", OFFSET(OFFSET(Tablas!$F$14, (COLUMN(K52) - 3) * 9, 0),  0, ROW(K52) - 8))</f>
        <v>0</v>
      </c>
      <c r="L52" s="290">
        <f ca="1">IF($B52 = "", "", OFFSET(OFFSET(Tablas!$F$14, (COLUMN(L52) - 3) * 9, 0),  0, ROW(L52) - 8))</f>
        <v>3.4071550255536627E-3</v>
      </c>
      <c r="M52" s="289">
        <f ca="1">IF($B52 = "", "", OFFSET(OFFSET(Tablas!$F$14, (COLUMN(M52) - 3) * 9, 0),  0, ROW(M52) - 8))</f>
        <v>3.4482758620689655E-2</v>
      </c>
      <c r="N52" s="291">
        <f ca="1">IF($B52 = "", "", OFFSET(OFFSET(Tablas!$F$14, (COLUMN(N52) - 3) * 9, 0),  0, ROW(N52) - 8))</f>
        <v>0</v>
      </c>
      <c r="O52" s="290">
        <f ca="1">IF($B52 = "", "", OFFSET(OFFSET(Tablas!$F$14, (COLUMN(O52) - 3) * 9, 0),  0, ROW(O52) - 8))</f>
        <v>7.1942446043165471E-3</v>
      </c>
      <c r="P52" s="289">
        <f ca="1">IF($B52 = "", "", OFFSET(OFFSET(Tablas!$F$14, (COLUMN(P52) - 3) * 9, 0),  0, ROW(P52) - 8))</f>
        <v>1.7543859649122806E-2</v>
      </c>
      <c r="Q52" s="291">
        <f ca="1">IF($B52 = "", "", OFFSET(OFFSET(Tablas!$F$14, (COLUMN(Q52) - 3) * 9, 0),  0, ROW(Q52) - 8))</f>
        <v>0</v>
      </c>
      <c r="R52" s="296">
        <f ca="1">IF($B52 = "", "", OFFSET(OFFSET(Tablas!$F$14, (COLUMN(R52) - 3) * 9, 0),  0, ROW(R52) - 8))</f>
        <v>2.1024967148488831E-2</v>
      </c>
      <c r="S52" s="289">
        <f ca="1">IF($B52 = "", "", OFFSET(OFFSET(Tablas!$F$14, (COLUMN(S52) - 3) * 9, 0),  0, ROW(S52) - 8))</f>
        <v>1.2345679012345678E-2</v>
      </c>
      <c r="T52" s="291">
        <f ca="1">IF($B52 = "", "", OFFSET(OFFSET(Tablas!$F$14, (COLUMN(T52) - 3) * 9, 0),  0, ROW(T52) - 8))</f>
        <v>3.8461538461538464E-2</v>
      </c>
    </row>
    <row r="53" spans="1:20" x14ac:dyDescent="0.2">
      <c r="A53" s="250" t="str">
        <f ca="1">IF(OFFSET(Tablas!$F$5,0,ROW(B53)-8)&gt;0,OFFSET(Tablas!$F$5,0,ROW(B53)-8),"")</f>
        <v/>
      </c>
      <c r="B53" s="186">
        <f ca="1">IF(OFFSET(Tablas!$F$6,0,ROW(B53)-8)&gt;0,OFFSET(Tablas!$F$6,0,ROW(B53)-8),"")</f>
        <v>46</v>
      </c>
      <c r="C53" s="290" t="str">
        <f ca="1">IF($B53 = "", "", OFFSET(OFFSET(Tablas!$F$14, (COLUMN(C53) - 3) * 9, 0),  0, ROW(C53) - 8))</f>
        <v/>
      </c>
      <c r="D53" s="289" t="str">
        <f ca="1">IF($B53 = "", "", OFFSET(OFFSET(Tablas!$F$14, (COLUMN(D53) - 3) * 9, 0),  0, ROW(D53) - 8))</f>
        <v/>
      </c>
      <c r="E53" s="291" t="str">
        <f ca="1">IF($B53 = "", "", OFFSET(OFFSET(Tablas!$F$14, (COLUMN(E53) - 3) * 9, 0),  0, ROW(E53) - 8))</f>
        <v/>
      </c>
      <c r="F53" s="290">
        <f ca="1">IF($B53 = "", "", OFFSET(OFFSET(Tablas!$F$14, (COLUMN(F53) - 3) * 9, 0),  0, ROW(F53) - 8))</f>
        <v>0.14545454545454545</v>
      </c>
      <c r="G53" s="289">
        <f ca="1">IF($B53 = "", "", OFFSET(OFFSET(Tablas!$F$14, (COLUMN(G53) - 3) * 9, 0),  0, ROW(G53) - 8))</f>
        <v>9.0909090909090912E-2</v>
      </c>
      <c r="H53" s="291" t="str">
        <f ca="1">IF($B53 = "", "", OFFSET(OFFSET(Tablas!$F$14, (COLUMN(H53) - 3) * 9, 0),  0, ROW(H53) - 8))</f>
        <v/>
      </c>
      <c r="I53" s="290">
        <f ca="1">IF($B53 = "", "", OFFSET(OFFSET(Tablas!$F$14, (COLUMN(I53) - 3) * 9, 0),  0, ROW(I53) - 8))</f>
        <v>3.1578947368421054E-2</v>
      </c>
      <c r="J53" s="289">
        <f ca="1">IF($B53 = "", "", OFFSET(OFFSET(Tablas!$F$14, (COLUMN(J53) - 3) * 9, 0),  0, ROW(J53) - 8))</f>
        <v>0.2</v>
      </c>
      <c r="K53" s="291">
        <f ca="1">IF($B53 = "", "", OFFSET(OFFSET(Tablas!$F$14, (COLUMN(K53) - 3) * 9, 0),  0, ROW(K53) - 8))</f>
        <v>0</v>
      </c>
      <c r="L53" s="290">
        <f ca="1">IF($B53 = "", "", OFFSET(OFFSET(Tablas!$F$14, (COLUMN(L53) - 3) * 9, 0),  0, ROW(L53) - 8))</f>
        <v>2.2675736961451248E-3</v>
      </c>
      <c r="M53" s="289">
        <f ca="1">IF($B53 = "", "", OFFSET(OFFSET(Tablas!$F$14, (COLUMN(M53) - 3) * 9, 0),  0, ROW(M53) - 8))</f>
        <v>5.5555555555555552E-2</v>
      </c>
      <c r="N53" s="291">
        <f ca="1">IF($B53 = "", "", OFFSET(OFFSET(Tablas!$F$14, (COLUMN(N53) - 3) * 9, 0),  0, ROW(N53) - 8))</f>
        <v>0</v>
      </c>
      <c r="O53" s="290">
        <f ca="1">IF($B53 = "", "", OFFSET(OFFSET(Tablas!$F$14, (COLUMN(O53) - 3) * 9, 0),  0, ROW(O53) - 8))</f>
        <v>1.488095238095238E-2</v>
      </c>
      <c r="P53" s="289">
        <f ca="1">IF($B53 = "", "", OFFSET(OFFSET(Tablas!$F$14, (COLUMN(P53) - 3) * 9, 0),  0, ROW(P53) - 8))</f>
        <v>0</v>
      </c>
      <c r="Q53" s="291">
        <f ca="1">IF($B53 = "", "", OFFSET(OFFSET(Tablas!$F$14, (COLUMN(Q53) - 3) * 9, 0),  0, ROW(Q53) - 8))</f>
        <v>7.6923076923076927E-2</v>
      </c>
      <c r="R53" s="296">
        <f ca="1">IF($B53 = "", "", OFFSET(OFFSET(Tablas!$F$14, (COLUMN(R53) - 3) * 9, 0),  0, ROW(R53) - 8))</f>
        <v>3.2432432432432434E-2</v>
      </c>
      <c r="S53" s="289">
        <f ca="1">IF($B53 = "", "", OFFSET(OFFSET(Tablas!$F$14, (COLUMN(S53) - 3) * 9, 0),  0, ROW(S53) - 8))</f>
        <v>4.2857142857142858E-2</v>
      </c>
      <c r="T53" s="291">
        <f ca="1">IF($B53 = "", "", OFFSET(OFFSET(Tablas!$F$14, (COLUMN(T53) - 3) * 9, 0),  0, ROW(T53) - 8))</f>
        <v>2.7777777777777776E-2</v>
      </c>
    </row>
    <row r="54" spans="1:20" x14ac:dyDescent="0.2">
      <c r="A54" s="250" t="str">
        <f ca="1">IF(OFFSET(Tablas!$F$5,0,ROW(B54)-8)&gt;0,OFFSET(Tablas!$F$5,0,ROW(B54)-8),"")</f>
        <v/>
      </c>
      <c r="B54" s="186">
        <f ca="1">IF(OFFSET(Tablas!$F$6,0,ROW(B54)-8)&gt;0,OFFSET(Tablas!$F$6,0,ROW(B54)-8),"")</f>
        <v>47</v>
      </c>
      <c r="C54" s="290" t="str">
        <f ca="1">IF($B54 = "", "", OFFSET(OFFSET(Tablas!$F$14, (COLUMN(C54) - 3) * 9, 0),  0, ROW(C54) - 8))</f>
        <v/>
      </c>
      <c r="D54" s="289" t="str">
        <f ca="1">IF($B54 = "", "", OFFSET(OFFSET(Tablas!$F$14, (COLUMN(D54) - 3) * 9, 0),  0, ROW(D54) - 8))</f>
        <v/>
      </c>
      <c r="E54" s="291" t="str">
        <f ca="1">IF($B54 = "", "", OFFSET(OFFSET(Tablas!$F$14, (COLUMN(E54) - 3) * 9, 0),  0, ROW(E54) - 8))</f>
        <v/>
      </c>
      <c r="F54" s="290">
        <f ca="1">IF($B54 = "", "", OFFSET(OFFSET(Tablas!$F$14, (COLUMN(F54) - 3) * 9, 0),  0, ROW(F54) - 8))</f>
        <v>0.33333333333333331</v>
      </c>
      <c r="G54" s="289">
        <f ca="1">IF($B54 = "", "", OFFSET(OFFSET(Tablas!$F$14, (COLUMN(G54) - 3) * 9, 0),  0, ROW(G54) - 8))</f>
        <v>0</v>
      </c>
      <c r="H54" s="291" t="str">
        <f ca="1">IF($B54 = "", "", OFFSET(OFFSET(Tablas!$F$14, (COLUMN(H54) - 3) * 9, 0),  0, ROW(H54) - 8))</f>
        <v/>
      </c>
      <c r="I54" s="290">
        <f ca="1">IF($B54 = "", "", OFFSET(OFFSET(Tablas!$F$14, (COLUMN(I54) - 3) * 9, 0),  0, ROW(I54) - 8))</f>
        <v>4.5454545454545456E-2</v>
      </c>
      <c r="J54" s="289" t="str">
        <f ca="1">IF($B54 = "", "", OFFSET(OFFSET(Tablas!$F$14, (COLUMN(J54) - 3) * 9, 0),  0, ROW(J54) - 8))</f>
        <v/>
      </c>
      <c r="K54" s="291" t="str">
        <f ca="1">IF($B54 = "", "", OFFSET(OFFSET(Tablas!$F$14, (COLUMN(K54) - 3) * 9, 0),  0, ROW(K54) - 8))</f>
        <v/>
      </c>
      <c r="L54" s="290">
        <f ca="1">IF($B54 = "", "", OFFSET(OFFSET(Tablas!$F$14, (COLUMN(L54) - 3) * 9, 0),  0, ROW(L54) - 8))</f>
        <v>6.369426751592357E-3</v>
      </c>
      <c r="M54" s="289">
        <f ca="1">IF($B54 = "", "", OFFSET(OFFSET(Tablas!$F$14, (COLUMN(M54) - 3) * 9, 0),  0, ROW(M54) - 8))</f>
        <v>0</v>
      </c>
      <c r="N54" s="291" t="str">
        <f ca="1">IF($B54 = "", "", OFFSET(OFFSET(Tablas!$F$14, (COLUMN(N54) - 3) * 9, 0),  0, ROW(N54) - 8))</f>
        <v/>
      </c>
      <c r="O54" s="290">
        <f ca="1">IF($B54 = "", "", OFFSET(OFFSET(Tablas!$F$14, (COLUMN(O54) - 3) * 9, 0),  0, ROW(O54) - 8))</f>
        <v>0</v>
      </c>
      <c r="P54" s="289">
        <f ca="1">IF($B54 = "", "", OFFSET(OFFSET(Tablas!$F$14, (COLUMN(P54) - 3) * 9, 0),  0, ROW(P54) - 8))</f>
        <v>0</v>
      </c>
      <c r="Q54" s="291" t="str">
        <f ca="1">IF($B54 = "", "", OFFSET(OFFSET(Tablas!$F$14, (COLUMN(Q54) - 3) * 9, 0),  0, ROW(Q54) - 8))</f>
        <v/>
      </c>
      <c r="R54" s="296">
        <f ca="1">IF($B54 = "", "", OFFSET(OFFSET(Tablas!$F$14, (COLUMN(R54) - 3) * 9, 0),  0, ROW(R54) - 8))</f>
        <v>0.10471204188481675</v>
      </c>
      <c r="S54" s="289">
        <f ca="1">IF($B54 = "", "", OFFSET(OFFSET(Tablas!$F$14, (COLUMN(S54) - 3) * 9, 0),  0, ROW(S54) - 8))</f>
        <v>2.7777777777777776E-2</v>
      </c>
      <c r="T54" s="291">
        <f ca="1">IF($B54 = "", "", OFFSET(OFFSET(Tablas!$F$14, (COLUMN(T54) - 3) * 9, 0),  0, ROW(T54) - 8))</f>
        <v>0</v>
      </c>
    </row>
    <row r="55" spans="1:20" x14ac:dyDescent="0.2">
      <c r="A55" s="250" t="str">
        <f ca="1">IF(OFFSET(Tablas!$F$5,0,ROW(B55)-8)&gt;0,OFFSET(Tablas!$F$5,0,ROW(B55)-8),"")</f>
        <v/>
      </c>
      <c r="B55" s="186">
        <f ca="1">IF(OFFSET(Tablas!$F$6,0,ROW(B55)-8)&gt;0,OFFSET(Tablas!$F$6,0,ROW(B55)-8),"")</f>
        <v>48</v>
      </c>
      <c r="C55" s="290" t="str">
        <f ca="1">IF($B55 = "", "", OFFSET(OFFSET(Tablas!$F$14, (COLUMN(C55) - 3) * 9, 0),  0, ROW(C55) - 8))</f>
        <v/>
      </c>
      <c r="D55" s="289" t="str">
        <f ca="1">IF($B55 = "", "", OFFSET(OFFSET(Tablas!$F$14, (COLUMN(D55) - 3) * 9, 0),  0, ROW(D55) - 8))</f>
        <v/>
      </c>
      <c r="E55" s="291" t="str">
        <f ca="1">IF($B55 = "", "", OFFSET(OFFSET(Tablas!$F$14, (COLUMN(E55) - 3) * 9, 0),  0, ROW(E55) - 8))</f>
        <v/>
      </c>
      <c r="F55" s="290" t="str">
        <f ca="1">IF($B55 = "", "", OFFSET(OFFSET(Tablas!$F$14, (COLUMN(F55) - 3) * 9, 0),  0, ROW(F55) - 8))</f>
        <v/>
      </c>
      <c r="G55" s="289" t="str">
        <f ca="1">IF($B55 = "", "", OFFSET(OFFSET(Tablas!$F$14, (COLUMN(G55) - 3) * 9, 0),  0, ROW(G55) - 8))</f>
        <v/>
      </c>
      <c r="H55" s="291" t="str">
        <f ca="1">IF($B55 = "", "", OFFSET(OFFSET(Tablas!$F$14, (COLUMN(H55) - 3) * 9, 0),  0, ROW(H55) - 8))</f>
        <v/>
      </c>
      <c r="I55" s="290" t="str">
        <f ca="1">IF($B55 = "", "", OFFSET(OFFSET(Tablas!$F$14, (COLUMN(I55) - 3) * 9, 0),  0, ROW(I55) - 8))</f>
        <v/>
      </c>
      <c r="J55" s="289" t="str">
        <f ca="1">IF($B55 = "", "", OFFSET(OFFSET(Tablas!$F$14, (COLUMN(J55) - 3) * 9, 0),  0, ROW(J55) - 8))</f>
        <v/>
      </c>
      <c r="K55" s="291" t="str">
        <f ca="1">IF($B55 = "", "", OFFSET(OFFSET(Tablas!$F$14, (COLUMN(K55) - 3) * 9, 0),  0, ROW(K55) - 8))</f>
        <v/>
      </c>
      <c r="L55" s="290" t="str">
        <f ca="1">IF($B55 = "", "", OFFSET(OFFSET(Tablas!$F$14, (COLUMN(L55) - 3) * 9, 0),  0, ROW(L55) - 8))</f>
        <v/>
      </c>
      <c r="M55" s="289" t="str">
        <f ca="1">IF($B55 = "", "", OFFSET(OFFSET(Tablas!$F$14, (COLUMN(M55) - 3) * 9, 0),  0, ROW(M55) - 8))</f>
        <v/>
      </c>
      <c r="N55" s="291" t="str">
        <f ca="1">IF($B55 = "", "", OFFSET(OFFSET(Tablas!$F$14, (COLUMN(N55) - 3) * 9, 0),  0, ROW(N55) - 8))</f>
        <v/>
      </c>
      <c r="O55" s="290" t="str">
        <f ca="1">IF($B55 = "", "", OFFSET(OFFSET(Tablas!$F$14, (COLUMN(O55) - 3) * 9, 0),  0, ROW(O55) - 8))</f>
        <v/>
      </c>
      <c r="P55" s="289" t="str">
        <f ca="1">IF($B55 = "", "", OFFSET(OFFSET(Tablas!$F$14, (COLUMN(P55) - 3) * 9, 0),  0, ROW(P55) - 8))</f>
        <v/>
      </c>
      <c r="Q55" s="291" t="str">
        <f ca="1">IF($B55 = "", "", OFFSET(OFFSET(Tablas!$F$14, (COLUMN(Q55) - 3) * 9, 0),  0, ROW(Q55) - 8))</f>
        <v/>
      </c>
      <c r="R55" s="296" t="str">
        <f ca="1">IF($B55 = "", "", OFFSET(OFFSET(Tablas!$F$14, (COLUMN(R55) - 3) * 9, 0),  0, ROW(R55) - 8))</f>
        <v/>
      </c>
      <c r="S55" s="289" t="str">
        <f ca="1">IF($B55 = "", "", OFFSET(OFFSET(Tablas!$F$14, (COLUMN(S55) - 3) * 9, 0),  0, ROW(S55) - 8))</f>
        <v/>
      </c>
      <c r="T55" s="291" t="str">
        <f ca="1">IF($B55 = "", "", OFFSET(OFFSET(Tablas!$F$14, (COLUMN(T55) - 3) * 9, 0),  0, ROW(T55) - 8))</f>
        <v/>
      </c>
    </row>
    <row r="56" spans="1:20" x14ac:dyDescent="0.2">
      <c r="A56" s="250" t="str">
        <f ca="1">IF(OFFSET(Tablas!$F$5,0,ROW(B56)-8)&gt;0,OFFSET(Tablas!$F$5,0,ROW(B56)-8),"")</f>
        <v/>
      </c>
      <c r="B56" s="186">
        <f ca="1">IF(OFFSET(Tablas!$F$6,0,ROW(B56)-8)&gt;0,OFFSET(Tablas!$F$6,0,ROW(B56)-8),"")</f>
        <v>49</v>
      </c>
      <c r="C56" s="290" t="str">
        <f ca="1">IF($B56 = "", "", OFFSET(OFFSET(Tablas!$F$14, (COLUMN(C56) - 3) * 9, 0),  0, ROW(C56) - 8))</f>
        <v/>
      </c>
      <c r="D56" s="289" t="str">
        <f ca="1">IF($B56 = "", "", OFFSET(OFFSET(Tablas!$F$14, (COLUMN(D56) - 3) * 9, 0),  0, ROW(D56) - 8))</f>
        <v/>
      </c>
      <c r="E56" s="291" t="str">
        <f ca="1">IF($B56 = "", "", OFFSET(OFFSET(Tablas!$F$14, (COLUMN(E56) - 3) * 9, 0),  0, ROW(E56) - 8))</f>
        <v/>
      </c>
      <c r="F56" s="290" t="str">
        <f ca="1">IF($B56 = "", "", OFFSET(OFFSET(Tablas!$F$14, (COLUMN(F56) - 3) * 9, 0),  0, ROW(F56) - 8))</f>
        <v/>
      </c>
      <c r="G56" s="289" t="str">
        <f ca="1">IF($B56 = "", "", OFFSET(OFFSET(Tablas!$F$14, (COLUMN(G56) - 3) * 9, 0),  0, ROW(G56) - 8))</f>
        <v/>
      </c>
      <c r="H56" s="291" t="str">
        <f ca="1">IF($B56 = "", "", OFFSET(OFFSET(Tablas!$F$14, (COLUMN(H56) - 3) * 9, 0),  0, ROW(H56) - 8))</f>
        <v/>
      </c>
      <c r="I56" s="290" t="str">
        <f ca="1">IF($B56 = "", "", OFFSET(OFFSET(Tablas!$F$14, (COLUMN(I56) - 3) * 9, 0),  0, ROW(I56) - 8))</f>
        <v/>
      </c>
      <c r="J56" s="289" t="str">
        <f ca="1">IF($B56 = "", "", OFFSET(OFFSET(Tablas!$F$14, (COLUMN(J56) - 3) * 9, 0),  0, ROW(J56) - 8))</f>
        <v/>
      </c>
      <c r="K56" s="291" t="str">
        <f ca="1">IF($B56 = "", "", OFFSET(OFFSET(Tablas!$F$14, (COLUMN(K56) - 3) * 9, 0),  0, ROW(K56) - 8))</f>
        <v/>
      </c>
      <c r="L56" s="290" t="str">
        <f ca="1">IF($B56 = "", "", OFFSET(OFFSET(Tablas!$F$14, (COLUMN(L56) - 3) * 9, 0),  0, ROW(L56) - 8))</f>
        <v/>
      </c>
      <c r="M56" s="289" t="str">
        <f ca="1">IF($B56 = "", "", OFFSET(OFFSET(Tablas!$F$14, (COLUMN(M56) - 3) * 9, 0),  0, ROW(M56) - 8))</f>
        <v/>
      </c>
      <c r="N56" s="291" t="str">
        <f ca="1">IF($B56 = "", "", OFFSET(OFFSET(Tablas!$F$14, (COLUMN(N56) - 3) * 9, 0),  0, ROW(N56) - 8))</f>
        <v/>
      </c>
      <c r="O56" s="290" t="str">
        <f ca="1">IF($B56 = "", "", OFFSET(OFFSET(Tablas!$F$14, (COLUMN(O56) - 3) * 9, 0),  0, ROW(O56) - 8))</f>
        <v/>
      </c>
      <c r="P56" s="289" t="str">
        <f ca="1">IF($B56 = "", "", OFFSET(OFFSET(Tablas!$F$14, (COLUMN(P56) - 3) * 9, 0),  0, ROW(P56) - 8))</f>
        <v/>
      </c>
      <c r="Q56" s="291" t="str">
        <f ca="1">IF($B56 = "", "", OFFSET(OFFSET(Tablas!$F$14, (COLUMN(Q56) - 3) * 9, 0),  0, ROW(Q56) - 8))</f>
        <v/>
      </c>
      <c r="R56" s="296" t="str">
        <f ca="1">IF($B56 = "", "", OFFSET(OFFSET(Tablas!$F$14, (COLUMN(R56) - 3) * 9, 0),  0, ROW(R56) - 8))</f>
        <v/>
      </c>
      <c r="S56" s="289" t="str">
        <f ca="1">IF($B56 = "", "", OFFSET(OFFSET(Tablas!$F$14, (COLUMN(S56) - 3) * 9, 0),  0, ROW(S56) - 8))</f>
        <v/>
      </c>
      <c r="T56" s="291" t="str">
        <f ca="1">IF($B56 = "", "", OFFSET(OFFSET(Tablas!$F$14, (COLUMN(T56) - 3) * 9, 0),  0, ROW(T56) - 8))</f>
        <v/>
      </c>
    </row>
    <row r="57" spans="1:20" x14ac:dyDescent="0.2">
      <c r="A57" s="250" t="str">
        <f ca="1">IF(OFFSET(Tablas!$F$5,0,ROW(B57)-8)&gt;0,OFFSET(Tablas!$F$5,0,ROW(B57)-8),"")</f>
        <v/>
      </c>
      <c r="B57" s="186">
        <f ca="1">IF(OFFSET(Tablas!$F$6,0,ROW(B57)-8)&gt;0,OFFSET(Tablas!$F$6,0,ROW(B57)-8),"")</f>
        <v>50</v>
      </c>
      <c r="C57" s="290" t="str">
        <f ca="1">IF($B57 = "", "", OFFSET(OFFSET(Tablas!$F$14, (COLUMN(C57) - 3) * 9, 0),  0, ROW(C57) - 8))</f>
        <v/>
      </c>
      <c r="D57" s="289" t="str">
        <f ca="1">IF($B57 = "", "", OFFSET(OFFSET(Tablas!$F$14, (COLUMN(D57) - 3) * 9, 0),  0, ROW(D57) - 8))</f>
        <v/>
      </c>
      <c r="E57" s="291" t="str">
        <f ca="1">IF($B57 = "", "", OFFSET(OFFSET(Tablas!$F$14, (COLUMN(E57) - 3) * 9, 0),  0, ROW(E57) - 8))</f>
        <v/>
      </c>
      <c r="F57" s="290" t="str">
        <f ca="1">IF($B57 = "", "", OFFSET(OFFSET(Tablas!$F$14, (COLUMN(F57) - 3) * 9, 0),  0, ROW(F57) - 8))</f>
        <v/>
      </c>
      <c r="G57" s="289" t="str">
        <f ca="1">IF($B57 = "", "", OFFSET(OFFSET(Tablas!$F$14, (COLUMN(G57) - 3) * 9, 0),  0, ROW(G57) - 8))</f>
        <v/>
      </c>
      <c r="H57" s="291" t="str">
        <f ca="1">IF($B57 = "", "", OFFSET(OFFSET(Tablas!$F$14, (COLUMN(H57) - 3) * 9, 0),  0, ROW(H57) - 8))</f>
        <v/>
      </c>
      <c r="I57" s="290" t="str">
        <f ca="1">IF($B57 = "", "", OFFSET(OFFSET(Tablas!$F$14, (COLUMN(I57) - 3) * 9, 0),  0, ROW(I57) - 8))</f>
        <v/>
      </c>
      <c r="J57" s="289" t="str">
        <f ca="1">IF($B57 = "", "", OFFSET(OFFSET(Tablas!$F$14, (COLUMN(J57) - 3) * 9, 0),  0, ROW(J57) - 8))</f>
        <v/>
      </c>
      <c r="K57" s="291" t="str">
        <f ca="1">IF($B57 = "", "", OFFSET(OFFSET(Tablas!$F$14, (COLUMN(K57) - 3) * 9, 0),  0, ROW(K57) - 8))</f>
        <v/>
      </c>
      <c r="L57" s="290" t="str">
        <f ca="1">IF($B57 = "", "", OFFSET(OFFSET(Tablas!$F$14, (COLUMN(L57) - 3) * 9, 0),  0, ROW(L57) - 8))</f>
        <v/>
      </c>
      <c r="M57" s="289" t="str">
        <f ca="1">IF($B57 = "", "", OFFSET(OFFSET(Tablas!$F$14, (COLUMN(M57) - 3) * 9, 0),  0, ROW(M57) - 8))</f>
        <v/>
      </c>
      <c r="N57" s="291" t="str">
        <f ca="1">IF($B57 = "", "", OFFSET(OFFSET(Tablas!$F$14, (COLUMN(N57) - 3) * 9, 0),  0, ROW(N57) - 8))</f>
        <v/>
      </c>
      <c r="O57" s="290" t="str">
        <f ca="1">IF($B57 = "", "", OFFSET(OFFSET(Tablas!$F$14, (COLUMN(O57) - 3) * 9, 0),  0, ROW(O57) - 8))</f>
        <v/>
      </c>
      <c r="P57" s="289" t="str">
        <f ca="1">IF($B57 = "", "", OFFSET(OFFSET(Tablas!$F$14, (COLUMN(P57) - 3) * 9, 0),  0, ROW(P57) - 8))</f>
        <v/>
      </c>
      <c r="Q57" s="291" t="str">
        <f ca="1">IF($B57 = "", "", OFFSET(OFFSET(Tablas!$F$14, (COLUMN(Q57) - 3) * 9, 0),  0, ROW(Q57) - 8))</f>
        <v/>
      </c>
      <c r="R57" s="296" t="str">
        <f ca="1">IF($B57 = "", "", OFFSET(OFFSET(Tablas!$F$14, (COLUMN(R57) - 3) * 9, 0),  0, ROW(R57) - 8))</f>
        <v/>
      </c>
      <c r="S57" s="289" t="str">
        <f ca="1">IF($B57 = "", "", OFFSET(OFFSET(Tablas!$F$14, (COLUMN(S57) - 3) * 9, 0),  0, ROW(S57) - 8))</f>
        <v/>
      </c>
      <c r="T57" s="291" t="str">
        <f ca="1">IF($B57 = "", "", OFFSET(OFFSET(Tablas!$F$14, (COLUMN(T57) - 3) * 9, 0),  0, ROW(T57) - 8))</f>
        <v/>
      </c>
    </row>
    <row r="58" spans="1:20" x14ac:dyDescent="0.2">
      <c r="A58" s="250" t="str">
        <f ca="1">IF(OFFSET(Tablas!$F$5,0,ROW(B58)-8)&gt;0,OFFSET(Tablas!$F$5,0,ROW(B58)-8),"")</f>
        <v/>
      </c>
      <c r="B58" s="186">
        <f ca="1">IF(OFFSET(Tablas!$F$6,0,ROW(B58)-8)&gt;0,OFFSET(Tablas!$F$6,0,ROW(B58)-8),"")</f>
        <v>51</v>
      </c>
      <c r="C58" s="290" t="str">
        <f ca="1">IF($B58 = "", "", OFFSET(OFFSET(Tablas!$F$14, (COLUMN(C58) - 3) * 9, 0),  0, ROW(C58) - 8))</f>
        <v/>
      </c>
      <c r="D58" s="289" t="str">
        <f ca="1">IF($B58 = "", "", OFFSET(OFFSET(Tablas!$F$14, (COLUMN(D58) - 3) * 9, 0),  0, ROW(D58) - 8))</f>
        <v/>
      </c>
      <c r="E58" s="291" t="str">
        <f ca="1">IF($B58 = "", "", OFFSET(OFFSET(Tablas!$F$14, (COLUMN(E58) - 3) * 9, 0),  0, ROW(E58) - 8))</f>
        <v/>
      </c>
      <c r="F58" s="290" t="str">
        <f ca="1">IF($B58 = "", "", OFFSET(OFFSET(Tablas!$F$14, (COLUMN(F58) - 3) * 9, 0),  0, ROW(F58) - 8))</f>
        <v/>
      </c>
      <c r="G58" s="289" t="str">
        <f ca="1">IF($B58 = "", "", OFFSET(OFFSET(Tablas!$F$14, (COLUMN(G58) - 3) * 9, 0),  0, ROW(G58) - 8))</f>
        <v/>
      </c>
      <c r="H58" s="291" t="str">
        <f ca="1">IF($B58 = "", "", OFFSET(OFFSET(Tablas!$F$14, (COLUMN(H58) - 3) * 9, 0),  0, ROW(H58) - 8))</f>
        <v/>
      </c>
      <c r="I58" s="290" t="str">
        <f ca="1">IF($B58 = "", "", OFFSET(OFFSET(Tablas!$F$14, (COLUMN(I58) - 3) * 9, 0),  0, ROW(I58) - 8))</f>
        <v/>
      </c>
      <c r="J58" s="289" t="str">
        <f ca="1">IF($B58 = "", "", OFFSET(OFFSET(Tablas!$F$14, (COLUMN(J58) - 3) * 9, 0),  0, ROW(J58) - 8))</f>
        <v/>
      </c>
      <c r="K58" s="291" t="str">
        <f ca="1">IF($B58 = "", "", OFFSET(OFFSET(Tablas!$F$14, (COLUMN(K58) - 3) * 9, 0),  0, ROW(K58) - 8))</f>
        <v/>
      </c>
      <c r="L58" s="290" t="str">
        <f ca="1">IF($B58 = "", "", OFFSET(OFFSET(Tablas!$F$14, (COLUMN(L58) - 3) * 9, 0),  0, ROW(L58) - 8))</f>
        <v/>
      </c>
      <c r="M58" s="289" t="str">
        <f ca="1">IF($B58 = "", "", OFFSET(OFFSET(Tablas!$F$14, (COLUMN(M58) - 3) * 9, 0),  0, ROW(M58) - 8))</f>
        <v/>
      </c>
      <c r="N58" s="291" t="str">
        <f ca="1">IF($B58 = "", "", OFFSET(OFFSET(Tablas!$F$14, (COLUMN(N58) - 3) * 9, 0),  0, ROW(N58) - 8))</f>
        <v/>
      </c>
      <c r="O58" s="290" t="str">
        <f ca="1">IF($B58 = "", "", OFFSET(OFFSET(Tablas!$F$14, (COLUMN(O58) - 3) * 9, 0),  0, ROW(O58) - 8))</f>
        <v/>
      </c>
      <c r="P58" s="289" t="str">
        <f ca="1">IF($B58 = "", "", OFFSET(OFFSET(Tablas!$F$14, (COLUMN(P58) - 3) * 9, 0),  0, ROW(P58) - 8))</f>
        <v/>
      </c>
      <c r="Q58" s="291" t="str">
        <f ca="1">IF($B58 = "", "", OFFSET(OFFSET(Tablas!$F$14, (COLUMN(Q58) - 3) * 9, 0),  0, ROW(Q58) - 8))</f>
        <v/>
      </c>
      <c r="R58" s="296" t="str">
        <f ca="1">IF($B58 = "", "", OFFSET(OFFSET(Tablas!$F$14, (COLUMN(R58) - 3) * 9, 0),  0, ROW(R58) - 8))</f>
        <v/>
      </c>
      <c r="S58" s="289" t="str">
        <f ca="1">IF($B58 = "", "", OFFSET(OFFSET(Tablas!$F$14, (COLUMN(S58) - 3) * 9, 0),  0, ROW(S58) - 8))</f>
        <v/>
      </c>
      <c r="T58" s="291" t="str">
        <f ca="1">IF($B58 = "", "", OFFSET(OFFSET(Tablas!$F$14, (COLUMN(T58) - 3) * 9, 0),  0, ROW(T58) - 8))</f>
        <v/>
      </c>
    </row>
    <row r="59" spans="1:20" x14ac:dyDescent="0.2">
      <c r="A59" s="250" t="str">
        <f ca="1">IF(OFFSET(Tablas!$F$5,0,ROW(B59)-8)&gt;0,OFFSET(Tablas!$F$5,0,ROW(B59)-8),"")</f>
        <v/>
      </c>
      <c r="B59" s="186">
        <f ca="1">IF(OFFSET(Tablas!$F$6,0,ROW(B59)-8)&gt;0,OFFSET(Tablas!$F$6,0,ROW(B59)-8),"")</f>
        <v>52</v>
      </c>
      <c r="C59" s="290" t="str">
        <f ca="1">IF($B59 = "", "", OFFSET(OFFSET(Tablas!$F$14, (COLUMN(C59) - 3) * 9, 0),  0, ROW(C59) - 8))</f>
        <v/>
      </c>
      <c r="D59" s="289" t="str">
        <f ca="1">IF($B59 = "", "", OFFSET(OFFSET(Tablas!$F$14, (COLUMN(D59) - 3) * 9, 0),  0, ROW(D59) - 8))</f>
        <v/>
      </c>
      <c r="E59" s="291" t="str">
        <f ca="1">IF($B59 = "", "", OFFSET(OFFSET(Tablas!$F$14, (COLUMN(E59) - 3) * 9, 0),  0, ROW(E59) - 8))</f>
        <v/>
      </c>
      <c r="F59" s="290" t="str">
        <f ca="1">IF($B59 = "", "", OFFSET(OFFSET(Tablas!$F$14, (COLUMN(F59) - 3) * 9, 0),  0, ROW(F59) - 8))</f>
        <v/>
      </c>
      <c r="G59" s="289" t="str">
        <f ca="1">IF($B59 = "", "", OFFSET(OFFSET(Tablas!$F$14, (COLUMN(G59) - 3) * 9, 0),  0, ROW(G59) - 8))</f>
        <v/>
      </c>
      <c r="H59" s="291" t="str">
        <f ca="1">IF($B59 = "", "", OFFSET(OFFSET(Tablas!$F$14, (COLUMN(H59) - 3) * 9, 0),  0, ROW(H59) - 8))</f>
        <v/>
      </c>
      <c r="I59" s="290" t="str">
        <f ca="1">IF($B59 = "", "", OFFSET(OFFSET(Tablas!$F$14, (COLUMN(I59) - 3) * 9, 0),  0, ROW(I59) - 8))</f>
        <v/>
      </c>
      <c r="J59" s="289" t="str">
        <f ca="1">IF($B59 = "", "", OFFSET(OFFSET(Tablas!$F$14, (COLUMN(J59) - 3) * 9, 0),  0, ROW(J59) - 8))</f>
        <v/>
      </c>
      <c r="K59" s="291" t="str">
        <f ca="1">IF($B59 = "", "", OFFSET(OFFSET(Tablas!$F$14, (COLUMN(K59) - 3) * 9, 0),  0, ROW(K59) - 8))</f>
        <v/>
      </c>
      <c r="L59" s="290" t="str">
        <f ca="1">IF($B59 = "", "", OFFSET(OFFSET(Tablas!$F$14, (COLUMN(L59) - 3) * 9, 0),  0, ROW(L59) - 8))</f>
        <v/>
      </c>
      <c r="M59" s="289" t="str">
        <f ca="1">IF($B59 = "", "", OFFSET(OFFSET(Tablas!$F$14, (COLUMN(M59) - 3) * 9, 0),  0, ROW(M59) - 8))</f>
        <v/>
      </c>
      <c r="N59" s="291" t="str">
        <f ca="1">IF($B59 = "", "", OFFSET(OFFSET(Tablas!$F$14, (COLUMN(N59) - 3) * 9, 0),  0, ROW(N59) - 8))</f>
        <v/>
      </c>
      <c r="O59" s="290" t="str">
        <f ca="1">IF($B59 = "", "", OFFSET(OFFSET(Tablas!$F$14, (COLUMN(O59) - 3) * 9, 0),  0, ROW(O59) - 8))</f>
        <v/>
      </c>
      <c r="P59" s="289" t="str">
        <f ca="1">IF($B59 = "", "", OFFSET(OFFSET(Tablas!$F$14, (COLUMN(P59) - 3) * 9, 0),  0, ROW(P59) - 8))</f>
        <v/>
      </c>
      <c r="Q59" s="291" t="str">
        <f ca="1">IF($B59 = "", "", OFFSET(OFFSET(Tablas!$F$14, (COLUMN(Q59) - 3) * 9, 0),  0, ROW(Q59) - 8))</f>
        <v/>
      </c>
      <c r="R59" s="296" t="str">
        <f ca="1">IF($B59 = "", "", OFFSET(OFFSET(Tablas!$F$14, (COLUMN(R59) - 3) * 9, 0),  0, ROW(R59) - 8))</f>
        <v/>
      </c>
      <c r="S59" s="289" t="str">
        <f ca="1">IF($B59 = "", "", OFFSET(OFFSET(Tablas!$F$14, (COLUMN(S59) - 3) * 9, 0),  0, ROW(S59) - 8))</f>
        <v/>
      </c>
      <c r="T59" s="291" t="str">
        <f ca="1">IF($B59 = "", "", OFFSET(OFFSET(Tablas!$F$14, (COLUMN(T59) - 3) * 9, 0),  0, ROW(T59) - 8))</f>
        <v/>
      </c>
    </row>
    <row r="60" spans="1:20" ht="13.5" thickBot="1" x14ac:dyDescent="0.25">
      <c r="A60" s="252" t="str">
        <f ca="1">IF(OFFSET(Tablas!$F$5,0,ROW(B60)-8)&gt;0,OFFSET(Tablas!$F$5,0,ROW(B60)-8),"")</f>
        <v/>
      </c>
      <c r="B60" s="253">
        <f ca="1">IF(OFFSET(Tablas!$F$6,0,ROW(B60)-8)&gt;0,OFFSET(Tablas!$F$6,0,ROW(B60)-8),"")</f>
        <v>53</v>
      </c>
      <c r="C60" s="292" t="str">
        <f ca="1">IF($B60 = "", "", OFFSET(OFFSET(Tablas!$F$14, (COLUMN(C60) - 3) * 9, 0),  0, ROW(C60) - 8))</f>
        <v/>
      </c>
      <c r="D60" s="293" t="str">
        <f ca="1">IF($B60 = "", "", OFFSET(OFFSET(Tablas!$F$14, (COLUMN(D60) - 3) * 9, 0),  0, ROW(D60) - 8))</f>
        <v/>
      </c>
      <c r="E60" s="294" t="str">
        <f ca="1">IF($B60 = "", "", OFFSET(OFFSET(Tablas!$F$14, (COLUMN(E60) - 3) * 9, 0),  0, ROW(E60) - 8))</f>
        <v/>
      </c>
      <c r="F60" s="292" t="str">
        <f ca="1">IF($B60 = "", "", OFFSET(OFFSET(Tablas!$F$14, (COLUMN(F60) - 3) * 9, 0),  0, ROW(F60) - 8))</f>
        <v/>
      </c>
      <c r="G60" s="293" t="str">
        <f ca="1">IF($B60 = "", "", OFFSET(OFFSET(Tablas!$F$14, (COLUMN(G60) - 3) * 9, 0),  0, ROW(G60) - 8))</f>
        <v/>
      </c>
      <c r="H60" s="294" t="str">
        <f ca="1">IF($B60 = "", "", OFFSET(OFFSET(Tablas!$F$14, (COLUMN(H60) - 3) * 9, 0),  0, ROW(H60) - 8))</f>
        <v/>
      </c>
      <c r="I60" s="292" t="str">
        <f ca="1">IF($B60 = "", "", OFFSET(OFFSET(Tablas!$F$14, (COLUMN(I60) - 3) * 9, 0),  0, ROW(I60) - 8))</f>
        <v/>
      </c>
      <c r="J60" s="293" t="str">
        <f ca="1">IF($B60 = "", "", OFFSET(OFFSET(Tablas!$F$14, (COLUMN(J60) - 3) * 9, 0),  0, ROW(J60) - 8))</f>
        <v/>
      </c>
      <c r="K60" s="294" t="str">
        <f ca="1">IF($B60 = "", "", OFFSET(OFFSET(Tablas!$F$14, (COLUMN(K60) - 3) * 9, 0),  0, ROW(K60) - 8))</f>
        <v/>
      </c>
      <c r="L60" s="292" t="str">
        <f ca="1">IF($B60 = "", "", OFFSET(OFFSET(Tablas!$F$14, (COLUMN(L60) - 3) * 9, 0),  0, ROW(L60) - 8))</f>
        <v/>
      </c>
      <c r="M60" s="293" t="str">
        <f ca="1">IF($B60 = "", "", OFFSET(OFFSET(Tablas!$F$14, (COLUMN(M60) - 3) * 9, 0),  0, ROW(M60) - 8))</f>
        <v/>
      </c>
      <c r="N60" s="294" t="str">
        <f ca="1">IF($B60 = "", "", OFFSET(OFFSET(Tablas!$F$14, (COLUMN(N60) - 3) * 9, 0),  0, ROW(N60) - 8))</f>
        <v/>
      </c>
      <c r="O60" s="292" t="str">
        <f ca="1">IF($B60 = "", "", OFFSET(OFFSET(Tablas!$F$14, (COLUMN(O60) - 3) * 9, 0),  0, ROW(O60) - 8))</f>
        <v/>
      </c>
      <c r="P60" s="293" t="str">
        <f ca="1">IF($B60 = "", "", OFFSET(OFFSET(Tablas!$F$14, (COLUMN(P60) - 3) * 9, 0),  0, ROW(P60) - 8))</f>
        <v/>
      </c>
      <c r="Q60" s="294" t="str">
        <f ca="1">IF($B60 = "", "", OFFSET(OFFSET(Tablas!$F$14, (COLUMN(Q60) - 3) * 9, 0),  0, ROW(Q60) - 8))</f>
        <v/>
      </c>
      <c r="R60" s="297" t="str">
        <f ca="1">IF($B60 = "", "", OFFSET(OFFSET(Tablas!$F$14, (COLUMN(R60) - 3) * 9, 0),  0, ROW(R60) - 8))</f>
        <v/>
      </c>
      <c r="S60" s="293" t="str">
        <f ca="1">IF($B60 = "", "", OFFSET(OFFSET(Tablas!$F$14, (COLUMN(S60) - 3) * 9, 0),  0, ROW(S60) - 8))</f>
        <v/>
      </c>
      <c r="T60" s="294" t="str">
        <f ca="1">IF($B60 = "", "", OFFSET(OFFSET(Tablas!$F$14, (COLUMN(T60) - 3) * 9, 0),  0, ROW(T60) - 8))</f>
        <v/>
      </c>
    </row>
  </sheetData>
  <mergeCells count="9">
    <mergeCell ref="A2:T2"/>
    <mergeCell ref="A3:T3"/>
    <mergeCell ref="A5:T5"/>
    <mergeCell ref="R6:T6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80" zoomScaleNormal="80" workbookViewId="0">
      <selection activeCell="D12" sqref="D12"/>
    </sheetView>
  </sheetViews>
  <sheetFormatPr defaultRowHeight="12.75" x14ac:dyDescent="0.2"/>
  <cols>
    <col min="1" max="1" width="11.7109375" customWidth="1"/>
    <col min="2" max="2" width="20.42578125" customWidth="1"/>
    <col min="3" max="20" width="6.7109375" customWidth="1"/>
    <col min="21" max="256" width="11.42578125" customWidth="1"/>
  </cols>
  <sheetData>
    <row r="1" spans="1:20" s="181" customFormat="1" x14ac:dyDescent="0.2"/>
    <row r="2" spans="1:20" s="181" customFormat="1" ht="15.75" x14ac:dyDescent="0.25">
      <c r="A2" s="640" t="str">
        <f>Tablas!$A$203</f>
        <v>Costa Rica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  <c r="P2" s="640"/>
      <c r="Q2" s="640"/>
      <c r="R2" s="640"/>
      <c r="S2" s="640"/>
      <c r="T2" s="640"/>
    </row>
    <row r="3" spans="1:20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639"/>
      <c r="N3" s="639"/>
      <c r="O3" s="639"/>
      <c r="P3" s="639"/>
      <c r="Q3" s="639"/>
      <c r="R3" s="639"/>
      <c r="S3" s="639"/>
      <c r="T3" s="639"/>
    </row>
    <row r="4" spans="1:20" s="181" customFormat="1" x14ac:dyDescent="0.2">
      <c r="B4" s="314"/>
    </row>
    <row r="5" spans="1:20" x14ac:dyDescent="0.2">
      <c r="A5" s="653" t="s">
        <v>125</v>
      </c>
      <c r="B5" s="653"/>
      <c r="C5" s="653"/>
      <c r="D5" s="653"/>
      <c r="E5" s="653"/>
      <c r="F5" s="653"/>
      <c r="G5" s="653"/>
      <c r="H5" s="653"/>
      <c r="I5" s="653"/>
      <c r="J5" s="653"/>
      <c r="K5" s="653"/>
      <c r="L5" s="653"/>
      <c r="M5" s="653"/>
      <c r="N5" s="653"/>
      <c r="O5" s="653"/>
      <c r="P5" s="653"/>
      <c r="Q5" s="653"/>
      <c r="R5" s="653"/>
      <c r="S5" s="653"/>
      <c r="T5" s="653"/>
    </row>
    <row r="6" spans="1:20" x14ac:dyDescent="0.2">
      <c r="A6" s="188"/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3.5" thickBot="1" x14ac:dyDescent="0.25">
      <c r="A7" s="188"/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13.5" thickBot="1" x14ac:dyDescent="0.25">
      <c r="A8" s="654" t="s">
        <v>72</v>
      </c>
      <c r="B8" s="655"/>
      <c r="C8" s="660" t="s">
        <v>19</v>
      </c>
      <c r="D8" s="661"/>
      <c r="E8" s="661"/>
      <c r="F8" s="661"/>
      <c r="G8" s="661"/>
      <c r="H8" s="661"/>
      <c r="I8" s="661"/>
      <c r="J8" s="661"/>
      <c r="K8" s="661"/>
      <c r="L8" s="661"/>
      <c r="M8" s="661"/>
      <c r="N8" s="661"/>
      <c r="O8" s="661"/>
      <c r="P8" s="661"/>
      <c r="Q8" s="661"/>
      <c r="R8" s="661"/>
      <c r="S8" s="661"/>
      <c r="T8" s="662"/>
    </row>
    <row r="9" spans="1:20" x14ac:dyDescent="0.2">
      <c r="A9" s="656"/>
      <c r="B9" s="657"/>
      <c r="C9" s="663" t="s">
        <v>69</v>
      </c>
      <c r="D9" s="664"/>
      <c r="E9" s="664"/>
      <c r="F9" s="664"/>
      <c r="G9" s="664"/>
      <c r="H9" s="665"/>
      <c r="I9" s="663" t="s">
        <v>68</v>
      </c>
      <c r="J9" s="664"/>
      <c r="K9" s="664"/>
      <c r="L9" s="664"/>
      <c r="M9" s="664"/>
      <c r="N9" s="665"/>
      <c r="O9" s="663" t="s">
        <v>67</v>
      </c>
      <c r="P9" s="664"/>
      <c r="Q9" s="664"/>
      <c r="R9" s="664"/>
      <c r="S9" s="664"/>
      <c r="T9" s="665"/>
    </row>
    <row r="10" spans="1:20" x14ac:dyDescent="0.2">
      <c r="A10" s="656"/>
      <c r="B10" s="657"/>
      <c r="C10" s="648" t="s">
        <v>28</v>
      </c>
      <c r="D10" s="649"/>
      <c r="E10" s="649" t="s">
        <v>29</v>
      </c>
      <c r="F10" s="649"/>
      <c r="G10" s="649" t="s">
        <v>0</v>
      </c>
      <c r="H10" s="652"/>
      <c r="I10" s="648" t="s">
        <v>28</v>
      </c>
      <c r="J10" s="649"/>
      <c r="K10" s="649" t="s">
        <v>29</v>
      </c>
      <c r="L10" s="649"/>
      <c r="M10" s="649" t="s">
        <v>0</v>
      </c>
      <c r="N10" s="652"/>
      <c r="O10" s="648" t="s">
        <v>28</v>
      </c>
      <c r="P10" s="649"/>
      <c r="Q10" s="649" t="s">
        <v>29</v>
      </c>
      <c r="R10" s="649"/>
      <c r="S10" s="649" t="s">
        <v>0</v>
      </c>
      <c r="T10" s="652"/>
    </row>
    <row r="11" spans="1:20" ht="13.5" thickBot="1" x14ac:dyDescent="0.25">
      <c r="A11" s="658"/>
      <c r="B11" s="659"/>
      <c r="C11" s="198" t="s">
        <v>66</v>
      </c>
      <c r="D11" s="189" t="s">
        <v>20</v>
      </c>
      <c r="E11" s="199" t="s">
        <v>66</v>
      </c>
      <c r="F11" s="189" t="s">
        <v>20</v>
      </c>
      <c r="G11" s="199" t="s">
        <v>66</v>
      </c>
      <c r="H11" s="190" t="s">
        <v>20</v>
      </c>
      <c r="I11" s="198" t="s">
        <v>66</v>
      </c>
      <c r="J11" s="189" t="s">
        <v>20</v>
      </c>
      <c r="K11" s="199" t="s">
        <v>66</v>
      </c>
      <c r="L11" s="189" t="s">
        <v>20</v>
      </c>
      <c r="M11" s="199" t="s">
        <v>66</v>
      </c>
      <c r="N11" s="190" t="s">
        <v>20</v>
      </c>
      <c r="O11" s="198" t="s">
        <v>66</v>
      </c>
      <c r="P11" s="189" t="s">
        <v>20</v>
      </c>
      <c r="Q11" s="199" t="s">
        <v>66</v>
      </c>
      <c r="R11" s="189" t="s">
        <v>20</v>
      </c>
      <c r="S11" s="199" t="s">
        <v>66</v>
      </c>
      <c r="T11" s="190" t="s">
        <v>20</v>
      </c>
    </row>
    <row r="12" spans="1:20" ht="13.5" thickBot="1" x14ac:dyDescent="0.25">
      <c r="A12" s="191" t="str">
        <f>Antecedentes!A11</f>
        <v>Total de casos</v>
      </c>
      <c r="B12" s="205"/>
      <c r="C12" s="191">
        <f>Antecedentes!C11</f>
        <v>1552</v>
      </c>
      <c r="D12" s="209">
        <f>Antecedentes!D11</f>
        <v>1</v>
      </c>
      <c r="E12" s="208">
        <f>Antecedentes!E11</f>
        <v>1433</v>
      </c>
      <c r="F12" s="209">
        <f>Antecedentes!F11</f>
        <v>1</v>
      </c>
      <c r="G12" s="208">
        <f>Antecedentes!G11</f>
        <v>2985</v>
      </c>
      <c r="H12" s="212">
        <f>Antecedentes!H11</f>
        <v>1</v>
      </c>
      <c r="I12" s="191">
        <f>Antecedentes!I11</f>
        <v>224</v>
      </c>
      <c r="J12" s="209">
        <f>Antecedentes!J11</f>
        <v>1</v>
      </c>
      <c r="K12" s="208">
        <f>Antecedentes!K11</f>
        <v>232</v>
      </c>
      <c r="L12" s="209">
        <f>Antecedentes!L11</f>
        <v>1</v>
      </c>
      <c r="M12" s="208">
        <f>Antecedentes!M11</f>
        <v>456</v>
      </c>
      <c r="N12" s="212">
        <f>Antecedentes!N11</f>
        <v>1</v>
      </c>
      <c r="O12" s="191">
        <f>Antecedentes!O11</f>
        <v>100</v>
      </c>
      <c r="P12" s="209">
        <f>Antecedentes!P11</f>
        <v>1</v>
      </c>
      <c r="Q12" s="208">
        <f>Antecedentes!Q11</f>
        <v>129</v>
      </c>
      <c r="R12" s="209">
        <f>Antecedentes!R11</f>
        <v>1</v>
      </c>
      <c r="S12" s="208">
        <f>Antecedentes!S11</f>
        <v>229</v>
      </c>
      <c r="T12" s="212">
        <f>Antecedentes!T11</f>
        <v>1</v>
      </c>
    </row>
    <row r="13" spans="1:20" ht="13.5" thickBot="1" x14ac:dyDescent="0.25"/>
    <row r="14" spans="1:20" x14ac:dyDescent="0.2">
      <c r="A14" s="216" t="str">
        <f>Antecedentes!A13</f>
        <v>CON factores de riesgo</v>
      </c>
      <c r="B14" s="226"/>
      <c r="C14" s="225">
        <f>Antecedentes!C13</f>
        <v>417</v>
      </c>
      <c r="D14" s="218">
        <f>Antecedentes!D13</f>
        <v>0.26868556701030927</v>
      </c>
      <c r="E14" s="17">
        <f>Antecedentes!E13</f>
        <v>49</v>
      </c>
      <c r="F14" s="218">
        <f>Antecedentes!F13</f>
        <v>3.4193998604326585E-2</v>
      </c>
      <c r="G14" s="17">
        <f>Antecedentes!G13</f>
        <v>466</v>
      </c>
      <c r="H14" s="219">
        <f>Antecedentes!H13</f>
        <v>0.15611390284757118</v>
      </c>
      <c r="I14" s="225">
        <f>Antecedentes!I13</f>
        <v>110</v>
      </c>
      <c r="J14" s="218">
        <f>Antecedentes!J13</f>
        <v>0.49107142857142855</v>
      </c>
      <c r="K14" s="17">
        <f>Antecedentes!K13</f>
        <v>69</v>
      </c>
      <c r="L14" s="218">
        <f>Antecedentes!L13</f>
        <v>0.29741379310344829</v>
      </c>
      <c r="M14" s="17">
        <f>Antecedentes!M13</f>
        <v>179</v>
      </c>
      <c r="N14" s="219">
        <f>Antecedentes!N13</f>
        <v>0.39254385964912281</v>
      </c>
      <c r="O14" s="217">
        <f>Antecedentes!O13</f>
        <v>69</v>
      </c>
      <c r="P14" s="218">
        <f>Antecedentes!P13</f>
        <v>0.69</v>
      </c>
      <c r="Q14" s="17">
        <f>Antecedentes!Q13</f>
        <v>83</v>
      </c>
      <c r="R14" s="218">
        <f>Antecedentes!R13</f>
        <v>0.64341085271317833</v>
      </c>
      <c r="S14" s="17">
        <f>Antecedentes!S13</f>
        <v>152</v>
      </c>
      <c r="T14" s="219">
        <f>Antecedentes!T13</f>
        <v>0.66375545851528384</v>
      </c>
    </row>
    <row r="15" spans="1:20" x14ac:dyDescent="0.2">
      <c r="A15" s="213" t="str">
        <f>Antecedentes!A14</f>
        <v>Cardiopatía crónica</v>
      </c>
      <c r="B15" s="227"/>
      <c r="C15" s="210">
        <f>Antecedentes!C14</f>
        <v>250</v>
      </c>
      <c r="D15" s="207">
        <f>Antecedentes!D14</f>
        <v>0.16108247422680413</v>
      </c>
      <c r="E15" s="206">
        <f>Antecedentes!E14</f>
        <v>218</v>
      </c>
      <c r="F15" s="207">
        <f>Antecedentes!F14</f>
        <v>0.15212840195394278</v>
      </c>
      <c r="G15" s="206">
        <f>Antecedentes!G14</f>
        <v>468</v>
      </c>
      <c r="H15" s="211">
        <f>Antecedentes!H14</f>
        <v>0.15678391959798996</v>
      </c>
      <c r="I15" s="210">
        <f>Antecedentes!I14</f>
        <v>44</v>
      </c>
      <c r="J15" s="207">
        <f>Antecedentes!J14</f>
        <v>0.19642857142857142</v>
      </c>
      <c r="K15" s="206">
        <f>Antecedentes!K14</f>
        <v>47</v>
      </c>
      <c r="L15" s="207">
        <f>Antecedentes!L14</f>
        <v>0.20258620689655171</v>
      </c>
      <c r="M15" s="206">
        <f>Antecedentes!M14</f>
        <v>91</v>
      </c>
      <c r="N15" s="211">
        <f>Antecedentes!N14</f>
        <v>0.19956140350877194</v>
      </c>
      <c r="O15" s="214">
        <f>Antecedentes!O14</f>
        <v>14</v>
      </c>
      <c r="P15" s="207">
        <f>Antecedentes!P14</f>
        <v>0.14000000000000001</v>
      </c>
      <c r="Q15" s="206">
        <f>Antecedentes!Q14</f>
        <v>19</v>
      </c>
      <c r="R15" s="207">
        <f>Antecedentes!R14</f>
        <v>0.14728682170542637</v>
      </c>
      <c r="S15" s="206">
        <f>Antecedentes!S14</f>
        <v>33</v>
      </c>
      <c r="T15" s="211">
        <f>Antecedentes!T14</f>
        <v>0.14410480349344978</v>
      </c>
    </row>
    <row r="16" spans="1:20" x14ac:dyDescent="0.2">
      <c r="A16" s="213" t="str">
        <f>Antecedentes!A15</f>
        <v>Diabetes</v>
      </c>
      <c r="B16" s="227"/>
      <c r="C16" s="210">
        <f>Antecedentes!C15</f>
        <v>246</v>
      </c>
      <c r="D16" s="207">
        <f>Antecedentes!D15</f>
        <v>0.15850515463917525</v>
      </c>
      <c r="E16" s="206">
        <f>Antecedentes!E15</f>
        <v>209</v>
      </c>
      <c r="F16" s="207">
        <f>Antecedentes!F15</f>
        <v>0.14584787159804605</v>
      </c>
      <c r="G16" s="206">
        <f>Antecedentes!G15</f>
        <v>455</v>
      </c>
      <c r="H16" s="211">
        <f>Antecedentes!H15</f>
        <v>0.15242881072026801</v>
      </c>
      <c r="I16" s="210">
        <f>Antecedentes!I15</f>
        <v>37</v>
      </c>
      <c r="J16" s="207">
        <f>Antecedentes!J15</f>
        <v>0.16517857142857142</v>
      </c>
      <c r="K16" s="206">
        <f>Antecedentes!K15</f>
        <v>47</v>
      </c>
      <c r="L16" s="207">
        <f>Antecedentes!L15</f>
        <v>0.20258620689655171</v>
      </c>
      <c r="M16" s="206">
        <f>Antecedentes!M15</f>
        <v>84</v>
      </c>
      <c r="N16" s="211">
        <f>Antecedentes!N15</f>
        <v>0.18421052631578946</v>
      </c>
      <c r="O16" s="214">
        <f>Antecedentes!O15</f>
        <v>19</v>
      </c>
      <c r="P16" s="207">
        <f>Antecedentes!P15</f>
        <v>0.19</v>
      </c>
      <c r="Q16" s="206">
        <f>Antecedentes!Q15</f>
        <v>27</v>
      </c>
      <c r="R16" s="207">
        <f>Antecedentes!R15</f>
        <v>0.20930232558139536</v>
      </c>
      <c r="S16" s="206">
        <f>Antecedentes!S15</f>
        <v>46</v>
      </c>
      <c r="T16" s="211">
        <f>Antecedentes!T15</f>
        <v>0.20087336244541484</v>
      </c>
    </row>
    <row r="17" spans="1:20" x14ac:dyDescent="0.2">
      <c r="A17" s="213" t="str">
        <f>Antecedentes!A16</f>
        <v>Enfermedad neurológica crónica</v>
      </c>
      <c r="B17" s="227"/>
      <c r="C17" s="210">
        <f>Antecedentes!C16</f>
        <v>148</v>
      </c>
      <c r="D17" s="207">
        <f>Antecedentes!D16</f>
        <v>9.5360824742268036E-2</v>
      </c>
      <c r="E17" s="206">
        <f>Antecedentes!E16</f>
        <v>111</v>
      </c>
      <c r="F17" s="207">
        <f>Antecedentes!F16</f>
        <v>7.7459874389392877E-2</v>
      </c>
      <c r="G17" s="206">
        <f>Antecedentes!G16</f>
        <v>259</v>
      </c>
      <c r="H17" s="211">
        <f>Antecedentes!H16</f>
        <v>8.6767169179229484E-2</v>
      </c>
      <c r="I17" s="210">
        <f>Antecedentes!I16</f>
        <v>16</v>
      </c>
      <c r="J17" s="207">
        <f>Antecedentes!J16</f>
        <v>7.1428571428571425E-2</v>
      </c>
      <c r="K17" s="206">
        <f>Antecedentes!K16</f>
        <v>20</v>
      </c>
      <c r="L17" s="207">
        <f>Antecedentes!L16</f>
        <v>8.6206896551724144E-2</v>
      </c>
      <c r="M17" s="206">
        <f>Antecedentes!M16</f>
        <v>36</v>
      </c>
      <c r="N17" s="211">
        <f>Antecedentes!N16</f>
        <v>7.8947368421052627E-2</v>
      </c>
      <c r="O17" s="214">
        <f>Antecedentes!O16</f>
        <v>12</v>
      </c>
      <c r="P17" s="207">
        <f>Antecedentes!P16</f>
        <v>0.12</v>
      </c>
      <c r="Q17" s="206">
        <f>Antecedentes!Q16</f>
        <v>12</v>
      </c>
      <c r="R17" s="207">
        <f>Antecedentes!R16</f>
        <v>9.3023255813953487E-2</v>
      </c>
      <c r="S17" s="206">
        <f>Antecedentes!S16</f>
        <v>24</v>
      </c>
      <c r="T17" s="211">
        <f>Antecedentes!T16</f>
        <v>0.10480349344978165</v>
      </c>
    </row>
    <row r="18" spans="1:20" x14ac:dyDescent="0.2">
      <c r="A18" s="213" t="str">
        <f>Antecedentes!A17</f>
        <v>Asma</v>
      </c>
      <c r="B18" s="227"/>
      <c r="C18" s="210">
        <f>Antecedentes!C17</f>
        <v>253</v>
      </c>
      <c r="D18" s="207">
        <f>Antecedentes!D17</f>
        <v>0.16301546391752578</v>
      </c>
      <c r="E18" s="206">
        <f>Antecedentes!E17</f>
        <v>184</v>
      </c>
      <c r="F18" s="207">
        <f>Antecedentes!F17</f>
        <v>0.1284019539427774</v>
      </c>
      <c r="G18" s="206">
        <f>Antecedentes!G17</f>
        <v>437</v>
      </c>
      <c r="H18" s="211">
        <f>Antecedentes!H17</f>
        <v>0.14639865996649917</v>
      </c>
      <c r="I18" s="210">
        <f>Antecedentes!I17</f>
        <v>41</v>
      </c>
      <c r="J18" s="207">
        <f>Antecedentes!J17</f>
        <v>0.18303571428571427</v>
      </c>
      <c r="K18" s="206">
        <f>Antecedentes!K17</f>
        <v>20</v>
      </c>
      <c r="L18" s="207">
        <f>Antecedentes!L17</f>
        <v>8.6206896551724144E-2</v>
      </c>
      <c r="M18" s="206">
        <f>Antecedentes!M17</f>
        <v>61</v>
      </c>
      <c r="N18" s="211">
        <f>Antecedentes!N17</f>
        <v>0.1337719298245614</v>
      </c>
      <c r="O18" s="214">
        <f>Antecedentes!O17</f>
        <v>6</v>
      </c>
      <c r="P18" s="207">
        <f>Antecedentes!P17</f>
        <v>0.06</v>
      </c>
      <c r="Q18" s="206">
        <f>Antecedentes!Q17</f>
        <v>4</v>
      </c>
      <c r="R18" s="207">
        <f>Antecedentes!R17</f>
        <v>3.1007751937984496E-2</v>
      </c>
      <c r="S18" s="206">
        <f>Antecedentes!S17</f>
        <v>10</v>
      </c>
      <c r="T18" s="211">
        <f>Antecedentes!T17</f>
        <v>4.3668122270742356E-2</v>
      </c>
    </row>
    <row r="19" spans="1:20" x14ac:dyDescent="0.2">
      <c r="A19" s="213" t="str">
        <f>Antecedentes!A18</f>
        <v>Enfermedad pulmonar crónica</v>
      </c>
      <c r="B19" s="227"/>
      <c r="C19" s="210">
        <f>Antecedentes!C18</f>
        <v>388</v>
      </c>
      <c r="D19" s="207">
        <f>Antecedentes!D18</f>
        <v>0.25</v>
      </c>
      <c r="E19" s="206">
        <f>Antecedentes!E18</f>
        <v>350</v>
      </c>
      <c r="F19" s="207">
        <f>Antecedentes!F18</f>
        <v>0.24424284717376135</v>
      </c>
      <c r="G19" s="206">
        <f>Antecedentes!G18</f>
        <v>738</v>
      </c>
      <c r="H19" s="211">
        <f>Antecedentes!H18</f>
        <v>0.24723618090452262</v>
      </c>
      <c r="I19" s="210">
        <f>Antecedentes!I18</f>
        <v>67</v>
      </c>
      <c r="J19" s="207">
        <f>Antecedentes!J18</f>
        <v>0.29910714285714285</v>
      </c>
      <c r="K19" s="206">
        <f>Antecedentes!K18</f>
        <v>65</v>
      </c>
      <c r="L19" s="207">
        <f>Antecedentes!L18</f>
        <v>0.28017241379310343</v>
      </c>
      <c r="M19" s="206">
        <f>Antecedentes!M18</f>
        <v>132</v>
      </c>
      <c r="N19" s="211">
        <f>Antecedentes!N18</f>
        <v>0.28947368421052633</v>
      </c>
      <c r="O19" s="214">
        <f>Antecedentes!O18</f>
        <v>24</v>
      </c>
      <c r="P19" s="207">
        <f>Antecedentes!P18</f>
        <v>0.24</v>
      </c>
      <c r="Q19" s="206">
        <f>Antecedentes!Q18</f>
        <v>34</v>
      </c>
      <c r="R19" s="207">
        <f>Antecedentes!R18</f>
        <v>0.26356589147286824</v>
      </c>
      <c r="S19" s="206">
        <f>Antecedentes!S18</f>
        <v>58</v>
      </c>
      <c r="T19" s="211">
        <f>Antecedentes!T18</f>
        <v>0.25327510917030566</v>
      </c>
    </row>
    <row r="20" spans="1:20" x14ac:dyDescent="0.2">
      <c r="A20" s="213" t="str">
        <f>Antecedentes!A19</f>
        <v>Enfermedad hepática crónica</v>
      </c>
      <c r="B20" s="227"/>
      <c r="C20" s="210">
        <f>Antecedentes!C19</f>
        <v>14</v>
      </c>
      <c r="D20" s="207">
        <f>Antecedentes!D19</f>
        <v>9.0206185567010301E-3</v>
      </c>
      <c r="E20" s="206">
        <f>Antecedentes!E19</f>
        <v>30</v>
      </c>
      <c r="F20" s="207">
        <f>Antecedentes!F19</f>
        <v>2.09351011863224E-2</v>
      </c>
      <c r="G20" s="206">
        <f>Antecedentes!G19</f>
        <v>44</v>
      </c>
      <c r="H20" s="211">
        <f>Antecedentes!H19</f>
        <v>1.4740368509212729E-2</v>
      </c>
      <c r="I20" s="210">
        <f>Antecedentes!I19</f>
        <v>1</v>
      </c>
      <c r="J20" s="207">
        <f>Antecedentes!J19</f>
        <v>4.464285714285714E-3</v>
      </c>
      <c r="K20" s="206">
        <f>Antecedentes!K19</f>
        <v>7</v>
      </c>
      <c r="L20" s="207">
        <f>Antecedentes!L19</f>
        <v>3.017241379310345E-2</v>
      </c>
      <c r="M20" s="206">
        <f>Antecedentes!M19</f>
        <v>8</v>
      </c>
      <c r="N20" s="211">
        <f>Antecedentes!N19</f>
        <v>1.7543859649122806E-2</v>
      </c>
      <c r="O20" s="214">
        <f>Antecedentes!O19</f>
        <v>1</v>
      </c>
      <c r="P20" s="207">
        <f>Antecedentes!P19</f>
        <v>0.01</v>
      </c>
      <c r="Q20" s="206">
        <f>Antecedentes!Q19</f>
        <v>7</v>
      </c>
      <c r="R20" s="207">
        <f>Antecedentes!R19</f>
        <v>5.4263565891472867E-2</v>
      </c>
      <c r="S20" s="206">
        <f>Antecedentes!S19</f>
        <v>8</v>
      </c>
      <c r="T20" s="211">
        <f>Antecedentes!T19</f>
        <v>3.4934497816593885E-2</v>
      </c>
    </row>
    <row r="21" spans="1:20" x14ac:dyDescent="0.2">
      <c r="A21" s="213" t="str">
        <f>Antecedentes!A20</f>
        <v>Enfermedad renal crónica</v>
      </c>
      <c r="B21" s="227"/>
      <c r="C21" s="210">
        <f>Antecedentes!C20</f>
        <v>106</v>
      </c>
      <c r="D21" s="207">
        <f>Antecedentes!D20</f>
        <v>6.8298969072164942E-2</v>
      </c>
      <c r="E21" s="206">
        <f>Antecedentes!E20</f>
        <v>103</v>
      </c>
      <c r="F21" s="207">
        <f>Antecedentes!F20</f>
        <v>7.1877180739706906E-2</v>
      </c>
      <c r="G21" s="206">
        <f>Antecedentes!G20</f>
        <v>209</v>
      </c>
      <c r="H21" s="211">
        <f>Antecedentes!H20</f>
        <v>7.0016750418760473E-2</v>
      </c>
      <c r="I21" s="210">
        <f>Antecedentes!I20</f>
        <v>22</v>
      </c>
      <c r="J21" s="207">
        <f>Antecedentes!J20</f>
        <v>9.8214285714285712E-2</v>
      </c>
      <c r="K21" s="206">
        <f>Antecedentes!K20</f>
        <v>18</v>
      </c>
      <c r="L21" s="207">
        <f>Antecedentes!L20</f>
        <v>7.7586206896551727E-2</v>
      </c>
      <c r="M21" s="206">
        <f>Antecedentes!M20</f>
        <v>40</v>
      </c>
      <c r="N21" s="211">
        <f>Antecedentes!N20</f>
        <v>8.771929824561403E-2</v>
      </c>
      <c r="O21" s="214">
        <f>Antecedentes!O20</f>
        <v>6</v>
      </c>
      <c r="P21" s="207">
        <f>Antecedentes!P20</f>
        <v>0.06</v>
      </c>
      <c r="Q21" s="206">
        <f>Antecedentes!Q20</f>
        <v>13</v>
      </c>
      <c r="R21" s="207">
        <f>Antecedentes!R20</f>
        <v>0.10077519379844961</v>
      </c>
      <c r="S21" s="206">
        <f>Antecedentes!S20</f>
        <v>19</v>
      </c>
      <c r="T21" s="211">
        <f>Antecedentes!T20</f>
        <v>8.296943231441048E-2</v>
      </c>
    </row>
    <row r="22" spans="1:20" x14ac:dyDescent="0.2">
      <c r="A22" s="213" t="str">
        <f>Antecedentes!A21</f>
        <v>Inmunodeficiencia por enf. o trat.</v>
      </c>
      <c r="B22" s="227"/>
      <c r="C22" s="210">
        <f>Antecedentes!C21</f>
        <v>74</v>
      </c>
      <c r="D22" s="207">
        <f>Antecedentes!D21</f>
        <v>4.7680412371134018E-2</v>
      </c>
      <c r="E22" s="206">
        <f>Antecedentes!E21</f>
        <v>106</v>
      </c>
      <c r="F22" s="207">
        <f>Antecedentes!F21</f>
        <v>7.3970690858339155E-2</v>
      </c>
      <c r="G22" s="206">
        <f>Antecedentes!G21</f>
        <v>180</v>
      </c>
      <c r="H22" s="211">
        <f>Antecedentes!H21</f>
        <v>6.030150753768844E-2</v>
      </c>
      <c r="I22" s="210">
        <f>Antecedentes!I21</f>
        <v>14</v>
      </c>
      <c r="J22" s="207">
        <f>Antecedentes!J21</f>
        <v>6.25E-2</v>
      </c>
      <c r="K22" s="206">
        <f>Antecedentes!K21</f>
        <v>11</v>
      </c>
      <c r="L22" s="207">
        <f>Antecedentes!L21</f>
        <v>4.7413793103448273E-2</v>
      </c>
      <c r="M22" s="206">
        <f>Antecedentes!M21</f>
        <v>25</v>
      </c>
      <c r="N22" s="211">
        <f>Antecedentes!N21</f>
        <v>5.4824561403508769E-2</v>
      </c>
      <c r="O22" s="214">
        <f>Antecedentes!O21</f>
        <v>2</v>
      </c>
      <c r="P22" s="207">
        <f>Antecedentes!P21</f>
        <v>0.02</v>
      </c>
      <c r="Q22" s="206">
        <f>Antecedentes!Q21</f>
        <v>8</v>
      </c>
      <c r="R22" s="207">
        <f>Antecedentes!R21</f>
        <v>6.2015503875968991E-2</v>
      </c>
      <c r="S22" s="206">
        <f>Antecedentes!S21</f>
        <v>10</v>
      </c>
      <c r="T22" s="211">
        <f>Antecedentes!T21</f>
        <v>4.3668122270742356E-2</v>
      </c>
    </row>
    <row r="23" spans="1:20" ht="13.5" thickBot="1" x14ac:dyDescent="0.25">
      <c r="A23" s="220" t="str">
        <f>Antecedentes!A22</f>
        <v>SIN factores de riesgo</v>
      </c>
      <c r="B23" s="228"/>
      <c r="C23" s="229">
        <f>Antecedentes!C22</f>
        <v>1135</v>
      </c>
      <c r="D23" s="223">
        <f>Antecedentes!D22</f>
        <v>0.73131443298969068</v>
      </c>
      <c r="E23" s="222">
        <f>Antecedentes!E22</f>
        <v>1384</v>
      </c>
      <c r="F23" s="223">
        <f>Antecedentes!F22</f>
        <v>0.96580600139567341</v>
      </c>
      <c r="G23" s="222">
        <f>Antecedentes!G22</f>
        <v>2519</v>
      </c>
      <c r="H23" s="224">
        <f>Antecedentes!H22</f>
        <v>0.84388609715242879</v>
      </c>
      <c r="I23" s="229">
        <f>Antecedentes!I22</f>
        <v>114</v>
      </c>
      <c r="J23" s="223">
        <f>Antecedentes!J22</f>
        <v>0.5089285714285714</v>
      </c>
      <c r="K23" s="222">
        <f>Antecedentes!K22</f>
        <v>163</v>
      </c>
      <c r="L23" s="223">
        <f>Antecedentes!L22</f>
        <v>0.70258620689655171</v>
      </c>
      <c r="M23" s="222">
        <f>Antecedentes!M22</f>
        <v>277</v>
      </c>
      <c r="N23" s="224">
        <f>Antecedentes!N22</f>
        <v>0.60745614035087714</v>
      </c>
      <c r="O23" s="221">
        <f>Antecedentes!O22</f>
        <v>31</v>
      </c>
      <c r="P23" s="223">
        <f>Antecedentes!P22</f>
        <v>0.31</v>
      </c>
      <c r="Q23" s="222">
        <f>Antecedentes!Q22</f>
        <v>46</v>
      </c>
      <c r="R23" s="223">
        <f>Antecedentes!R22</f>
        <v>0.35658914728682173</v>
      </c>
      <c r="S23" s="222">
        <f>Antecedentes!S22</f>
        <v>77</v>
      </c>
      <c r="T23" s="224">
        <f>Antecedentes!T22</f>
        <v>0.33624454148471616</v>
      </c>
    </row>
    <row r="24" spans="1:20" ht="13.5" thickBot="1" x14ac:dyDescent="0.25"/>
    <row r="25" spans="1:20" ht="13.5" thickBot="1" x14ac:dyDescent="0.25">
      <c r="A25" s="645" t="str">
        <f>Antecedentes!A24</f>
        <v>Factores de exposición y otras comorbilidades</v>
      </c>
      <c r="B25" s="646"/>
      <c r="C25" s="646"/>
      <c r="D25" s="646"/>
      <c r="E25" s="646"/>
      <c r="F25" s="646"/>
      <c r="G25" s="646"/>
      <c r="H25" s="646"/>
      <c r="I25" s="646"/>
      <c r="J25" s="646"/>
      <c r="K25" s="646"/>
      <c r="L25" s="646"/>
      <c r="M25" s="646"/>
      <c r="N25" s="646"/>
      <c r="O25" s="646"/>
      <c r="P25" s="646"/>
      <c r="Q25" s="646"/>
      <c r="R25" s="646"/>
      <c r="S25" s="646"/>
      <c r="T25" s="647"/>
    </row>
    <row r="26" spans="1:20" x14ac:dyDescent="0.2">
      <c r="A26" s="236" t="str">
        <f>Antecedentes!A25</f>
        <v>Tabaquismo</v>
      </c>
      <c r="B26" s="237"/>
      <c r="C26" s="238">
        <f>Antecedentes!C25</f>
        <v>107</v>
      </c>
      <c r="D26" s="239">
        <f>Antecedentes!D25</f>
        <v>6.894329896907217E-2</v>
      </c>
      <c r="E26" s="240">
        <f>Antecedentes!E25</f>
        <v>181</v>
      </c>
      <c r="F26" s="239">
        <f>Antecedentes!F25</f>
        <v>0.12630844382414516</v>
      </c>
      <c r="G26" s="240">
        <f>Antecedentes!G25</f>
        <v>288</v>
      </c>
      <c r="H26" s="241">
        <f>Antecedentes!H25</f>
        <v>9.6482412060301503E-2</v>
      </c>
      <c r="I26" s="238">
        <f>Antecedentes!I25</f>
        <v>25</v>
      </c>
      <c r="J26" s="239">
        <f>Antecedentes!J25</f>
        <v>0.11160714285714286</v>
      </c>
      <c r="K26" s="240">
        <f>Antecedentes!K25</f>
        <v>42</v>
      </c>
      <c r="L26" s="239">
        <f>Antecedentes!L25</f>
        <v>0.18103448275862069</v>
      </c>
      <c r="M26" s="240">
        <f>Antecedentes!M25</f>
        <v>67</v>
      </c>
      <c r="N26" s="239">
        <f>Antecedentes!N25</f>
        <v>0.14692982456140352</v>
      </c>
      <c r="O26" s="242">
        <f>Antecedentes!O25</f>
        <v>4</v>
      </c>
      <c r="P26" s="243">
        <f>Antecedentes!P25</f>
        <v>0.04</v>
      </c>
      <c r="Q26" s="240">
        <f>Antecedentes!Q25</f>
        <v>16</v>
      </c>
      <c r="R26" s="239">
        <f>Antecedentes!R25</f>
        <v>0.12403100775193798</v>
      </c>
      <c r="S26" s="240">
        <f>Antecedentes!S25</f>
        <v>20</v>
      </c>
      <c r="T26" s="241">
        <f>Antecedentes!T25</f>
        <v>8.7336244541484712E-2</v>
      </c>
    </row>
    <row r="27" spans="1:20" x14ac:dyDescent="0.2">
      <c r="A27" s="213" t="str">
        <f>Antecedentes!A26</f>
        <v>Alcoholismo</v>
      </c>
      <c r="B27" s="227"/>
      <c r="C27" s="210">
        <f>Antecedentes!C26</f>
        <v>20</v>
      </c>
      <c r="D27" s="207">
        <f>Antecedentes!D26</f>
        <v>1.2886597938144329E-2</v>
      </c>
      <c r="E27" s="206">
        <f>Antecedentes!E26</f>
        <v>114</v>
      </c>
      <c r="F27" s="207">
        <f>Antecedentes!F26</f>
        <v>7.9553384508025127E-2</v>
      </c>
      <c r="G27" s="206">
        <f>Antecedentes!G26</f>
        <v>134</v>
      </c>
      <c r="H27" s="211">
        <f>Antecedentes!H26</f>
        <v>4.4891122278056951E-2</v>
      </c>
      <c r="I27" s="210">
        <f>Antecedentes!I26</f>
        <v>5</v>
      </c>
      <c r="J27" s="207">
        <f>Antecedentes!J26</f>
        <v>2.2321428571428572E-2</v>
      </c>
      <c r="K27" s="206">
        <f>Antecedentes!K26</f>
        <v>32</v>
      </c>
      <c r="L27" s="207">
        <f>Antecedentes!L26</f>
        <v>0.13793103448275862</v>
      </c>
      <c r="M27" s="206">
        <f>Antecedentes!M26</f>
        <v>37</v>
      </c>
      <c r="N27" s="207">
        <f>Antecedentes!N26</f>
        <v>8.1140350877192985E-2</v>
      </c>
      <c r="O27" s="234">
        <f>Antecedentes!O26</f>
        <v>2</v>
      </c>
      <c r="P27" s="232">
        <f>Antecedentes!P26</f>
        <v>0.02</v>
      </c>
      <c r="Q27" s="206">
        <f>Antecedentes!Q26</f>
        <v>12</v>
      </c>
      <c r="R27" s="207">
        <f>Antecedentes!R26</f>
        <v>9.3023255813953487E-2</v>
      </c>
      <c r="S27" s="206">
        <f>Antecedentes!S26</f>
        <v>14</v>
      </c>
      <c r="T27" s="211">
        <f>Antecedentes!T26</f>
        <v>6.1135371179039298E-2</v>
      </c>
    </row>
    <row r="28" spans="1:20" x14ac:dyDescent="0.2">
      <c r="A28" s="215" t="str">
        <f>Antecedentes!A27</f>
        <v>Obesidad</v>
      </c>
      <c r="B28" s="227"/>
      <c r="C28" s="210">
        <f>Antecedentes!C27</f>
        <v>98</v>
      </c>
      <c r="D28" s="207">
        <f>Antecedentes!D27</f>
        <v>6.3144329896907214E-2</v>
      </c>
      <c r="E28" s="206">
        <f>Antecedentes!E27</f>
        <v>62</v>
      </c>
      <c r="F28" s="207">
        <f>Antecedentes!F27</f>
        <v>4.3265875785066292E-2</v>
      </c>
      <c r="G28" s="206">
        <f>Antecedentes!G27</f>
        <v>160</v>
      </c>
      <c r="H28" s="211">
        <f>Antecedentes!H27</f>
        <v>5.3601340033500838E-2</v>
      </c>
      <c r="I28" s="210">
        <f>Antecedentes!I27</f>
        <v>19</v>
      </c>
      <c r="J28" s="207">
        <f>Antecedentes!J27</f>
        <v>8.4821428571428575E-2</v>
      </c>
      <c r="K28" s="206">
        <f>Antecedentes!K27</f>
        <v>19</v>
      </c>
      <c r="L28" s="207">
        <f>Antecedentes!L27</f>
        <v>8.1896551724137928E-2</v>
      </c>
      <c r="M28" s="206">
        <f>Antecedentes!M27</f>
        <v>38</v>
      </c>
      <c r="N28" s="207">
        <f>Antecedentes!N27</f>
        <v>8.3333333333333329E-2</v>
      </c>
      <c r="O28" s="234">
        <f>Antecedentes!O27</f>
        <v>6</v>
      </c>
      <c r="P28" s="232">
        <f>Antecedentes!P27</f>
        <v>0.06</v>
      </c>
      <c r="Q28" s="206">
        <f>Antecedentes!Q27</f>
        <v>6</v>
      </c>
      <c r="R28" s="207">
        <f>Antecedentes!R27</f>
        <v>4.6511627906976744E-2</v>
      </c>
      <c r="S28" s="206">
        <f>Antecedentes!S27</f>
        <v>12</v>
      </c>
      <c r="T28" s="211">
        <f>Antecedentes!T27</f>
        <v>5.2401746724890827E-2</v>
      </c>
    </row>
    <row r="29" spans="1:20" x14ac:dyDescent="0.2">
      <c r="A29" s="650"/>
      <c r="B29" s="230" t="str">
        <f>Antecedentes!B28</f>
        <v>Sí</v>
      </c>
      <c r="C29" s="210">
        <f>Antecedentes!C28</f>
        <v>52</v>
      </c>
      <c r="D29" s="207">
        <f>Antecedentes!D28</f>
        <v>0.53061224489795922</v>
      </c>
      <c r="E29" s="206">
        <f>Antecedentes!E28</f>
        <v>39</v>
      </c>
      <c r="F29" s="207">
        <f>Antecedentes!F28</f>
        <v>0.62903225806451613</v>
      </c>
      <c r="G29" s="206">
        <f>Antecedentes!G28</f>
        <v>91</v>
      </c>
      <c r="H29" s="211">
        <f>Antecedentes!H28</f>
        <v>0.56874999999999998</v>
      </c>
      <c r="I29" s="210">
        <f>Antecedentes!I28</f>
        <v>9</v>
      </c>
      <c r="J29" s="207">
        <f>Antecedentes!J28</f>
        <v>0.47368421052631576</v>
      </c>
      <c r="K29" s="206">
        <f>Antecedentes!K28</f>
        <v>14</v>
      </c>
      <c r="L29" s="207">
        <f>Antecedentes!L28</f>
        <v>0.73684210526315785</v>
      </c>
      <c r="M29" s="206">
        <f>Antecedentes!M28</f>
        <v>23</v>
      </c>
      <c r="N29" s="207">
        <f>Antecedentes!N28</f>
        <v>0.60526315789473684</v>
      </c>
      <c r="O29" s="234">
        <f>Antecedentes!O28</f>
        <v>2</v>
      </c>
      <c r="P29" s="232">
        <f>Antecedentes!P28</f>
        <v>0.33333333333333331</v>
      </c>
      <c r="Q29" s="206">
        <f>Antecedentes!Q28</f>
        <v>4</v>
      </c>
      <c r="R29" s="207">
        <f>Antecedentes!R28</f>
        <v>0.66666666666666663</v>
      </c>
      <c r="S29" s="206">
        <f>Antecedentes!S28</f>
        <v>6</v>
      </c>
      <c r="T29" s="211">
        <f>Antecedentes!T28</f>
        <v>0.5</v>
      </c>
    </row>
    <row r="30" spans="1:20" x14ac:dyDescent="0.2">
      <c r="A30" s="650"/>
      <c r="B30" s="230" t="str">
        <f>Antecedentes!B29</f>
        <v>Sí, morbida</v>
      </c>
      <c r="C30" s="210">
        <f>Antecedentes!C29</f>
        <v>23</v>
      </c>
      <c r="D30" s="207">
        <f>Antecedentes!D29</f>
        <v>0.23469387755102042</v>
      </c>
      <c r="E30" s="206">
        <f>Antecedentes!E29</f>
        <v>8</v>
      </c>
      <c r="F30" s="207">
        <f>Antecedentes!F29</f>
        <v>0.12903225806451613</v>
      </c>
      <c r="G30" s="206">
        <f>Antecedentes!G29</f>
        <v>31</v>
      </c>
      <c r="H30" s="211">
        <f>Antecedentes!H29</f>
        <v>0.19375000000000001</v>
      </c>
      <c r="I30" s="210">
        <f>Antecedentes!I29</f>
        <v>7</v>
      </c>
      <c r="J30" s="207">
        <f>Antecedentes!J29</f>
        <v>0.36842105263157893</v>
      </c>
      <c r="K30" s="206">
        <f>Antecedentes!K29</f>
        <v>2</v>
      </c>
      <c r="L30" s="207">
        <f>Antecedentes!L29</f>
        <v>0.10526315789473684</v>
      </c>
      <c r="M30" s="206">
        <f>Antecedentes!M29</f>
        <v>9</v>
      </c>
      <c r="N30" s="207">
        <f>Antecedentes!N29</f>
        <v>0.23684210526315788</v>
      </c>
      <c r="O30" s="234">
        <f>Antecedentes!O29</f>
        <v>1</v>
      </c>
      <c r="P30" s="232">
        <f>Antecedentes!P29</f>
        <v>0.16666666666666666</v>
      </c>
      <c r="Q30" s="206">
        <f>Antecedentes!Q29</f>
        <v>2</v>
      </c>
      <c r="R30" s="207">
        <f>Antecedentes!R29</f>
        <v>0.33333333333333331</v>
      </c>
      <c r="S30" s="206">
        <f>Antecedentes!S29</f>
        <v>3</v>
      </c>
      <c r="T30" s="211">
        <f>Antecedentes!T29</f>
        <v>0.25</v>
      </c>
    </row>
    <row r="31" spans="1:20" x14ac:dyDescent="0.2">
      <c r="A31" s="651"/>
      <c r="B31" s="230" t="str">
        <f>Antecedentes!B30</f>
        <v>Sin especificar</v>
      </c>
      <c r="C31" s="210">
        <f>Antecedentes!C30</f>
        <v>23</v>
      </c>
      <c r="D31" s="207">
        <f>Antecedentes!D30</f>
        <v>0.23469387755102042</v>
      </c>
      <c r="E31" s="206">
        <f>Antecedentes!E30</f>
        <v>15</v>
      </c>
      <c r="F31" s="207">
        <f>Antecedentes!F30</f>
        <v>0.24193548387096775</v>
      </c>
      <c r="G31" s="206">
        <f>Antecedentes!G30</f>
        <v>38</v>
      </c>
      <c r="H31" s="211">
        <f>Antecedentes!H30</f>
        <v>0.23749999999999999</v>
      </c>
      <c r="I31" s="210">
        <f>Antecedentes!I30</f>
        <v>3</v>
      </c>
      <c r="J31" s="207">
        <f>Antecedentes!J30</f>
        <v>0.15789473684210525</v>
      </c>
      <c r="K31" s="206">
        <f>Antecedentes!K30</f>
        <v>3</v>
      </c>
      <c r="L31" s="207">
        <f>Antecedentes!L30</f>
        <v>0.15789473684210525</v>
      </c>
      <c r="M31" s="206">
        <f>Antecedentes!M30</f>
        <v>6</v>
      </c>
      <c r="N31" s="207">
        <f>Antecedentes!N30</f>
        <v>0.15789473684210525</v>
      </c>
      <c r="O31" s="234">
        <f>Antecedentes!O30</f>
        <v>3</v>
      </c>
      <c r="P31" s="232">
        <f>Antecedentes!P30</f>
        <v>0.5</v>
      </c>
      <c r="Q31" s="206">
        <f>Antecedentes!Q30</f>
        <v>0</v>
      </c>
      <c r="R31" s="207">
        <f>Antecedentes!R30</f>
        <v>0</v>
      </c>
      <c r="S31" s="206">
        <f>Antecedentes!S30</f>
        <v>3</v>
      </c>
      <c r="T31" s="211">
        <f>Antecedentes!T30</f>
        <v>0.25</v>
      </c>
    </row>
    <row r="32" spans="1:20" x14ac:dyDescent="0.2">
      <c r="A32" s="213" t="str">
        <f>Antecedentes!A31</f>
        <v>Síndrome de Down</v>
      </c>
      <c r="B32" s="227"/>
      <c r="C32" s="210">
        <f>Antecedentes!C31</f>
        <v>21</v>
      </c>
      <c r="D32" s="207">
        <f>Antecedentes!D31</f>
        <v>1.3530927835051547E-2</v>
      </c>
      <c r="E32" s="206">
        <f>Antecedentes!E31</f>
        <v>33</v>
      </c>
      <c r="F32" s="207">
        <f>Antecedentes!F31</f>
        <v>2.3028611304954642E-2</v>
      </c>
      <c r="G32" s="206">
        <f>Antecedentes!G31</f>
        <v>54</v>
      </c>
      <c r="H32" s="211">
        <f>Antecedentes!H31</f>
        <v>1.8090452261306532E-2</v>
      </c>
      <c r="I32" s="210">
        <f>Antecedentes!I31</f>
        <v>2</v>
      </c>
      <c r="J32" s="207">
        <f>Antecedentes!J31</f>
        <v>8.9285714285714281E-3</v>
      </c>
      <c r="K32" s="206">
        <f>Antecedentes!K31</f>
        <v>9</v>
      </c>
      <c r="L32" s="207">
        <f>Antecedentes!L31</f>
        <v>3.8793103448275863E-2</v>
      </c>
      <c r="M32" s="206">
        <f>Antecedentes!M31</f>
        <v>0</v>
      </c>
      <c r="N32" s="207">
        <f>Antecedentes!N31</f>
        <v>0</v>
      </c>
      <c r="O32" s="234">
        <f>Antecedentes!O31</f>
        <v>0</v>
      </c>
      <c r="P32" s="232">
        <f>Antecedentes!P31</f>
        <v>0</v>
      </c>
      <c r="Q32" s="206">
        <f>Antecedentes!Q31</f>
        <v>1</v>
      </c>
      <c r="R32" s="207">
        <f>Antecedentes!R31</f>
        <v>7.7519379844961239E-3</v>
      </c>
      <c r="S32" s="206">
        <f>Antecedentes!S31</f>
        <v>0</v>
      </c>
      <c r="T32" s="211">
        <f>Antecedentes!T31</f>
        <v>0</v>
      </c>
    </row>
    <row r="33" spans="1:20" x14ac:dyDescent="0.2">
      <c r="A33" s="215" t="str">
        <f>Antecedentes!A32</f>
        <v>Embarazo</v>
      </c>
      <c r="B33" s="227"/>
      <c r="C33" s="210">
        <f>Antecedentes!C32</f>
        <v>7</v>
      </c>
      <c r="D33" s="207">
        <f>Antecedentes!D32</f>
        <v>4.5103092783505151E-3</v>
      </c>
      <c r="E33" s="206"/>
      <c r="F33" s="207"/>
      <c r="G33" s="206">
        <f>Antecedentes!G32</f>
        <v>7</v>
      </c>
      <c r="H33" s="211">
        <f>Antecedentes!H32</f>
        <v>2.3450586264656616E-3</v>
      </c>
      <c r="I33" s="210">
        <f>Antecedentes!I32</f>
        <v>1</v>
      </c>
      <c r="J33" s="207">
        <f>Antecedentes!J32</f>
        <v>4.464285714285714E-3</v>
      </c>
      <c r="K33" s="206"/>
      <c r="L33" s="207"/>
      <c r="M33" s="206">
        <f>Antecedentes!M32</f>
        <v>1</v>
      </c>
      <c r="N33" s="207">
        <f>Antecedentes!N32</f>
        <v>2.1929824561403508E-3</v>
      </c>
      <c r="O33" s="234">
        <f>Antecedentes!O32</f>
        <v>0</v>
      </c>
      <c r="P33" s="232">
        <f>Antecedentes!P32</f>
        <v>0</v>
      </c>
      <c r="Q33" s="206"/>
      <c r="R33" s="207"/>
      <c r="S33" s="206">
        <f>Antecedentes!S32</f>
        <v>0</v>
      </c>
      <c r="T33" s="211">
        <f>Antecedentes!T32</f>
        <v>0</v>
      </c>
    </row>
    <row r="34" spans="1:20" x14ac:dyDescent="0.2">
      <c r="A34" s="650"/>
      <c r="B34" s="230" t="str">
        <f>Antecedentes!B33</f>
        <v>Trimestre 1</v>
      </c>
      <c r="C34" s="210">
        <f>Antecedentes!C33</f>
        <v>1</v>
      </c>
      <c r="D34" s="207">
        <f>Antecedentes!D33</f>
        <v>0.14285714285714285</v>
      </c>
      <c r="E34" s="206"/>
      <c r="F34" s="207"/>
      <c r="G34" s="206">
        <f>Antecedentes!G33</f>
        <v>1</v>
      </c>
      <c r="H34" s="211">
        <f>Antecedentes!H33</f>
        <v>0.14285714285714285</v>
      </c>
      <c r="I34" s="210">
        <f>Antecedentes!I33</f>
        <v>0</v>
      </c>
      <c r="J34" s="207">
        <f>Antecedentes!J33</f>
        <v>0</v>
      </c>
      <c r="K34" s="206"/>
      <c r="L34" s="207"/>
      <c r="M34" s="206">
        <f>Antecedentes!M33</f>
        <v>0</v>
      </c>
      <c r="N34" s="207">
        <f>Antecedentes!N33</f>
        <v>0</v>
      </c>
      <c r="O34" s="234">
        <f>Antecedentes!O33</f>
        <v>0</v>
      </c>
      <c r="P34" s="232" t="str">
        <f>Antecedentes!P33</f>
        <v/>
      </c>
      <c r="Q34" s="206"/>
      <c r="R34" s="207"/>
      <c r="S34" s="206">
        <f>Antecedentes!S33</f>
        <v>0</v>
      </c>
      <c r="T34" s="211" t="str">
        <f>Antecedentes!T33</f>
        <v/>
      </c>
    </row>
    <row r="35" spans="1:20" x14ac:dyDescent="0.2">
      <c r="A35" s="650"/>
      <c r="B35" s="230" t="str">
        <f>Antecedentes!B34</f>
        <v>Trimestre 2</v>
      </c>
      <c r="C35" s="210">
        <f>Antecedentes!C34</f>
        <v>4</v>
      </c>
      <c r="D35" s="207">
        <f>Antecedentes!D34</f>
        <v>0.5714285714285714</v>
      </c>
      <c r="E35" s="206"/>
      <c r="F35" s="207"/>
      <c r="G35" s="206">
        <f>Antecedentes!G34</f>
        <v>4</v>
      </c>
      <c r="H35" s="211">
        <f>Antecedentes!H34</f>
        <v>0.5714285714285714</v>
      </c>
      <c r="I35" s="210">
        <f>Antecedentes!I34</f>
        <v>0</v>
      </c>
      <c r="J35" s="207">
        <f>Antecedentes!J34</f>
        <v>0</v>
      </c>
      <c r="K35" s="206"/>
      <c r="L35" s="207"/>
      <c r="M35" s="206">
        <f>Antecedentes!M34</f>
        <v>0</v>
      </c>
      <c r="N35" s="207">
        <f>Antecedentes!N34</f>
        <v>0</v>
      </c>
      <c r="O35" s="234">
        <f>Antecedentes!O34</f>
        <v>0</v>
      </c>
      <c r="P35" s="232" t="str">
        <f>Antecedentes!P34</f>
        <v/>
      </c>
      <c r="Q35" s="206"/>
      <c r="R35" s="207"/>
      <c r="S35" s="206">
        <f>Antecedentes!S34</f>
        <v>0</v>
      </c>
      <c r="T35" s="211" t="str">
        <f>Antecedentes!T34</f>
        <v/>
      </c>
    </row>
    <row r="36" spans="1:20" x14ac:dyDescent="0.2">
      <c r="A36" s="650"/>
      <c r="B36" s="230" t="str">
        <f>Antecedentes!B35</f>
        <v>Trimestre 3</v>
      </c>
      <c r="C36" s="210">
        <f>Antecedentes!C35</f>
        <v>2</v>
      </c>
      <c r="D36" s="207">
        <f>Antecedentes!D35</f>
        <v>0.2857142857142857</v>
      </c>
      <c r="E36" s="206"/>
      <c r="F36" s="207"/>
      <c r="G36" s="206">
        <f>Antecedentes!G35</f>
        <v>2</v>
      </c>
      <c r="H36" s="211">
        <f>Antecedentes!H35</f>
        <v>0.2857142857142857</v>
      </c>
      <c r="I36" s="210">
        <f>Antecedentes!I35</f>
        <v>1</v>
      </c>
      <c r="J36" s="207">
        <f>Antecedentes!J35</f>
        <v>1</v>
      </c>
      <c r="K36" s="206"/>
      <c r="L36" s="207"/>
      <c r="M36" s="206">
        <f>Antecedentes!M35</f>
        <v>1</v>
      </c>
      <c r="N36" s="207">
        <f>Antecedentes!N35</f>
        <v>1</v>
      </c>
      <c r="O36" s="234">
        <f>Antecedentes!O35</f>
        <v>0</v>
      </c>
      <c r="P36" s="232" t="str">
        <f>Antecedentes!P35</f>
        <v/>
      </c>
      <c r="Q36" s="206"/>
      <c r="R36" s="207"/>
      <c r="S36" s="206">
        <f>Antecedentes!S35</f>
        <v>0</v>
      </c>
      <c r="T36" s="211" t="str">
        <f>Antecedentes!T35</f>
        <v/>
      </c>
    </row>
    <row r="37" spans="1:20" x14ac:dyDescent="0.2">
      <c r="A37" s="651"/>
      <c r="B37" s="230" t="str">
        <f>Antecedentes!B36</f>
        <v>Sin especificar trimestre</v>
      </c>
      <c r="C37" s="210">
        <f>Antecedentes!C36</f>
        <v>0</v>
      </c>
      <c r="D37" s="207">
        <f>Antecedentes!D36</f>
        <v>0</v>
      </c>
      <c r="E37" s="206"/>
      <c r="F37" s="207"/>
      <c r="G37" s="206">
        <f>Antecedentes!G36</f>
        <v>0</v>
      </c>
      <c r="H37" s="211">
        <f>Antecedentes!H36</f>
        <v>0</v>
      </c>
      <c r="I37" s="210">
        <f>Antecedentes!I36</f>
        <v>0</v>
      </c>
      <c r="J37" s="207">
        <f>Antecedentes!J36</f>
        <v>0</v>
      </c>
      <c r="K37" s="206"/>
      <c r="L37" s="207"/>
      <c r="M37" s="206">
        <f>Antecedentes!M36</f>
        <v>0</v>
      </c>
      <c r="N37" s="207">
        <f>Antecedentes!N36</f>
        <v>0</v>
      </c>
      <c r="O37" s="234">
        <f>Antecedentes!O36</f>
        <v>0</v>
      </c>
      <c r="P37" s="232" t="str">
        <f>Antecedentes!P36</f>
        <v/>
      </c>
      <c r="Q37" s="206"/>
      <c r="R37" s="207"/>
      <c r="S37" s="206">
        <f>Antecedentes!S36</f>
        <v>0</v>
      </c>
      <c r="T37" s="211" t="str">
        <f>Antecedentes!T36</f>
        <v/>
      </c>
    </row>
    <row r="38" spans="1:20" x14ac:dyDescent="0.2">
      <c r="A38" s="213" t="str">
        <f>Antecedentes!A37</f>
        <v>Puerperio</v>
      </c>
      <c r="B38" s="227"/>
      <c r="C38" s="210">
        <f>Antecedentes!C37</f>
        <v>0</v>
      </c>
      <c r="D38" s="207">
        <f>Antecedentes!D37</f>
        <v>0</v>
      </c>
      <c r="E38" s="206"/>
      <c r="F38" s="207"/>
      <c r="G38" s="206">
        <f>Antecedentes!G37</f>
        <v>0</v>
      </c>
      <c r="H38" s="211">
        <f>Antecedentes!H37</f>
        <v>0</v>
      </c>
      <c r="I38" s="210">
        <f>Antecedentes!I37</f>
        <v>0</v>
      </c>
      <c r="J38" s="207">
        <f>Antecedentes!J37</f>
        <v>0</v>
      </c>
      <c r="K38" s="206"/>
      <c r="L38" s="207"/>
      <c r="M38" s="206">
        <f>Antecedentes!M37</f>
        <v>0</v>
      </c>
      <c r="N38" s="207">
        <f>Antecedentes!N37</f>
        <v>0</v>
      </c>
      <c r="O38" s="234">
        <f>Antecedentes!O37</f>
        <v>0</v>
      </c>
      <c r="P38" s="232">
        <f>Antecedentes!P37</f>
        <v>0</v>
      </c>
      <c r="Q38" s="206"/>
      <c r="R38" s="207"/>
      <c r="S38" s="206">
        <f>Antecedentes!S37</f>
        <v>0</v>
      </c>
      <c r="T38" s="211">
        <f>Antecedentes!T37</f>
        <v>0</v>
      </c>
    </row>
    <row r="39" spans="1:20" ht="13.5" thickBot="1" x14ac:dyDescent="0.25">
      <c r="A39" s="205" t="str">
        <f>Antecedentes!A38</f>
        <v>Otros factores de exp. y comorb.</v>
      </c>
      <c r="B39" s="231"/>
      <c r="C39" s="191">
        <f>Antecedentes!C38</f>
        <v>594</v>
      </c>
      <c r="D39" s="209">
        <f>Antecedentes!D38</f>
        <v>0.38273195876288657</v>
      </c>
      <c r="E39" s="208">
        <f>Antecedentes!E38</f>
        <v>667</v>
      </c>
      <c r="F39" s="209">
        <f>Antecedentes!F38</f>
        <v>0.46545708304256805</v>
      </c>
      <c r="G39" s="208">
        <f>Antecedentes!G38</f>
        <v>1261</v>
      </c>
      <c r="H39" s="212">
        <f>Antecedentes!H38</f>
        <v>0.42244556113902848</v>
      </c>
      <c r="I39" s="191">
        <f>Antecedentes!I38</f>
        <v>68</v>
      </c>
      <c r="J39" s="209">
        <f>Antecedentes!J38</f>
        <v>0.30357142857142855</v>
      </c>
      <c r="K39" s="208">
        <f>Antecedentes!K38</f>
        <v>83</v>
      </c>
      <c r="L39" s="209">
        <f>Antecedentes!L38</f>
        <v>0.35775862068965519</v>
      </c>
      <c r="M39" s="208">
        <f>Antecedentes!M38</f>
        <v>151</v>
      </c>
      <c r="N39" s="209">
        <f>Antecedentes!N38</f>
        <v>0.33114035087719296</v>
      </c>
      <c r="O39" s="235">
        <f>Antecedentes!O38</f>
        <v>35</v>
      </c>
      <c r="P39" s="233">
        <f>Antecedentes!P38</f>
        <v>0.35</v>
      </c>
      <c r="Q39" s="208">
        <f>Antecedentes!Q38</f>
        <v>59</v>
      </c>
      <c r="R39" s="209">
        <f>Antecedentes!R38</f>
        <v>0.4573643410852713</v>
      </c>
      <c r="S39" s="208">
        <f>Antecedentes!S38</f>
        <v>94</v>
      </c>
      <c r="T39" s="212">
        <f>Antecedentes!T38</f>
        <v>0.41048034934497818</v>
      </c>
    </row>
    <row r="40" spans="1:20" ht="13.5" thickBot="1" x14ac:dyDescent="0.25"/>
    <row r="41" spans="1:20" ht="13.5" thickBot="1" x14ac:dyDescent="0.25">
      <c r="A41" s="645" t="e">
        <f>Antecedentes!#REF!</f>
        <v>#REF!</v>
      </c>
      <c r="B41" s="646"/>
      <c r="C41" s="646"/>
      <c r="D41" s="646"/>
      <c r="E41" s="646"/>
      <c r="F41" s="646"/>
      <c r="G41" s="646"/>
      <c r="H41" s="646"/>
      <c r="I41" s="646"/>
      <c r="J41" s="646"/>
      <c r="K41" s="646"/>
      <c r="L41" s="646"/>
      <c r="M41" s="646"/>
      <c r="N41" s="646"/>
      <c r="O41" s="646"/>
      <c r="P41" s="646"/>
      <c r="Q41" s="646"/>
      <c r="R41" s="646"/>
      <c r="S41" s="646"/>
      <c r="T41" s="647"/>
    </row>
    <row r="42" spans="1:20" x14ac:dyDescent="0.2">
      <c r="A42" s="236" t="e">
        <f>Antecedentes!#REF!</f>
        <v>#REF!</v>
      </c>
      <c r="B42" s="237"/>
      <c r="C42" s="238" t="e">
        <f>Antecedentes!#REF!</f>
        <v>#REF!</v>
      </c>
      <c r="D42" s="239" t="e">
        <f>Antecedentes!#REF!</f>
        <v>#REF!</v>
      </c>
      <c r="E42" s="240" t="e">
        <f>Antecedentes!#REF!</f>
        <v>#REF!</v>
      </c>
      <c r="F42" s="239" t="e">
        <f>Antecedentes!#REF!</f>
        <v>#REF!</v>
      </c>
      <c r="G42" s="240" t="e">
        <f>Antecedentes!#REF!</f>
        <v>#REF!</v>
      </c>
      <c r="H42" s="241" t="e">
        <f>Antecedentes!#REF!</f>
        <v>#REF!</v>
      </c>
      <c r="I42" s="238" t="e">
        <f>Antecedentes!#REF!</f>
        <v>#REF!</v>
      </c>
      <c r="J42" s="239" t="e">
        <f>Antecedentes!#REF!</f>
        <v>#REF!</v>
      </c>
      <c r="K42" s="240" t="e">
        <f>Antecedentes!#REF!</f>
        <v>#REF!</v>
      </c>
      <c r="L42" s="239" t="e">
        <f>Antecedentes!#REF!</f>
        <v>#REF!</v>
      </c>
      <c r="M42" s="240" t="e">
        <f>Antecedentes!#REF!</f>
        <v>#REF!</v>
      </c>
      <c r="N42" s="239" t="e">
        <f>Antecedentes!#REF!</f>
        <v>#REF!</v>
      </c>
      <c r="O42" s="242" t="e">
        <f>Antecedentes!#REF!</f>
        <v>#REF!</v>
      </c>
      <c r="P42" s="243" t="e">
        <f>Antecedentes!#REF!</f>
        <v>#REF!</v>
      </c>
      <c r="Q42" s="240" t="e">
        <f>Antecedentes!#REF!</f>
        <v>#REF!</v>
      </c>
      <c r="R42" s="239" t="e">
        <f>Antecedentes!#REF!</f>
        <v>#REF!</v>
      </c>
      <c r="S42" s="240" t="e">
        <f>Antecedentes!#REF!</f>
        <v>#REF!</v>
      </c>
      <c r="T42" s="241" t="e">
        <f>Antecedentes!#REF!</f>
        <v>#REF!</v>
      </c>
    </row>
    <row r="43" spans="1:20" ht="13.5" thickBot="1" x14ac:dyDescent="0.25">
      <c r="A43" s="205" t="e">
        <f>Antecedentes!#REF!</f>
        <v>#REF!</v>
      </c>
      <c r="B43" s="231"/>
      <c r="C43" s="191" t="e">
        <f>Antecedentes!#REF!</f>
        <v>#REF!</v>
      </c>
      <c r="D43" s="209" t="e">
        <f>Antecedentes!#REF!</f>
        <v>#REF!</v>
      </c>
      <c r="E43" s="208" t="e">
        <f>Antecedentes!#REF!</f>
        <v>#REF!</v>
      </c>
      <c r="F43" s="209" t="e">
        <f>Antecedentes!#REF!</f>
        <v>#REF!</v>
      </c>
      <c r="G43" s="208" t="e">
        <f>Antecedentes!#REF!</f>
        <v>#REF!</v>
      </c>
      <c r="H43" s="212" t="e">
        <f>Antecedentes!#REF!</f>
        <v>#REF!</v>
      </c>
      <c r="I43" s="191" t="e">
        <f>Antecedentes!#REF!</f>
        <v>#REF!</v>
      </c>
      <c r="J43" s="209" t="e">
        <f>Antecedentes!#REF!</f>
        <v>#REF!</v>
      </c>
      <c r="K43" s="208" t="e">
        <f>Antecedentes!#REF!</f>
        <v>#REF!</v>
      </c>
      <c r="L43" s="209" t="e">
        <f>Antecedentes!#REF!</f>
        <v>#REF!</v>
      </c>
      <c r="M43" s="208" t="e">
        <f>Antecedentes!#REF!</f>
        <v>#REF!</v>
      </c>
      <c r="N43" s="209" t="e">
        <f>Antecedentes!#REF!</f>
        <v>#REF!</v>
      </c>
      <c r="O43" s="235" t="e">
        <f>Antecedentes!#REF!</f>
        <v>#REF!</v>
      </c>
      <c r="P43" s="233" t="e">
        <f>Antecedentes!#REF!</f>
        <v>#REF!</v>
      </c>
      <c r="Q43" s="208" t="e">
        <f>Antecedentes!#REF!</f>
        <v>#REF!</v>
      </c>
      <c r="R43" s="209" t="e">
        <f>Antecedentes!#REF!</f>
        <v>#REF!</v>
      </c>
      <c r="S43" s="208" t="e">
        <f>Antecedentes!#REF!</f>
        <v>#REF!</v>
      </c>
      <c r="T43" s="212" t="e">
        <f>Antecedentes!#REF!</f>
        <v>#REF!</v>
      </c>
    </row>
    <row r="46" spans="1:20" x14ac:dyDescent="0.2">
      <c r="B46" s="187"/>
    </row>
  </sheetData>
  <mergeCells count="21">
    <mergeCell ref="A2:T2"/>
    <mergeCell ref="A3:T3"/>
    <mergeCell ref="A5:T5"/>
    <mergeCell ref="A8:B11"/>
    <mergeCell ref="C8:T8"/>
    <mergeCell ref="E10:F10"/>
    <mergeCell ref="I9:N9"/>
    <mergeCell ref="O9:T9"/>
    <mergeCell ref="C9:H9"/>
    <mergeCell ref="M10:N10"/>
    <mergeCell ref="A41:T41"/>
    <mergeCell ref="A25:T25"/>
    <mergeCell ref="I10:J10"/>
    <mergeCell ref="A34:A37"/>
    <mergeCell ref="K10:L10"/>
    <mergeCell ref="G10:H10"/>
    <mergeCell ref="S10:T10"/>
    <mergeCell ref="C10:D10"/>
    <mergeCell ref="Q10:R10"/>
    <mergeCell ref="O10:P10"/>
    <mergeCell ref="A29:A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2.75" x14ac:dyDescent="0.2"/>
  <cols>
    <col min="1" max="1" width="7.42578125" customWidth="1"/>
    <col min="2" max="2" width="7.28515625" customWidth="1"/>
    <col min="3" max="7" width="15" customWidth="1"/>
    <col min="8" max="8" width="9.85546875" customWidth="1"/>
    <col min="9" max="9" width="14.5703125" customWidth="1"/>
    <col min="10" max="10" width="16.5703125" customWidth="1"/>
    <col min="11" max="11" width="13" customWidth="1"/>
    <col min="12" max="256" width="11.42578125" customWidth="1"/>
  </cols>
  <sheetData>
    <row r="1" spans="1:12" s="181" customFormat="1" ht="15" x14ac:dyDescent="0.2">
      <c r="A1" s="315"/>
    </row>
    <row r="2" spans="1:12" s="181" customFormat="1" ht="15.75" x14ac:dyDescent="0.25">
      <c r="A2" s="640" t="str">
        <f>Tablas!$A$203</f>
        <v>Costa Rica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194"/>
    </row>
    <row r="3" spans="1:12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194"/>
    </row>
    <row r="4" spans="1:12" s="181" customFormat="1" x14ac:dyDescent="0.2"/>
    <row r="5" spans="1:12" ht="32.25" customHeight="1" thickBot="1" x14ac:dyDescent="0.25">
      <c r="A5" s="666" t="s">
        <v>126</v>
      </c>
      <c r="B5" s="666"/>
      <c r="C5" s="666"/>
      <c r="D5" s="666"/>
      <c r="E5" s="666"/>
      <c r="F5" s="666"/>
      <c r="G5" s="666"/>
      <c r="H5" s="666"/>
      <c r="I5" s="666"/>
      <c r="J5" s="666"/>
      <c r="K5" s="666"/>
    </row>
    <row r="6" spans="1:12" ht="39" thickBot="1" x14ac:dyDescent="0.25">
      <c r="A6" s="246" t="s">
        <v>84</v>
      </c>
      <c r="B6" s="248" t="s">
        <v>85</v>
      </c>
      <c r="C6" s="246" t="s">
        <v>121</v>
      </c>
      <c r="D6" s="247" t="s">
        <v>95</v>
      </c>
      <c r="E6" s="247" t="s">
        <v>96</v>
      </c>
      <c r="F6" s="247" t="s">
        <v>97</v>
      </c>
      <c r="G6" s="247" t="s">
        <v>98</v>
      </c>
      <c r="H6" s="248" t="s">
        <v>99</v>
      </c>
      <c r="I6" s="508" t="s">
        <v>117</v>
      </c>
      <c r="J6" s="507" t="s">
        <v>118</v>
      </c>
      <c r="K6" s="248" t="s">
        <v>101</v>
      </c>
    </row>
    <row r="7" spans="1:12" x14ac:dyDescent="0.2">
      <c r="A7" s="249" t="str">
        <f ca="1">IF(OFFSET(Tablas!$F$5,0,ROW(B7)-7)&gt;0,OFFSET(Tablas!$F$5,0,ROW(B7)-7),"")</f>
        <v/>
      </c>
      <c r="B7" s="245">
        <f ca="1">IF(OFFSET(Tablas!$F$6,0,ROW(B7)-7)&gt;0,OFFSET(Tablas!$F$6,0,ROW(B7)-7),"")</f>
        <v>1</v>
      </c>
      <c r="C7" s="245">
        <f ca="1">OFFSET(OFFSET(Tablas!$F$208, (COLUMN(C7) - 3) * 75, 0), 0, ROW(C7) - 7)</f>
        <v>0</v>
      </c>
      <c r="D7" s="245">
        <f ca="1">OFFSET(OFFSET(Tablas!$F$208, (COLUMN(D7) - 3) * 75, 0), 0, ROW(D7) - 7)</f>
        <v>0</v>
      </c>
      <c r="E7" s="245">
        <f ca="1">OFFSET(OFFSET(Tablas!$F$208, (COLUMN(E7) - 3) * 75, 0), 0, ROW(E7) - 7)</f>
        <v>0</v>
      </c>
      <c r="F7" s="245">
        <f ca="1">OFFSET(OFFSET(Tablas!$F$208, (COLUMN(F7) - 3) * 75, 0), 0, ROW(F7) - 7)</f>
        <v>0</v>
      </c>
      <c r="G7" s="245">
        <f ca="1">OFFSET(OFFSET(Tablas!$F$208, (COLUMN(G7) - 3) * 75, 0), 0, ROW(G7) - 7)</f>
        <v>0</v>
      </c>
      <c r="H7" s="245">
        <f ca="1">OFFSET(OFFSET(Tablas!$F$208, (COLUMN(H7) - 3) * 75, 0), 0, ROW(H7) - 7)</f>
        <v>0</v>
      </c>
      <c r="I7" s="500">
        <f ca="1">OFFSET(OFFSET(Tablas!$F$208, (COLUMN(I7) + 3) * 75, 0), 0, ROW(I7) - 7)</f>
        <v>37</v>
      </c>
      <c r="J7" s="245">
        <f ca="1">IF(B7="","",SUM(C7:H7))</f>
        <v>0</v>
      </c>
      <c r="K7" s="301">
        <f ca="1">IF(OR(I7="",I7=0),"",J7/I7)</f>
        <v>0</v>
      </c>
    </row>
    <row r="8" spans="1:12" x14ac:dyDescent="0.2">
      <c r="A8" s="250" t="str">
        <f ca="1">IF(OFFSET(Tablas!$F$5,0,ROW(B8)-7)&gt;0,OFFSET(Tablas!$F$5,0,ROW(B8)-7),"")</f>
        <v/>
      </c>
      <c r="B8" s="186">
        <f ca="1">IF(OFFSET(Tablas!$F$6,0,ROW(B8)-7)&gt;0,OFFSET(Tablas!$F$6,0,ROW(B8)-7),"")</f>
        <v>2</v>
      </c>
      <c r="C8" s="245">
        <f ca="1">OFFSET(OFFSET(Tablas!$F$208, (COLUMN(C8) - 3) * 75, 0), 0, ROW(C8) - 7)</f>
        <v>0</v>
      </c>
      <c r="D8" s="245">
        <f ca="1">OFFSET(OFFSET(Tablas!$F$208, (COLUMN(D8) - 3) * 75, 0), 0, ROW(D8) - 7)</f>
        <v>0</v>
      </c>
      <c r="E8" s="245">
        <f ca="1">OFFSET(OFFSET(Tablas!$F$208, (COLUMN(E8) - 3) * 75, 0), 0, ROW(E8) - 7)</f>
        <v>0</v>
      </c>
      <c r="F8" s="245">
        <f ca="1">OFFSET(OFFSET(Tablas!$F$208, (COLUMN(F8) - 3) * 75, 0), 0, ROW(F8) - 7)</f>
        <v>0</v>
      </c>
      <c r="G8" s="245">
        <f ca="1">OFFSET(OFFSET(Tablas!$F$208, (COLUMN(G8) - 3) * 75, 0), 0, ROW(G8) - 7)</f>
        <v>0</v>
      </c>
      <c r="H8" s="245">
        <f ca="1">OFFSET(OFFSET(Tablas!$F$208, (COLUMN(H8) - 3) * 75, 0), 0, ROW(H8) - 7)</f>
        <v>0</v>
      </c>
      <c r="I8" s="185">
        <f ca="1">OFFSET(OFFSET(Tablas!$F$208, (COLUMN(I8) + 3) * 75, 0), 0, ROW(I8) - 7)</f>
        <v>39</v>
      </c>
      <c r="J8" s="245">
        <f ca="1">IF(B8="","",SUM(C8:H8))</f>
        <v>0</v>
      </c>
      <c r="K8" s="301">
        <f ca="1">IF(OR(I8="",I8=0),"",J8/I8)</f>
        <v>0</v>
      </c>
    </row>
    <row r="9" spans="1:12" x14ac:dyDescent="0.2">
      <c r="A9" s="250" t="str">
        <f ca="1">IF(OFFSET(Tablas!$F$5,0,ROW(B9)-7)&gt;0,OFFSET(Tablas!$F$5,0,ROW(B9)-7),"")</f>
        <v/>
      </c>
      <c r="B9" s="186">
        <f ca="1">IF(OFFSET(Tablas!$F$6,0,ROW(B9)-7)&gt;0,OFFSET(Tablas!$F$6,0,ROW(B9)-7),"")</f>
        <v>3</v>
      </c>
      <c r="C9" s="245">
        <f ca="1">OFFSET(OFFSET(Tablas!$F$208, (COLUMN(C9) - 3) * 75, 0), 0, ROW(C9) - 7)</f>
        <v>0</v>
      </c>
      <c r="D9" s="245">
        <f ca="1">OFFSET(OFFSET(Tablas!$F$208, (COLUMN(D9) - 3) * 75, 0), 0, ROW(D9) - 7)</f>
        <v>0</v>
      </c>
      <c r="E9" s="245">
        <f ca="1">OFFSET(OFFSET(Tablas!$F$208, (COLUMN(E9) - 3) * 75, 0), 0, ROW(E9) - 7)</f>
        <v>0</v>
      </c>
      <c r="F9" s="245">
        <f ca="1">OFFSET(OFFSET(Tablas!$F$208, (COLUMN(F9) - 3) * 75, 0), 0, ROW(F9) - 7)</f>
        <v>0</v>
      </c>
      <c r="G9" s="245">
        <f ca="1">OFFSET(OFFSET(Tablas!$F$208, (COLUMN(G9) - 3) * 75, 0), 0, ROW(G9) - 7)</f>
        <v>0</v>
      </c>
      <c r="H9" s="245">
        <f ca="1">OFFSET(OFFSET(Tablas!$F$208, (COLUMN(H9) - 3) * 75, 0), 0, ROW(H9) - 7)</f>
        <v>0</v>
      </c>
      <c r="I9" s="185">
        <f ca="1">OFFSET(OFFSET(Tablas!$F$208, (COLUMN(I9) + 3) * 75, 0), 0, ROW(I9) - 7)</f>
        <v>20</v>
      </c>
      <c r="J9" s="245">
        <f t="shared" ref="J9:J59" ca="1" si="0">IF(B9="","",SUM(C9:H9))</f>
        <v>0</v>
      </c>
      <c r="K9" s="301">
        <f t="shared" ref="K9:K59" ca="1" si="1">IF(OR(I9="",I9=0),"",J9/I9)</f>
        <v>0</v>
      </c>
    </row>
    <row r="10" spans="1:12" x14ac:dyDescent="0.2">
      <c r="A10" s="250" t="str">
        <f ca="1">IF(OFFSET(Tablas!$F$5,0,ROW(B10)-7)&gt;0,OFFSET(Tablas!$F$5,0,ROW(B10)-7),"")</f>
        <v/>
      </c>
      <c r="B10" s="186">
        <f ca="1">IF(OFFSET(Tablas!$F$6,0,ROW(B10)-7)&gt;0,OFFSET(Tablas!$F$6,0,ROW(B10)-7),"")</f>
        <v>4</v>
      </c>
      <c r="C10" s="245">
        <f ca="1">OFFSET(OFFSET(Tablas!$F$208, (COLUMN(C10) - 3) * 75, 0), 0, ROW(C10) - 7)</f>
        <v>0</v>
      </c>
      <c r="D10" s="245">
        <f ca="1">OFFSET(OFFSET(Tablas!$F$208, (COLUMN(D10) - 3) * 75, 0), 0, ROW(D10) - 7)</f>
        <v>0</v>
      </c>
      <c r="E10" s="245">
        <f ca="1">OFFSET(OFFSET(Tablas!$F$208, (COLUMN(E10) - 3) * 75, 0), 0, ROW(E10) - 7)</f>
        <v>0</v>
      </c>
      <c r="F10" s="245">
        <f ca="1">OFFSET(OFFSET(Tablas!$F$208, (COLUMN(F10) - 3) * 75, 0), 0, ROW(F10) - 7)</f>
        <v>0</v>
      </c>
      <c r="G10" s="245">
        <f ca="1">OFFSET(OFFSET(Tablas!$F$208, (COLUMN(G10) - 3) * 75, 0), 0, ROW(G10) - 7)</f>
        <v>0</v>
      </c>
      <c r="H10" s="245">
        <f ca="1">OFFSET(OFFSET(Tablas!$F$208, (COLUMN(H10) - 3) * 75, 0), 0, ROW(H10) - 7)</f>
        <v>0</v>
      </c>
      <c r="I10" s="185">
        <f ca="1">OFFSET(OFFSET(Tablas!$F$208, (COLUMN(I10) + 3) * 75, 0), 0, ROW(I10) - 7)</f>
        <v>15</v>
      </c>
      <c r="J10" s="245">
        <f t="shared" ca="1" si="0"/>
        <v>0</v>
      </c>
      <c r="K10" s="301">
        <f t="shared" ca="1" si="1"/>
        <v>0</v>
      </c>
    </row>
    <row r="11" spans="1:12" x14ac:dyDescent="0.2">
      <c r="A11" s="250" t="str">
        <f ca="1">IF(OFFSET(Tablas!$F$5,0,ROW(B11)-7)&gt;0,OFFSET(Tablas!$F$5,0,ROW(B11)-7),"")</f>
        <v/>
      </c>
      <c r="B11" s="186">
        <f ca="1">IF(OFFSET(Tablas!$F$6,0,ROW(B11)-7)&gt;0,OFFSET(Tablas!$F$6,0,ROW(B11)-7),"")</f>
        <v>5</v>
      </c>
      <c r="C11" s="245">
        <f ca="1">OFFSET(OFFSET(Tablas!$F$208, (COLUMN(C11) - 3) * 75, 0), 0, ROW(C11) - 7)</f>
        <v>0</v>
      </c>
      <c r="D11" s="245">
        <f ca="1">OFFSET(OFFSET(Tablas!$F$208, (COLUMN(D11) - 3) * 75, 0), 0, ROW(D11) - 7)</f>
        <v>0</v>
      </c>
      <c r="E11" s="245">
        <f ca="1">OFFSET(OFFSET(Tablas!$F$208, (COLUMN(E11) - 3) * 75, 0), 0, ROW(E11) - 7)</f>
        <v>0</v>
      </c>
      <c r="F11" s="245">
        <f ca="1">OFFSET(OFFSET(Tablas!$F$208, (COLUMN(F11) - 3) * 75, 0), 0, ROW(F11) - 7)</f>
        <v>0</v>
      </c>
      <c r="G11" s="245">
        <f ca="1">OFFSET(OFFSET(Tablas!$F$208, (COLUMN(G11) - 3) * 75, 0), 0, ROW(G11) - 7)</f>
        <v>0</v>
      </c>
      <c r="H11" s="245">
        <f ca="1">OFFSET(OFFSET(Tablas!$F$208, (COLUMN(H11) - 3) * 75, 0), 0, ROW(H11) - 7)</f>
        <v>0</v>
      </c>
      <c r="I11" s="185">
        <f ca="1">OFFSET(OFFSET(Tablas!$F$208, (COLUMN(I11) + 3) * 75, 0), 0, ROW(I11) - 7)</f>
        <v>30</v>
      </c>
      <c r="J11" s="245">
        <f t="shared" ca="1" si="0"/>
        <v>0</v>
      </c>
      <c r="K11" s="301">
        <f t="shared" ca="1" si="1"/>
        <v>0</v>
      </c>
    </row>
    <row r="12" spans="1:12" x14ac:dyDescent="0.2">
      <c r="A12" s="250" t="str">
        <f ca="1">IF(OFFSET(Tablas!$F$5,0,ROW(B12)-7)&gt;0,OFFSET(Tablas!$F$5,0,ROW(B12)-7),"")</f>
        <v/>
      </c>
      <c r="B12" s="186">
        <f ca="1">IF(OFFSET(Tablas!$F$6,0,ROW(B12)-7)&gt;0,OFFSET(Tablas!$F$6,0,ROW(B12)-7),"")</f>
        <v>6</v>
      </c>
      <c r="C12" s="245">
        <f ca="1">OFFSET(OFFSET(Tablas!$F$208, (COLUMN(C12) - 3) * 75, 0), 0, ROW(C12) - 7)</f>
        <v>0</v>
      </c>
      <c r="D12" s="245">
        <f ca="1">OFFSET(OFFSET(Tablas!$F$208, (COLUMN(D12) - 3) * 75, 0), 0, ROW(D12) - 7)</f>
        <v>0</v>
      </c>
      <c r="E12" s="245">
        <f ca="1">OFFSET(OFFSET(Tablas!$F$208, (COLUMN(E12) - 3) * 75, 0), 0, ROW(E12) - 7)</f>
        <v>0</v>
      </c>
      <c r="F12" s="245">
        <f ca="1">OFFSET(OFFSET(Tablas!$F$208, (COLUMN(F12) - 3) * 75, 0), 0, ROW(F12) - 7)</f>
        <v>0</v>
      </c>
      <c r="G12" s="245">
        <f ca="1">OFFSET(OFFSET(Tablas!$F$208, (COLUMN(G12) - 3) * 75, 0), 0, ROW(G12) - 7)</f>
        <v>0</v>
      </c>
      <c r="H12" s="245">
        <f ca="1">OFFSET(OFFSET(Tablas!$F$208, (COLUMN(H12) - 3) * 75, 0), 0, ROW(H12) - 7)</f>
        <v>0</v>
      </c>
      <c r="I12" s="185">
        <f ca="1">OFFSET(OFFSET(Tablas!$F$208, (COLUMN(I12) + 3) * 75, 0), 0, ROW(I12) - 7)</f>
        <v>30</v>
      </c>
      <c r="J12" s="245">
        <f t="shared" ca="1" si="0"/>
        <v>0</v>
      </c>
      <c r="K12" s="301">
        <f t="shared" ca="1" si="1"/>
        <v>0</v>
      </c>
    </row>
    <row r="13" spans="1:12" x14ac:dyDescent="0.2">
      <c r="A13" s="250" t="str">
        <f ca="1">IF(OFFSET(Tablas!$F$5,0,ROW(B13)-7)&gt;0,OFFSET(Tablas!$F$5,0,ROW(B13)-7),"")</f>
        <v/>
      </c>
      <c r="B13" s="186">
        <f ca="1">IF(OFFSET(Tablas!$F$6,0,ROW(B13)-7)&gt;0,OFFSET(Tablas!$F$6,0,ROW(B13)-7),"")</f>
        <v>7</v>
      </c>
      <c r="C13" s="245">
        <f ca="1">OFFSET(OFFSET(Tablas!$F$208, (COLUMN(C13) - 3) * 75, 0), 0, ROW(C13) - 7)</f>
        <v>0</v>
      </c>
      <c r="D13" s="245">
        <f ca="1">OFFSET(OFFSET(Tablas!$F$208, (COLUMN(D13) - 3) * 75, 0), 0, ROW(D13) - 7)</f>
        <v>0</v>
      </c>
      <c r="E13" s="245">
        <f ca="1">OFFSET(OFFSET(Tablas!$F$208, (COLUMN(E13) - 3) * 75, 0), 0, ROW(E13) - 7)</f>
        <v>0</v>
      </c>
      <c r="F13" s="245">
        <f ca="1">OFFSET(OFFSET(Tablas!$F$208, (COLUMN(F13) - 3) * 75, 0), 0, ROW(F13) - 7)</f>
        <v>0</v>
      </c>
      <c r="G13" s="245">
        <f ca="1">OFFSET(OFFSET(Tablas!$F$208, (COLUMN(G13) - 3) * 75, 0), 0, ROW(G13) - 7)</f>
        <v>1</v>
      </c>
      <c r="H13" s="245">
        <f ca="1">OFFSET(OFFSET(Tablas!$F$208, (COLUMN(H13) - 3) * 75, 0), 0, ROW(H13) - 7)</f>
        <v>1</v>
      </c>
      <c r="I13" s="185">
        <f ca="1">OFFSET(OFFSET(Tablas!$F$208, (COLUMN(I13) + 3) * 75, 0), 0, ROW(I13) - 7)</f>
        <v>38</v>
      </c>
      <c r="J13" s="245">
        <f t="shared" ca="1" si="0"/>
        <v>2</v>
      </c>
      <c r="K13" s="301">
        <f t="shared" ca="1" si="1"/>
        <v>5.2631578947368418E-2</v>
      </c>
    </row>
    <row r="14" spans="1:12" x14ac:dyDescent="0.2">
      <c r="A14" s="250" t="str">
        <f ca="1">IF(OFFSET(Tablas!$F$5,0,ROW(B14)-7)&gt;0,OFFSET(Tablas!$F$5,0,ROW(B14)-7),"")</f>
        <v/>
      </c>
      <c r="B14" s="186">
        <f ca="1">IF(OFFSET(Tablas!$F$6,0,ROW(B14)-7)&gt;0,OFFSET(Tablas!$F$6,0,ROW(B14)-7),"")</f>
        <v>8</v>
      </c>
      <c r="C14" s="245">
        <f ca="1">OFFSET(OFFSET(Tablas!$F$208, (COLUMN(C14) - 3) * 75, 0), 0, ROW(C14) - 7)</f>
        <v>0</v>
      </c>
      <c r="D14" s="245">
        <f ca="1">OFFSET(OFFSET(Tablas!$F$208, (COLUMN(D14) - 3) * 75, 0), 0, ROW(D14) - 7)</f>
        <v>0</v>
      </c>
      <c r="E14" s="245">
        <f ca="1">OFFSET(OFFSET(Tablas!$F$208, (COLUMN(E14) - 3) * 75, 0), 0, ROW(E14) - 7)</f>
        <v>0</v>
      </c>
      <c r="F14" s="245">
        <f ca="1">OFFSET(OFFSET(Tablas!$F$208, (COLUMN(F14) - 3) * 75, 0), 0, ROW(F14) - 7)</f>
        <v>0</v>
      </c>
      <c r="G14" s="245">
        <f ca="1">OFFSET(OFFSET(Tablas!$F$208, (COLUMN(G14) - 3) * 75, 0), 0, ROW(G14) - 7)</f>
        <v>0</v>
      </c>
      <c r="H14" s="245">
        <f ca="1">OFFSET(OFFSET(Tablas!$F$208, (COLUMN(H14) - 3) * 75, 0), 0, ROW(H14) - 7)</f>
        <v>0</v>
      </c>
      <c r="I14" s="185">
        <f ca="1">OFFSET(OFFSET(Tablas!$F$208, (COLUMN(I14) + 3) * 75, 0), 0, ROW(I14) - 7)</f>
        <v>33</v>
      </c>
      <c r="J14" s="245">
        <f t="shared" ca="1" si="0"/>
        <v>0</v>
      </c>
      <c r="K14" s="301">
        <f t="shared" ca="1" si="1"/>
        <v>0</v>
      </c>
    </row>
    <row r="15" spans="1:12" x14ac:dyDescent="0.2">
      <c r="A15" s="250" t="str">
        <f ca="1">IF(OFFSET(Tablas!$F$5,0,ROW(B15)-7)&gt;0,OFFSET(Tablas!$F$5,0,ROW(B15)-7),"")</f>
        <v/>
      </c>
      <c r="B15" s="186">
        <f ca="1">IF(OFFSET(Tablas!$F$6,0,ROW(B15)-7)&gt;0,OFFSET(Tablas!$F$6,0,ROW(B15)-7),"")</f>
        <v>9</v>
      </c>
      <c r="C15" s="245">
        <f ca="1">OFFSET(OFFSET(Tablas!$F$208, (COLUMN(C15) - 3) * 75, 0), 0, ROW(C15) - 7)</f>
        <v>1</v>
      </c>
      <c r="D15" s="245">
        <f ca="1">OFFSET(OFFSET(Tablas!$F$208, (COLUMN(D15) - 3) * 75, 0), 0, ROW(D15) - 7)</f>
        <v>0</v>
      </c>
      <c r="E15" s="245">
        <f ca="1">OFFSET(OFFSET(Tablas!$F$208, (COLUMN(E15) - 3) * 75, 0), 0, ROW(E15) - 7)</f>
        <v>0</v>
      </c>
      <c r="F15" s="245">
        <f ca="1">OFFSET(OFFSET(Tablas!$F$208, (COLUMN(F15) - 3) * 75, 0), 0, ROW(F15) - 7)</f>
        <v>0</v>
      </c>
      <c r="G15" s="245">
        <f ca="1">OFFSET(OFFSET(Tablas!$F$208, (COLUMN(G15) - 3) * 75, 0), 0, ROW(G15) - 7)</f>
        <v>0</v>
      </c>
      <c r="H15" s="245">
        <f ca="1">OFFSET(OFFSET(Tablas!$F$208, (COLUMN(H15) - 3) * 75, 0), 0, ROW(H15) - 7)</f>
        <v>0</v>
      </c>
      <c r="I15" s="185">
        <f ca="1">OFFSET(OFFSET(Tablas!$F$208, (COLUMN(I15) + 3) * 75, 0), 0, ROW(I15) - 7)</f>
        <v>31</v>
      </c>
      <c r="J15" s="245">
        <f t="shared" ca="1" si="0"/>
        <v>1</v>
      </c>
      <c r="K15" s="301">
        <f t="shared" ca="1" si="1"/>
        <v>3.2258064516129031E-2</v>
      </c>
    </row>
    <row r="16" spans="1:12" x14ac:dyDescent="0.2">
      <c r="A16" s="250" t="str">
        <f ca="1">IF(OFFSET(Tablas!$F$5,0,ROW(B16)-7)&gt;0,OFFSET(Tablas!$F$5,0,ROW(B16)-7),"")</f>
        <v/>
      </c>
      <c r="B16" s="186">
        <f ca="1">IF(OFFSET(Tablas!$F$6,0,ROW(B16)-7)&gt;0,OFFSET(Tablas!$F$6,0,ROW(B16)-7),"")</f>
        <v>10</v>
      </c>
      <c r="C16" s="245">
        <f ca="1">OFFSET(OFFSET(Tablas!$F$208, (COLUMN(C16) - 3) * 75, 0), 0, ROW(C16) - 7)</f>
        <v>0</v>
      </c>
      <c r="D16" s="245">
        <f ca="1">OFFSET(OFFSET(Tablas!$F$208, (COLUMN(D16) - 3) * 75, 0), 0, ROW(D16) - 7)</f>
        <v>0</v>
      </c>
      <c r="E16" s="245">
        <f ca="1">OFFSET(OFFSET(Tablas!$F$208, (COLUMN(E16) - 3) * 75, 0), 0, ROW(E16) - 7)</f>
        <v>0</v>
      </c>
      <c r="F16" s="245">
        <f ca="1">OFFSET(OFFSET(Tablas!$F$208, (COLUMN(F16) - 3) * 75, 0), 0, ROW(F16) - 7)</f>
        <v>0</v>
      </c>
      <c r="G16" s="245">
        <f ca="1">OFFSET(OFFSET(Tablas!$F$208, (COLUMN(G16) - 3) * 75, 0), 0, ROW(G16) - 7)</f>
        <v>0</v>
      </c>
      <c r="H16" s="245">
        <f ca="1">OFFSET(OFFSET(Tablas!$F$208, (COLUMN(H16) - 3) * 75, 0), 0, ROW(H16) - 7)</f>
        <v>0</v>
      </c>
      <c r="I16" s="185">
        <f ca="1">OFFSET(OFFSET(Tablas!$F$208, (COLUMN(I16) + 3) * 75, 0), 0, ROW(I16) - 7)</f>
        <v>56</v>
      </c>
      <c r="J16" s="245">
        <f t="shared" ca="1" si="0"/>
        <v>0</v>
      </c>
      <c r="K16" s="301">
        <f t="shared" ca="1" si="1"/>
        <v>0</v>
      </c>
    </row>
    <row r="17" spans="1:11" x14ac:dyDescent="0.2">
      <c r="A17" s="250" t="str">
        <f ca="1">IF(OFFSET(Tablas!$F$5,0,ROW(B17)-7)&gt;0,OFFSET(Tablas!$F$5,0,ROW(B17)-7),"")</f>
        <v/>
      </c>
      <c r="B17" s="186">
        <f ca="1">IF(OFFSET(Tablas!$F$6,0,ROW(B17)-7)&gt;0,OFFSET(Tablas!$F$6,0,ROW(B17)-7),"")</f>
        <v>11</v>
      </c>
      <c r="C17" s="245">
        <f ca="1">OFFSET(OFFSET(Tablas!$F$208, (COLUMN(C17) - 3) * 75, 0), 0, ROW(C17) - 7)</f>
        <v>0</v>
      </c>
      <c r="D17" s="245">
        <f ca="1">OFFSET(OFFSET(Tablas!$F$208, (COLUMN(D17) - 3) * 75, 0), 0, ROW(D17) - 7)</f>
        <v>0</v>
      </c>
      <c r="E17" s="245">
        <f ca="1">OFFSET(OFFSET(Tablas!$F$208, (COLUMN(E17) - 3) * 75, 0), 0, ROW(E17) - 7)</f>
        <v>0</v>
      </c>
      <c r="F17" s="245">
        <f ca="1">OFFSET(OFFSET(Tablas!$F$208, (COLUMN(F17) - 3) * 75, 0), 0, ROW(F17) - 7)</f>
        <v>0</v>
      </c>
      <c r="G17" s="245">
        <f ca="1">OFFSET(OFFSET(Tablas!$F$208, (COLUMN(G17) - 3) * 75, 0), 0, ROW(G17) - 7)</f>
        <v>0</v>
      </c>
      <c r="H17" s="245">
        <f ca="1">OFFSET(OFFSET(Tablas!$F$208, (COLUMN(H17) - 3) * 75, 0), 0, ROW(H17) - 7)</f>
        <v>0</v>
      </c>
      <c r="I17" s="185">
        <f ca="1">OFFSET(OFFSET(Tablas!$F$208, (COLUMN(I17) + 3) * 75, 0), 0, ROW(I17) - 7)</f>
        <v>66</v>
      </c>
      <c r="J17" s="245">
        <f t="shared" ca="1" si="0"/>
        <v>0</v>
      </c>
      <c r="K17" s="301">
        <f t="shared" ca="1" si="1"/>
        <v>0</v>
      </c>
    </row>
    <row r="18" spans="1:11" x14ac:dyDescent="0.2">
      <c r="A18" s="250" t="str">
        <f ca="1">IF(OFFSET(Tablas!$F$5,0,ROW(B18)-7)&gt;0,OFFSET(Tablas!$F$5,0,ROW(B18)-7),"")</f>
        <v/>
      </c>
      <c r="B18" s="186">
        <f ca="1">IF(OFFSET(Tablas!$F$6,0,ROW(B18)-7)&gt;0,OFFSET(Tablas!$F$6,0,ROW(B18)-7),"")</f>
        <v>12</v>
      </c>
      <c r="C18" s="245">
        <f ca="1">OFFSET(OFFSET(Tablas!$F$208, (COLUMN(C18) - 3) * 75, 0), 0, ROW(C18) - 7)</f>
        <v>1</v>
      </c>
      <c r="D18" s="245">
        <f ca="1">OFFSET(OFFSET(Tablas!$F$208, (COLUMN(D18) - 3) * 75, 0), 0, ROW(D18) - 7)</f>
        <v>0</v>
      </c>
      <c r="E18" s="245">
        <f ca="1">OFFSET(OFFSET(Tablas!$F$208, (COLUMN(E18) - 3) * 75, 0), 0, ROW(E18) - 7)</f>
        <v>0</v>
      </c>
      <c r="F18" s="245">
        <f ca="1">OFFSET(OFFSET(Tablas!$F$208, (COLUMN(F18) - 3) * 75, 0), 0, ROW(F18) - 7)</f>
        <v>0</v>
      </c>
      <c r="G18" s="245">
        <f ca="1">OFFSET(OFFSET(Tablas!$F$208, (COLUMN(G18) - 3) * 75, 0), 0, ROW(G18) - 7)</f>
        <v>0</v>
      </c>
      <c r="H18" s="245">
        <f ca="1">OFFSET(OFFSET(Tablas!$F$208, (COLUMN(H18) - 3) * 75, 0), 0, ROW(H18) - 7)</f>
        <v>0</v>
      </c>
      <c r="I18" s="185">
        <f ca="1">OFFSET(OFFSET(Tablas!$F$208, (COLUMN(I18) + 3) * 75, 0), 0, ROW(I18) - 7)</f>
        <v>53</v>
      </c>
      <c r="J18" s="245">
        <f t="shared" ca="1" si="0"/>
        <v>1</v>
      </c>
      <c r="K18" s="301">
        <f t="shared" ca="1" si="1"/>
        <v>1.8867924528301886E-2</v>
      </c>
    </row>
    <row r="19" spans="1:11" x14ac:dyDescent="0.2">
      <c r="A19" s="250" t="str">
        <f ca="1">IF(OFFSET(Tablas!$F$5,0,ROW(B19)-7)&gt;0,OFFSET(Tablas!$F$5,0,ROW(B19)-7),"")</f>
        <v/>
      </c>
      <c r="B19" s="186">
        <f ca="1">IF(OFFSET(Tablas!$F$6,0,ROW(B19)-7)&gt;0,OFFSET(Tablas!$F$6,0,ROW(B19)-7),"")</f>
        <v>13</v>
      </c>
      <c r="C19" s="245">
        <f ca="1">OFFSET(OFFSET(Tablas!$F$208, (COLUMN(C19) - 3) * 75, 0), 0, ROW(C19) - 7)</f>
        <v>1</v>
      </c>
      <c r="D19" s="245">
        <f ca="1">OFFSET(OFFSET(Tablas!$F$208, (COLUMN(D19) - 3) * 75, 0), 0, ROW(D19) - 7)</f>
        <v>0</v>
      </c>
      <c r="E19" s="245">
        <f ca="1">OFFSET(OFFSET(Tablas!$F$208, (COLUMN(E19) - 3) * 75, 0), 0, ROW(E19) - 7)</f>
        <v>0</v>
      </c>
      <c r="F19" s="245">
        <f ca="1">OFFSET(OFFSET(Tablas!$F$208, (COLUMN(F19) - 3) * 75, 0), 0, ROW(F19) - 7)</f>
        <v>0</v>
      </c>
      <c r="G19" s="245">
        <f ca="1">OFFSET(OFFSET(Tablas!$F$208, (COLUMN(G19) - 3) * 75, 0), 0, ROW(G19) - 7)</f>
        <v>0</v>
      </c>
      <c r="H19" s="245">
        <f ca="1">OFFSET(OFFSET(Tablas!$F$208, (COLUMN(H19) - 3) * 75, 0), 0, ROW(H19) - 7)</f>
        <v>0</v>
      </c>
      <c r="I19" s="185">
        <f ca="1">OFFSET(OFFSET(Tablas!$F$208, (COLUMN(I19) + 3) * 75, 0), 0, ROW(I19) - 7)</f>
        <v>63</v>
      </c>
      <c r="J19" s="245">
        <f t="shared" ca="1" si="0"/>
        <v>1</v>
      </c>
      <c r="K19" s="301">
        <f t="shared" ca="1" si="1"/>
        <v>1.5873015873015872E-2</v>
      </c>
    </row>
    <row r="20" spans="1:11" x14ac:dyDescent="0.2">
      <c r="A20" s="250" t="str">
        <f ca="1">IF(OFFSET(Tablas!$F$5,0,ROW(B20)-7)&gt;0,OFFSET(Tablas!$F$5,0,ROW(B20)-7),"")</f>
        <v/>
      </c>
      <c r="B20" s="186">
        <f ca="1">IF(OFFSET(Tablas!$F$6,0,ROW(B20)-7)&gt;0,OFFSET(Tablas!$F$6,0,ROW(B20)-7),"")</f>
        <v>14</v>
      </c>
      <c r="C20" s="245">
        <f ca="1">OFFSET(OFFSET(Tablas!$F$208, (COLUMN(C20) - 3) * 75, 0), 0, ROW(C20) - 7)</f>
        <v>0</v>
      </c>
      <c r="D20" s="245">
        <f ca="1">OFFSET(OFFSET(Tablas!$F$208, (COLUMN(D20) - 3) * 75, 0), 0, ROW(D20) - 7)</f>
        <v>0</v>
      </c>
      <c r="E20" s="245">
        <f ca="1">OFFSET(OFFSET(Tablas!$F$208, (COLUMN(E20) - 3) * 75, 0), 0, ROW(E20) - 7)</f>
        <v>0</v>
      </c>
      <c r="F20" s="245">
        <f ca="1">OFFSET(OFFSET(Tablas!$F$208, (COLUMN(F20) - 3) * 75, 0), 0, ROW(F20) - 7)</f>
        <v>0</v>
      </c>
      <c r="G20" s="245">
        <f ca="1">OFFSET(OFFSET(Tablas!$F$208, (COLUMN(G20) - 3) * 75, 0), 0, ROW(G20) - 7)</f>
        <v>0</v>
      </c>
      <c r="H20" s="245">
        <f ca="1">OFFSET(OFFSET(Tablas!$F$208, (COLUMN(H20) - 3) * 75, 0), 0, ROW(H20) - 7)</f>
        <v>1</v>
      </c>
      <c r="I20" s="185">
        <f ca="1">OFFSET(OFFSET(Tablas!$F$208, (COLUMN(I20) + 3) * 75, 0), 0, ROW(I20) - 7)</f>
        <v>69</v>
      </c>
      <c r="J20" s="245">
        <f t="shared" ca="1" si="0"/>
        <v>1</v>
      </c>
      <c r="K20" s="301">
        <f t="shared" ca="1" si="1"/>
        <v>1.4492753623188406E-2</v>
      </c>
    </row>
    <row r="21" spans="1:11" x14ac:dyDescent="0.2">
      <c r="A21" s="250" t="str">
        <f ca="1">IF(OFFSET(Tablas!$F$5,0,ROW(B21)-7)&gt;0,OFFSET(Tablas!$F$5,0,ROW(B21)-7),"")</f>
        <v/>
      </c>
      <c r="B21" s="186">
        <f ca="1">IF(OFFSET(Tablas!$F$6,0,ROW(B21)-7)&gt;0,OFFSET(Tablas!$F$6,0,ROW(B21)-7),"")</f>
        <v>15</v>
      </c>
      <c r="C21" s="245">
        <f ca="1">OFFSET(OFFSET(Tablas!$F$208, (COLUMN(C21) - 3) * 75, 0), 0, ROW(C21) - 7)</f>
        <v>0</v>
      </c>
      <c r="D21" s="245">
        <f ca="1">OFFSET(OFFSET(Tablas!$F$208, (COLUMN(D21) - 3) * 75, 0), 0, ROW(D21) - 7)</f>
        <v>0</v>
      </c>
      <c r="E21" s="245">
        <f ca="1">OFFSET(OFFSET(Tablas!$F$208, (COLUMN(E21) - 3) * 75, 0), 0, ROW(E21) - 7)</f>
        <v>0</v>
      </c>
      <c r="F21" s="245">
        <f ca="1">OFFSET(OFFSET(Tablas!$F$208, (COLUMN(F21) - 3) * 75, 0), 0, ROW(F21) - 7)</f>
        <v>0</v>
      </c>
      <c r="G21" s="245">
        <f ca="1">OFFSET(OFFSET(Tablas!$F$208, (COLUMN(G21) - 3) * 75, 0), 0, ROW(G21) - 7)</f>
        <v>0</v>
      </c>
      <c r="H21" s="245">
        <f ca="1">OFFSET(OFFSET(Tablas!$F$208, (COLUMN(H21) - 3) * 75, 0), 0, ROW(H21) - 7)</f>
        <v>0</v>
      </c>
      <c r="I21" s="185">
        <f ca="1">OFFSET(OFFSET(Tablas!$F$208, (COLUMN(I21) + 3) * 75, 0), 0, ROW(I21) - 7)</f>
        <v>57</v>
      </c>
      <c r="J21" s="245">
        <f t="shared" ca="1" si="0"/>
        <v>0</v>
      </c>
      <c r="K21" s="301">
        <f t="shared" ca="1" si="1"/>
        <v>0</v>
      </c>
    </row>
    <row r="22" spans="1:11" x14ac:dyDescent="0.2">
      <c r="A22" s="250" t="str">
        <f ca="1">IF(OFFSET(Tablas!$F$5,0,ROW(B22)-7)&gt;0,OFFSET(Tablas!$F$5,0,ROW(B22)-7),"")</f>
        <v/>
      </c>
      <c r="B22" s="186">
        <f ca="1">IF(OFFSET(Tablas!$F$6,0,ROW(B22)-7)&gt;0,OFFSET(Tablas!$F$6,0,ROW(B22)-7),"")</f>
        <v>16</v>
      </c>
      <c r="C22" s="245">
        <f ca="1">OFFSET(OFFSET(Tablas!$F$208, (COLUMN(C22) - 3) * 75, 0), 0, ROW(C22) - 7)</f>
        <v>1</v>
      </c>
      <c r="D22" s="245">
        <f ca="1">OFFSET(OFFSET(Tablas!$F$208, (COLUMN(D22) - 3) * 75, 0), 0, ROW(D22) - 7)</f>
        <v>0</v>
      </c>
      <c r="E22" s="245">
        <f ca="1">OFFSET(OFFSET(Tablas!$F$208, (COLUMN(E22) - 3) * 75, 0), 0, ROW(E22) - 7)</f>
        <v>0</v>
      </c>
      <c r="F22" s="245">
        <f ca="1">OFFSET(OFFSET(Tablas!$F$208, (COLUMN(F22) - 3) * 75, 0), 0, ROW(F22) - 7)</f>
        <v>0</v>
      </c>
      <c r="G22" s="245">
        <f ca="1">OFFSET(OFFSET(Tablas!$F$208, (COLUMN(G22) - 3) * 75, 0), 0, ROW(G22) - 7)</f>
        <v>0</v>
      </c>
      <c r="H22" s="245">
        <f ca="1">OFFSET(OFFSET(Tablas!$F$208, (COLUMN(H22) - 3) * 75, 0), 0, ROW(H22) - 7)</f>
        <v>0</v>
      </c>
      <c r="I22" s="185">
        <f ca="1">OFFSET(OFFSET(Tablas!$F$208, (COLUMN(I22) + 3) * 75, 0), 0, ROW(I22) - 7)</f>
        <v>56</v>
      </c>
      <c r="J22" s="245">
        <f t="shared" ca="1" si="0"/>
        <v>1</v>
      </c>
      <c r="K22" s="301">
        <f t="shared" ca="1" si="1"/>
        <v>1.7857142857142856E-2</v>
      </c>
    </row>
    <row r="23" spans="1:11" x14ac:dyDescent="0.2">
      <c r="A23" s="250" t="str">
        <f ca="1">IF(OFFSET(Tablas!$F$5,0,ROW(B23)-7)&gt;0,OFFSET(Tablas!$F$5,0,ROW(B23)-7),"")</f>
        <v/>
      </c>
      <c r="B23" s="186">
        <f ca="1">IF(OFFSET(Tablas!$F$6,0,ROW(B23)-7)&gt;0,OFFSET(Tablas!$F$6,0,ROW(B23)-7),"")</f>
        <v>17</v>
      </c>
      <c r="C23" s="245">
        <f ca="1">OFFSET(OFFSET(Tablas!$F$208, (COLUMN(C23) - 3) * 75, 0), 0, ROW(C23) - 7)</f>
        <v>4</v>
      </c>
      <c r="D23" s="245">
        <f ca="1">OFFSET(OFFSET(Tablas!$F$208, (COLUMN(D23) - 3) * 75, 0), 0, ROW(D23) - 7)</f>
        <v>0</v>
      </c>
      <c r="E23" s="245">
        <f ca="1">OFFSET(OFFSET(Tablas!$F$208, (COLUMN(E23) - 3) * 75, 0), 0, ROW(E23) - 7)</f>
        <v>0</v>
      </c>
      <c r="F23" s="245">
        <f ca="1">OFFSET(OFFSET(Tablas!$F$208, (COLUMN(F23) - 3) * 75, 0), 0, ROW(F23) - 7)</f>
        <v>0</v>
      </c>
      <c r="G23" s="245">
        <f ca="1">OFFSET(OFFSET(Tablas!$F$208, (COLUMN(G23) - 3) * 75, 0), 0, ROW(G23) - 7)</f>
        <v>0</v>
      </c>
      <c r="H23" s="245">
        <f ca="1">OFFSET(OFFSET(Tablas!$F$208, (COLUMN(H23) - 3) * 75, 0), 0, ROW(H23) - 7)</f>
        <v>0</v>
      </c>
      <c r="I23" s="185">
        <f ca="1">OFFSET(OFFSET(Tablas!$F$208, (COLUMN(I23) + 3) * 75, 0), 0, ROW(I23) - 7)</f>
        <v>65</v>
      </c>
      <c r="J23" s="245">
        <f t="shared" ca="1" si="0"/>
        <v>4</v>
      </c>
      <c r="K23" s="301">
        <f t="shared" ca="1" si="1"/>
        <v>6.1538461538461542E-2</v>
      </c>
    </row>
    <row r="24" spans="1:11" x14ac:dyDescent="0.2">
      <c r="A24" s="250" t="str">
        <f ca="1">IF(OFFSET(Tablas!$F$5,0,ROW(B24)-7)&gt;0,OFFSET(Tablas!$F$5,0,ROW(B24)-7),"")</f>
        <v/>
      </c>
      <c r="B24" s="186">
        <f ca="1">IF(OFFSET(Tablas!$F$6,0,ROW(B24)-7)&gt;0,OFFSET(Tablas!$F$6,0,ROW(B24)-7),"")</f>
        <v>18</v>
      </c>
      <c r="C24" s="245">
        <f ca="1">OFFSET(OFFSET(Tablas!$F$208, (COLUMN(C24) - 3) * 75, 0), 0, ROW(C24) - 7)</f>
        <v>1</v>
      </c>
      <c r="D24" s="245">
        <f ca="1">OFFSET(OFFSET(Tablas!$F$208, (COLUMN(D24) - 3) * 75, 0), 0, ROW(D24) - 7)</f>
        <v>0</v>
      </c>
      <c r="E24" s="245">
        <f ca="1">OFFSET(OFFSET(Tablas!$F$208, (COLUMN(E24) - 3) * 75, 0), 0, ROW(E24) - 7)</f>
        <v>0</v>
      </c>
      <c r="F24" s="245">
        <f ca="1">OFFSET(OFFSET(Tablas!$F$208, (COLUMN(F24) - 3) * 75, 0), 0, ROW(F24) - 7)</f>
        <v>0</v>
      </c>
      <c r="G24" s="245">
        <f ca="1">OFFSET(OFFSET(Tablas!$F$208, (COLUMN(G24) - 3) * 75, 0), 0, ROW(G24) - 7)</f>
        <v>0</v>
      </c>
      <c r="H24" s="245">
        <f ca="1">OFFSET(OFFSET(Tablas!$F$208, (COLUMN(H24) - 3) * 75, 0), 0, ROW(H24) - 7)</f>
        <v>0</v>
      </c>
      <c r="I24" s="185">
        <f ca="1">OFFSET(OFFSET(Tablas!$F$208, (COLUMN(I24) + 3) * 75, 0), 0, ROW(I24) - 7)</f>
        <v>94</v>
      </c>
      <c r="J24" s="245">
        <f t="shared" ca="1" si="0"/>
        <v>1</v>
      </c>
      <c r="K24" s="301">
        <f t="shared" ca="1" si="1"/>
        <v>1.0638297872340425E-2</v>
      </c>
    </row>
    <row r="25" spans="1:11" x14ac:dyDescent="0.2">
      <c r="A25" s="250" t="str">
        <f ca="1">IF(OFFSET(Tablas!$F$5,0,ROW(B25)-7)&gt;0,OFFSET(Tablas!$F$5,0,ROW(B25)-7),"")</f>
        <v/>
      </c>
      <c r="B25" s="186">
        <f ca="1">IF(OFFSET(Tablas!$F$6,0,ROW(B25)-7)&gt;0,OFFSET(Tablas!$F$6,0,ROW(B25)-7),"")</f>
        <v>19</v>
      </c>
      <c r="C25" s="245">
        <f ca="1">OFFSET(OFFSET(Tablas!$F$208, (COLUMN(C25) - 3) * 75, 0), 0, ROW(C25) - 7)</f>
        <v>3</v>
      </c>
      <c r="D25" s="245">
        <f ca="1">OFFSET(OFFSET(Tablas!$F$208, (COLUMN(D25) - 3) * 75, 0), 0, ROW(D25) - 7)</f>
        <v>0</v>
      </c>
      <c r="E25" s="245">
        <f ca="1">OFFSET(OFFSET(Tablas!$F$208, (COLUMN(E25) - 3) * 75, 0), 0, ROW(E25) - 7)</f>
        <v>0</v>
      </c>
      <c r="F25" s="245">
        <f ca="1">OFFSET(OFFSET(Tablas!$F$208, (COLUMN(F25) - 3) * 75, 0), 0, ROW(F25) - 7)</f>
        <v>0</v>
      </c>
      <c r="G25" s="245">
        <f ca="1">OFFSET(OFFSET(Tablas!$F$208, (COLUMN(G25) - 3) * 75, 0), 0, ROW(G25) - 7)</f>
        <v>0</v>
      </c>
      <c r="H25" s="245">
        <f ca="1">OFFSET(OFFSET(Tablas!$F$208, (COLUMN(H25) - 3) * 75, 0), 0, ROW(H25) - 7)</f>
        <v>0</v>
      </c>
      <c r="I25" s="185">
        <f ca="1">OFFSET(OFFSET(Tablas!$F$208, (COLUMN(I25) + 3) * 75, 0), 0, ROW(I25) - 7)</f>
        <v>92</v>
      </c>
      <c r="J25" s="245">
        <f t="shared" ca="1" si="0"/>
        <v>3</v>
      </c>
      <c r="K25" s="301">
        <f t="shared" ca="1" si="1"/>
        <v>3.2608695652173912E-2</v>
      </c>
    </row>
    <row r="26" spans="1:11" x14ac:dyDescent="0.2">
      <c r="A26" s="250" t="str">
        <f ca="1">IF(OFFSET(Tablas!$F$5,0,ROW(B26)-7)&gt;0,OFFSET(Tablas!$F$5,0,ROW(B26)-7),"")</f>
        <v/>
      </c>
      <c r="B26" s="186">
        <f ca="1">IF(OFFSET(Tablas!$F$6,0,ROW(B26)-7)&gt;0,OFFSET(Tablas!$F$6,0,ROW(B26)-7),"")</f>
        <v>20</v>
      </c>
      <c r="C26" s="245">
        <f ca="1">OFFSET(OFFSET(Tablas!$F$208, (COLUMN(C26) - 3) * 75, 0), 0, ROW(C26) - 7)</f>
        <v>4</v>
      </c>
      <c r="D26" s="245">
        <f ca="1">OFFSET(OFFSET(Tablas!$F$208, (COLUMN(D26) - 3) * 75, 0), 0, ROW(D26) - 7)</f>
        <v>0</v>
      </c>
      <c r="E26" s="245">
        <f ca="1">OFFSET(OFFSET(Tablas!$F$208, (COLUMN(E26) - 3) * 75, 0), 0, ROW(E26) - 7)</f>
        <v>1</v>
      </c>
      <c r="F26" s="245">
        <f ca="1">OFFSET(OFFSET(Tablas!$F$208, (COLUMN(F26) - 3) * 75, 0), 0, ROW(F26) - 7)</f>
        <v>0</v>
      </c>
      <c r="G26" s="245">
        <f ca="1">OFFSET(OFFSET(Tablas!$F$208, (COLUMN(G26) - 3) * 75, 0), 0, ROW(G26) - 7)</f>
        <v>0</v>
      </c>
      <c r="H26" s="245">
        <f ca="1">OFFSET(OFFSET(Tablas!$F$208, (COLUMN(H26) - 3) * 75, 0), 0, ROW(H26) - 7)</f>
        <v>0</v>
      </c>
      <c r="I26" s="185">
        <f ca="1">OFFSET(OFFSET(Tablas!$F$208, (COLUMN(I26) + 3) * 75, 0), 0, ROW(I26) - 7)</f>
        <v>100</v>
      </c>
      <c r="J26" s="245">
        <f t="shared" ca="1" si="0"/>
        <v>5</v>
      </c>
      <c r="K26" s="301">
        <f t="shared" ca="1" si="1"/>
        <v>0.05</v>
      </c>
    </row>
    <row r="27" spans="1:11" x14ac:dyDescent="0.2">
      <c r="A27" s="250" t="str">
        <f ca="1">IF(OFFSET(Tablas!$F$5,0,ROW(B27)-7)&gt;0,OFFSET(Tablas!$F$5,0,ROW(B27)-7),"")</f>
        <v/>
      </c>
      <c r="B27" s="186">
        <f ca="1">IF(OFFSET(Tablas!$F$6,0,ROW(B27)-7)&gt;0,OFFSET(Tablas!$F$6,0,ROW(B27)-7),"")</f>
        <v>21</v>
      </c>
      <c r="C27" s="245">
        <f ca="1">OFFSET(OFFSET(Tablas!$F$208, (COLUMN(C27) - 3) * 75, 0), 0, ROW(C27) - 7)</f>
        <v>5</v>
      </c>
      <c r="D27" s="245">
        <f ca="1">OFFSET(OFFSET(Tablas!$F$208, (COLUMN(D27) - 3) * 75, 0), 0, ROW(D27) - 7)</f>
        <v>0</v>
      </c>
      <c r="E27" s="245">
        <f ca="1">OFFSET(OFFSET(Tablas!$F$208, (COLUMN(E27) - 3) * 75, 0), 0, ROW(E27) - 7)</f>
        <v>0</v>
      </c>
      <c r="F27" s="245">
        <f ca="1">OFFSET(OFFSET(Tablas!$F$208, (COLUMN(F27) - 3) * 75, 0), 0, ROW(F27) - 7)</f>
        <v>0</v>
      </c>
      <c r="G27" s="245">
        <f ca="1">OFFSET(OFFSET(Tablas!$F$208, (COLUMN(G27) - 3) * 75, 0), 0, ROW(G27) - 7)</f>
        <v>0</v>
      </c>
      <c r="H27" s="245">
        <f ca="1">OFFSET(OFFSET(Tablas!$F$208, (COLUMN(H27) - 3) * 75, 0), 0, ROW(H27) - 7)</f>
        <v>1</v>
      </c>
      <c r="I27" s="185">
        <f ca="1">OFFSET(OFFSET(Tablas!$F$208, (COLUMN(I27) + 3) * 75, 0), 0, ROW(I27) - 7)</f>
        <v>139</v>
      </c>
      <c r="J27" s="245">
        <f t="shared" ca="1" si="0"/>
        <v>6</v>
      </c>
      <c r="K27" s="301">
        <f t="shared" ca="1" si="1"/>
        <v>4.3165467625899283E-2</v>
      </c>
    </row>
    <row r="28" spans="1:11" x14ac:dyDescent="0.2">
      <c r="A28" s="250" t="str">
        <f ca="1">IF(OFFSET(Tablas!$F$5,0,ROW(B28)-7)&gt;0,OFFSET(Tablas!$F$5,0,ROW(B28)-7),"")</f>
        <v/>
      </c>
      <c r="B28" s="186">
        <f ca="1">IF(OFFSET(Tablas!$F$6,0,ROW(B28)-7)&gt;0,OFFSET(Tablas!$F$6,0,ROW(B28)-7),"")</f>
        <v>22</v>
      </c>
      <c r="C28" s="245">
        <f ca="1">OFFSET(OFFSET(Tablas!$F$208, (COLUMN(C28) - 3) * 75, 0), 0, ROW(C28) - 7)</f>
        <v>3</v>
      </c>
      <c r="D28" s="245">
        <f ca="1">OFFSET(OFFSET(Tablas!$F$208, (COLUMN(D28) - 3) * 75, 0), 0, ROW(D28) - 7)</f>
        <v>0</v>
      </c>
      <c r="E28" s="245">
        <f ca="1">OFFSET(OFFSET(Tablas!$F$208, (COLUMN(E28) - 3) * 75, 0), 0, ROW(E28) - 7)</f>
        <v>0</v>
      </c>
      <c r="F28" s="245">
        <f ca="1">OFFSET(OFFSET(Tablas!$F$208, (COLUMN(F28) - 3) * 75, 0), 0, ROW(F28) - 7)</f>
        <v>0</v>
      </c>
      <c r="G28" s="245">
        <f ca="1">OFFSET(OFFSET(Tablas!$F$208, (COLUMN(G28) - 3) * 75, 0), 0, ROW(G28) - 7)</f>
        <v>0</v>
      </c>
      <c r="H28" s="245">
        <f ca="1">OFFSET(OFFSET(Tablas!$F$208, (COLUMN(H28) - 3) * 75, 0), 0, ROW(H28) - 7)</f>
        <v>0</v>
      </c>
      <c r="I28" s="185">
        <f ca="1">OFFSET(OFFSET(Tablas!$F$208, (COLUMN(I28) + 3) * 75, 0), 0, ROW(I28) - 7)</f>
        <v>149</v>
      </c>
      <c r="J28" s="245">
        <f t="shared" ca="1" si="0"/>
        <v>3</v>
      </c>
      <c r="K28" s="301">
        <f t="shared" ca="1" si="1"/>
        <v>2.0134228187919462E-2</v>
      </c>
    </row>
    <row r="29" spans="1:11" x14ac:dyDescent="0.2">
      <c r="A29" s="250" t="str">
        <f ca="1">IF(OFFSET(Tablas!$F$5,0,ROW(B29)-7)&gt;0,OFFSET(Tablas!$F$5,0,ROW(B29)-7),"")</f>
        <v/>
      </c>
      <c r="B29" s="186">
        <f ca="1">IF(OFFSET(Tablas!$F$6,0,ROW(B29)-7)&gt;0,OFFSET(Tablas!$F$6,0,ROW(B29)-7),"")</f>
        <v>23</v>
      </c>
      <c r="C29" s="245">
        <f ca="1">OFFSET(OFFSET(Tablas!$F$208, (COLUMN(C29) - 3) * 75, 0), 0, ROW(C29) - 7)</f>
        <v>4</v>
      </c>
      <c r="D29" s="245">
        <f ca="1">OFFSET(OFFSET(Tablas!$F$208, (COLUMN(D29) - 3) * 75, 0), 0, ROW(D29) - 7)</f>
        <v>2</v>
      </c>
      <c r="E29" s="245">
        <f ca="1">OFFSET(OFFSET(Tablas!$F$208, (COLUMN(E29) - 3) * 75, 0), 0, ROW(E29) - 7)</f>
        <v>0</v>
      </c>
      <c r="F29" s="245">
        <f ca="1">OFFSET(OFFSET(Tablas!$F$208, (COLUMN(F29) - 3) * 75, 0), 0, ROW(F29) - 7)</f>
        <v>0</v>
      </c>
      <c r="G29" s="245">
        <f ca="1">OFFSET(OFFSET(Tablas!$F$208, (COLUMN(G29) - 3) * 75, 0), 0, ROW(G29) - 7)</f>
        <v>0</v>
      </c>
      <c r="H29" s="245">
        <f ca="1">OFFSET(OFFSET(Tablas!$F$208, (COLUMN(H29) - 3) * 75, 0), 0, ROW(H29) - 7)</f>
        <v>0</v>
      </c>
      <c r="I29" s="185">
        <f ca="1">OFFSET(OFFSET(Tablas!$F$208, (COLUMN(I29) + 3) * 75, 0), 0, ROW(I29) - 7)</f>
        <v>144</v>
      </c>
      <c r="J29" s="245">
        <f t="shared" ca="1" si="0"/>
        <v>6</v>
      </c>
      <c r="K29" s="301">
        <f t="shared" ca="1" si="1"/>
        <v>4.1666666666666664E-2</v>
      </c>
    </row>
    <row r="30" spans="1:11" x14ac:dyDescent="0.2">
      <c r="A30" s="250" t="str">
        <f ca="1">IF(OFFSET(Tablas!$F$5,0,ROW(B30)-7)&gt;0,OFFSET(Tablas!$F$5,0,ROW(B30)-7),"")</f>
        <v/>
      </c>
      <c r="B30" s="186">
        <f ca="1">IF(OFFSET(Tablas!$F$6,0,ROW(B30)-7)&gt;0,OFFSET(Tablas!$F$6,0,ROW(B30)-7),"")</f>
        <v>24</v>
      </c>
      <c r="C30" s="245">
        <f ca="1">OFFSET(OFFSET(Tablas!$F$208, (COLUMN(C30) - 3) * 75, 0), 0, ROW(C30) - 7)</f>
        <v>7</v>
      </c>
      <c r="D30" s="245">
        <f ca="1">OFFSET(OFFSET(Tablas!$F$208, (COLUMN(D30) - 3) * 75, 0), 0, ROW(D30) - 7)</f>
        <v>1</v>
      </c>
      <c r="E30" s="245">
        <f ca="1">OFFSET(OFFSET(Tablas!$F$208, (COLUMN(E30) - 3) * 75, 0), 0, ROW(E30) - 7)</f>
        <v>0</v>
      </c>
      <c r="F30" s="245">
        <f ca="1">OFFSET(OFFSET(Tablas!$F$208, (COLUMN(F30) - 3) * 75, 0), 0, ROW(F30) - 7)</f>
        <v>0</v>
      </c>
      <c r="G30" s="245">
        <f ca="1">OFFSET(OFFSET(Tablas!$F$208, (COLUMN(G30) - 3) * 75, 0), 0, ROW(G30) - 7)</f>
        <v>0</v>
      </c>
      <c r="H30" s="245">
        <f ca="1">OFFSET(OFFSET(Tablas!$F$208, (COLUMN(H30) - 3) * 75, 0), 0, ROW(H30) - 7)</f>
        <v>0</v>
      </c>
      <c r="I30" s="185">
        <f ca="1">OFFSET(OFFSET(Tablas!$F$208, (COLUMN(I30) + 3) * 75, 0), 0, ROW(I30) - 7)</f>
        <v>130</v>
      </c>
      <c r="J30" s="245">
        <f t="shared" ca="1" si="0"/>
        <v>8</v>
      </c>
      <c r="K30" s="301">
        <f t="shared" ca="1" si="1"/>
        <v>6.1538461538461542E-2</v>
      </c>
    </row>
    <row r="31" spans="1:11" x14ac:dyDescent="0.2">
      <c r="A31" s="250" t="str">
        <f ca="1">IF(OFFSET(Tablas!$F$5,0,ROW(B31)-7)&gt;0,OFFSET(Tablas!$F$5,0,ROW(B31)-7),"")</f>
        <v/>
      </c>
      <c r="B31" s="186">
        <f ca="1">IF(OFFSET(Tablas!$F$6,0,ROW(B31)-7)&gt;0,OFFSET(Tablas!$F$6,0,ROW(B31)-7),"")</f>
        <v>25</v>
      </c>
      <c r="C31" s="245">
        <f ca="1">OFFSET(OFFSET(Tablas!$F$208, (COLUMN(C31) - 3) * 75, 0), 0, ROW(C31) - 7)</f>
        <v>6</v>
      </c>
      <c r="D31" s="245">
        <f ca="1">OFFSET(OFFSET(Tablas!$F$208, (COLUMN(D31) - 3) * 75, 0), 0, ROW(D31) - 7)</f>
        <v>0</v>
      </c>
      <c r="E31" s="245">
        <f ca="1">OFFSET(OFFSET(Tablas!$F$208, (COLUMN(E31) - 3) * 75, 0), 0, ROW(E31) - 7)</f>
        <v>0</v>
      </c>
      <c r="F31" s="245">
        <f ca="1">OFFSET(OFFSET(Tablas!$F$208, (COLUMN(F31) - 3) * 75, 0), 0, ROW(F31) - 7)</f>
        <v>0</v>
      </c>
      <c r="G31" s="245">
        <f ca="1">OFFSET(OFFSET(Tablas!$F$208, (COLUMN(G31) - 3) * 75, 0), 0, ROW(G31) - 7)</f>
        <v>0</v>
      </c>
      <c r="H31" s="245">
        <f ca="1">OFFSET(OFFSET(Tablas!$F$208, (COLUMN(H31) - 3) * 75, 0), 0, ROW(H31) - 7)</f>
        <v>1</v>
      </c>
      <c r="I31" s="185">
        <f ca="1">OFFSET(OFFSET(Tablas!$F$208, (COLUMN(I31) + 3) * 75, 0), 0, ROW(I31) - 7)</f>
        <v>144</v>
      </c>
      <c r="J31" s="245">
        <f t="shared" ca="1" si="0"/>
        <v>7</v>
      </c>
      <c r="K31" s="301">
        <f t="shared" ca="1" si="1"/>
        <v>4.8611111111111112E-2</v>
      </c>
    </row>
    <row r="32" spans="1:11" x14ac:dyDescent="0.2">
      <c r="A32" s="250" t="str">
        <f ca="1">IF(OFFSET(Tablas!$F$5,0,ROW(B32)-7)&gt;0,OFFSET(Tablas!$F$5,0,ROW(B32)-7),"")</f>
        <v/>
      </c>
      <c r="B32" s="186">
        <f ca="1">IF(OFFSET(Tablas!$F$6,0,ROW(B32)-7)&gt;0,OFFSET(Tablas!$F$6,0,ROW(B32)-7),"")</f>
        <v>26</v>
      </c>
      <c r="C32" s="245">
        <f ca="1">OFFSET(OFFSET(Tablas!$F$208, (COLUMN(C32) - 3) * 75, 0), 0, ROW(C32) - 7)</f>
        <v>8</v>
      </c>
      <c r="D32" s="245">
        <f ca="1">OFFSET(OFFSET(Tablas!$F$208, (COLUMN(D32) - 3) * 75, 0), 0, ROW(D32) - 7)</f>
        <v>5</v>
      </c>
      <c r="E32" s="245">
        <f ca="1">OFFSET(OFFSET(Tablas!$F$208, (COLUMN(E32) - 3) * 75, 0), 0, ROW(E32) - 7)</f>
        <v>0</v>
      </c>
      <c r="F32" s="245">
        <f ca="1">OFFSET(OFFSET(Tablas!$F$208, (COLUMN(F32) - 3) * 75, 0), 0, ROW(F32) - 7)</f>
        <v>1</v>
      </c>
      <c r="G32" s="245">
        <f ca="1">OFFSET(OFFSET(Tablas!$F$208, (COLUMN(G32) - 3) * 75, 0), 0, ROW(G32) - 7)</f>
        <v>0</v>
      </c>
      <c r="H32" s="245">
        <f ca="1">OFFSET(OFFSET(Tablas!$F$208, (COLUMN(H32) - 3) * 75, 0), 0, ROW(H32) - 7)</f>
        <v>4</v>
      </c>
      <c r="I32" s="185">
        <f ca="1">OFFSET(OFFSET(Tablas!$F$208, (COLUMN(I32) + 3) * 75, 0), 0, ROW(I32) - 7)</f>
        <v>190</v>
      </c>
      <c r="J32" s="245">
        <f t="shared" ca="1" si="0"/>
        <v>18</v>
      </c>
      <c r="K32" s="301">
        <f t="shared" ca="1" si="1"/>
        <v>9.4736842105263161E-2</v>
      </c>
    </row>
    <row r="33" spans="1:11" x14ac:dyDescent="0.2">
      <c r="A33" s="250" t="str">
        <f ca="1">IF(OFFSET(Tablas!$F$5,0,ROW(B33)-7)&gt;0,OFFSET(Tablas!$F$5,0,ROW(B33)-7),"")</f>
        <v/>
      </c>
      <c r="B33" s="186">
        <f ca="1">IF(OFFSET(Tablas!$F$6,0,ROW(B33)-7)&gt;0,OFFSET(Tablas!$F$6,0,ROW(B33)-7),"")</f>
        <v>27</v>
      </c>
      <c r="C33" s="245">
        <f ca="1">OFFSET(OFFSET(Tablas!$F$208, (COLUMN(C33) - 3) * 75, 0), 0, ROW(C33) - 7)</f>
        <v>16</v>
      </c>
      <c r="D33" s="245">
        <f ca="1">OFFSET(OFFSET(Tablas!$F$208, (COLUMN(D33) - 3) * 75, 0), 0, ROW(D33) - 7)</f>
        <v>8</v>
      </c>
      <c r="E33" s="245">
        <f ca="1">OFFSET(OFFSET(Tablas!$F$208, (COLUMN(E33) - 3) * 75, 0), 0, ROW(E33) - 7)</f>
        <v>0</v>
      </c>
      <c r="F33" s="245">
        <f ca="1">OFFSET(OFFSET(Tablas!$F$208, (COLUMN(F33) - 3) * 75, 0), 0, ROW(F33) - 7)</f>
        <v>1</v>
      </c>
      <c r="G33" s="245">
        <f ca="1">OFFSET(OFFSET(Tablas!$F$208, (COLUMN(G33) - 3) * 75, 0), 0, ROW(G33) - 7)</f>
        <v>0</v>
      </c>
      <c r="H33" s="245">
        <f ca="1">OFFSET(OFFSET(Tablas!$F$208, (COLUMN(H33) - 3) * 75, 0), 0, ROW(H33) - 7)</f>
        <v>4</v>
      </c>
      <c r="I33" s="185">
        <f ca="1">OFFSET(OFFSET(Tablas!$F$208, (COLUMN(I33) + 3) * 75, 0), 0, ROW(I33) - 7)</f>
        <v>200</v>
      </c>
      <c r="J33" s="245">
        <f t="shared" ca="1" si="0"/>
        <v>29</v>
      </c>
      <c r="K33" s="301">
        <f t="shared" ca="1" si="1"/>
        <v>0.14499999999999999</v>
      </c>
    </row>
    <row r="34" spans="1:11" x14ac:dyDescent="0.2">
      <c r="A34" s="250" t="str">
        <f ca="1">IF(OFFSET(Tablas!$F$5,0,ROW(B34)-7)&gt;0,OFFSET(Tablas!$F$5,0,ROW(B34)-7),"")</f>
        <v/>
      </c>
      <c r="B34" s="186">
        <f ca="1">IF(OFFSET(Tablas!$F$6,0,ROW(B34)-7)&gt;0,OFFSET(Tablas!$F$6,0,ROW(B34)-7),"")</f>
        <v>28</v>
      </c>
      <c r="C34" s="245">
        <f ca="1">OFFSET(OFFSET(Tablas!$F$208, (COLUMN(C34) - 3) * 75, 0), 0, ROW(C34) - 7)</f>
        <v>32</v>
      </c>
      <c r="D34" s="245">
        <f ca="1">OFFSET(OFFSET(Tablas!$F$208, (COLUMN(D34) - 3) * 75, 0), 0, ROW(D34) - 7)</f>
        <v>6</v>
      </c>
      <c r="E34" s="245">
        <f ca="1">OFFSET(OFFSET(Tablas!$F$208, (COLUMN(E34) - 3) * 75, 0), 0, ROW(E34) - 7)</f>
        <v>0</v>
      </c>
      <c r="F34" s="245">
        <f ca="1">OFFSET(OFFSET(Tablas!$F$208, (COLUMN(F34) - 3) * 75, 0), 0, ROW(F34) - 7)</f>
        <v>0</v>
      </c>
      <c r="G34" s="245">
        <f ca="1">OFFSET(OFFSET(Tablas!$F$208, (COLUMN(G34) - 3) * 75, 0), 0, ROW(G34) - 7)</f>
        <v>1</v>
      </c>
      <c r="H34" s="245">
        <f ca="1">OFFSET(OFFSET(Tablas!$F$208, (COLUMN(H34) - 3) * 75, 0), 0, ROW(H34) - 7)</f>
        <v>6</v>
      </c>
      <c r="I34" s="185">
        <f ca="1">OFFSET(OFFSET(Tablas!$F$208, (COLUMN(I34) + 3) * 75, 0), 0, ROW(I34) - 7)</f>
        <v>202</v>
      </c>
      <c r="J34" s="245">
        <f t="shared" ca="1" si="0"/>
        <v>45</v>
      </c>
      <c r="K34" s="301">
        <f t="shared" ca="1" si="1"/>
        <v>0.22277227722772278</v>
      </c>
    </row>
    <row r="35" spans="1:11" x14ac:dyDescent="0.2">
      <c r="A35" s="250" t="str">
        <f ca="1">IF(OFFSET(Tablas!$F$5,0,ROW(B35)-7)&gt;0,OFFSET(Tablas!$F$5,0,ROW(B35)-7),"")</f>
        <v/>
      </c>
      <c r="B35" s="186">
        <f ca="1">IF(OFFSET(Tablas!$F$6,0,ROW(B35)-7)&gt;0,OFFSET(Tablas!$F$6,0,ROW(B35)-7),"")</f>
        <v>29</v>
      </c>
      <c r="C35" s="245">
        <f ca="1">OFFSET(OFFSET(Tablas!$F$208, (COLUMN(C35) - 3) * 75, 0), 0, ROW(C35) - 7)</f>
        <v>14</v>
      </c>
      <c r="D35" s="245">
        <f ca="1">OFFSET(OFFSET(Tablas!$F$208, (COLUMN(D35) - 3) * 75, 0), 0, ROW(D35) - 7)</f>
        <v>8</v>
      </c>
      <c r="E35" s="245">
        <f ca="1">OFFSET(OFFSET(Tablas!$F$208, (COLUMN(E35) - 3) * 75, 0), 0, ROW(E35) - 7)</f>
        <v>0</v>
      </c>
      <c r="F35" s="245">
        <f ca="1">OFFSET(OFFSET(Tablas!$F$208, (COLUMN(F35) - 3) * 75, 0), 0, ROW(F35) - 7)</f>
        <v>0</v>
      </c>
      <c r="G35" s="245">
        <f ca="1">OFFSET(OFFSET(Tablas!$F$208, (COLUMN(G35) - 3) * 75, 0), 0, ROW(G35) - 7)</f>
        <v>1</v>
      </c>
      <c r="H35" s="245">
        <f ca="1">OFFSET(OFFSET(Tablas!$F$208, (COLUMN(H35) - 3) * 75, 0), 0, ROW(H35) - 7)</f>
        <v>3</v>
      </c>
      <c r="I35" s="185">
        <f ca="1">OFFSET(OFFSET(Tablas!$F$208, (COLUMN(I35) + 3) * 75, 0), 0, ROW(I35) - 7)</f>
        <v>165</v>
      </c>
      <c r="J35" s="245">
        <f t="shared" ca="1" si="0"/>
        <v>26</v>
      </c>
      <c r="K35" s="301">
        <f t="shared" ca="1" si="1"/>
        <v>0.15757575757575756</v>
      </c>
    </row>
    <row r="36" spans="1:11" x14ac:dyDescent="0.2">
      <c r="A36" s="250" t="str">
        <f ca="1">IF(OFFSET(Tablas!$F$5,0,ROW(B36)-7)&gt;0,OFFSET(Tablas!$F$5,0,ROW(B36)-7),"")</f>
        <v/>
      </c>
      <c r="B36" s="186">
        <f ca="1">IF(OFFSET(Tablas!$F$6,0,ROW(B36)-7)&gt;0,OFFSET(Tablas!$F$6,0,ROW(B36)-7),"")</f>
        <v>30</v>
      </c>
      <c r="C36" s="245">
        <f ca="1">OFFSET(OFFSET(Tablas!$F$208, (COLUMN(C36) - 3) * 75, 0), 0, ROW(C36) - 7)</f>
        <v>21</v>
      </c>
      <c r="D36" s="245">
        <f ca="1">OFFSET(OFFSET(Tablas!$F$208, (COLUMN(D36) - 3) * 75, 0), 0, ROW(D36) - 7)</f>
        <v>1</v>
      </c>
      <c r="E36" s="245">
        <f ca="1">OFFSET(OFFSET(Tablas!$F$208, (COLUMN(E36) - 3) * 75, 0), 0, ROW(E36) - 7)</f>
        <v>0</v>
      </c>
      <c r="F36" s="245">
        <f ca="1">OFFSET(OFFSET(Tablas!$F$208, (COLUMN(F36) - 3) * 75, 0), 0, ROW(F36) - 7)</f>
        <v>0</v>
      </c>
      <c r="G36" s="245">
        <f ca="1">OFFSET(OFFSET(Tablas!$F$208, (COLUMN(G36) - 3) * 75, 0), 0, ROW(G36) - 7)</f>
        <v>1</v>
      </c>
      <c r="H36" s="245">
        <f ca="1">OFFSET(OFFSET(Tablas!$F$208, (COLUMN(H36) - 3) * 75, 0), 0, ROW(H36) - 7)</f>
        <v>3</v>
      </c>
      <c r="I36" s="185">
        <f ca="1">OFFSET(OFFSET(Tablas!$F$208, (COLUMN(I36) + 3) * 75, 0), 0, ROW(I36) - 7)</f>
        <v>157</v>
      </c>
      <c r="J36" s="245">
        <f t="shared" ca="1" si="0"/>
        <v>26</v>
      </c>
      <c r="K36" s="301">
        <f t="shared" ca="1" si="1"/>
        <v>0.16560509554140126</v>
      </c>
    </row>
    <row r="37" spans="1:11" x14ac:dyDescent="0.2">
      <c r="A37" s="250" t="str">
        <f ca="1">IF(OFFSET(Tablas!$F$5,0,ROW(B37)-7)&gt;0,OFFSET(Tablas!$F$5,0,ROW(B37)-7),"")</f>
        <v/>
      </c>
      <c r="B37" s="186">
        <f ca="1">IF(OFFSET(Tablas!$F$6,0,ROW(B37)-7)&gt;0,OFFSET(Tablas!$F$6,0,ROW(B37)-7),"")</f>
        <v>31</v>
      </c>
      <c r="C37" s="245">
        <f ca="1">OFFSET(OFFSET(Tablas!$F$208, (COLUMN(C37) - 3) * 75, 0), 0, ROW(C37) - 7)</f>
        <v>19</v>
      </c>
      <c r="D37" s="245">
        <f ca="1">OFFSET(OFFSET(Tablas!$F$208, (COLUMN(D37) - 3) * 75, 0), 0, ROW(D37) - 7)</f>
        <v>6</v>
      </c>
      <c r="E37" s="245">
        <f ca="1">OFFSET(OFFSET(Tablas!$F$208, (COLUMN(E37) - 3) * 75, 0), 0, ROW(E37) - 7)</f>
        <v>0</v>
      </c>
      <c r="F37" s="245">
        <f ca="1">OFFSET(OFFSET(Tablas!$F$208, (COLUMN(F37) - 3) * 75, 0), 0, ROW(F37) - 7)</f>
        <v>0</v>
      </c>
      <c r="G37" s="245">
        <f ca="1">OFFSET(OFFSET(Tablas!$F$208, (COLUMN(G37) - 3) * 75, 0), 0, ROW(G37) - 7)</f>
        <v>2</v>
      </c>
      <c r="H37" s="245">
        <f ca="1">OFFSET(OFFSET(Tablas!$F$208, (COLUMN(H37) - 3) * 75, 0), 0, ROW(H37) - 7)</f>
        <v>1</v>
      </c>
      <c r="I37" s="185">
        <f ca="1">OFFSET(OFFSET(Tablas!$F$208, (COLUMN(I37) + 3) * 75, 0), 0, ROW(I37) - 7)</f>
        <v>144</v>
      </c>
      <c r="J37" s="245">
        <f t="shared" ca="1" si="0"/>
        <v>28</v>
      </c>
      <c r="K37" s="301">
        <f t="shared" ca="1" si="1"/>
        <v>0.19444444444444445</v>
      </c>
    </row>
    <row r="38" spans="1:11" x14ac:dyDescent="0.2">
      <c r="A38" s="250" t="str">
        <f ca="1">IF(OFFSET(Tablas!$F$5,0,ROW(B38)-7)&gt;0,OFFSET(Tablas!$F$5,0,ROW(B38)-7),"")</f>
        <v/>
      </c>
      <c r="B38" s="186">
        <f ca="1">IF(OFFSET(Tablas!$F$6,0,ROW(B38)-7)&gt;0,OFFSET(Tablas!$F$6,0,ROW(B38)-7),"")</f>
        <v>32</v>
      </c>
      <c r="C38" s="245">
        <f ca="1">OFFSET(OFFSET(Tablas!$F$208, (COLUMN(C38) - 3) * 75, 0), 0, ROW(C38) - 7)</f>
        <v>32</v>
      </c>
      <c r="D38" s="245">
        <f ca="1">OFFSET(OFFSET(Tablas!$F$208, (COLUMN(D38) - 3) * 75, 0), 0, ROW(D38) - 7)</f>
        <v>2</v>
      </c>
      <c r="E38" s="245">
        <f ca="1">OFFSET(OFFSET(Tablas!$F$208, (COLUMN(E38) - 3) * 75, 0), 0, ROW(E38) - 7)</f>
        <v>0</v>
      </c>
      <c r="F38" s="245">
        <f ca="1">OFFSET(OFFSET(Tablas!$F$208, (COLUMN(F38) - 3) * 75, 0), 0, ROW(F38) - 7)</f>
        <v>0</v>
      </c>
      <c r="G38" s="245">
        <f ca="1">OFFSET(OFFSET(Tablas!$F$208, (COLUMN(G38) - 3) * 75, 0), 0, ROW(G38) - 7)</f>
        <v>2</v>
      </c>
      <c r="H38" s="245">
        <f ca="1">OFFSET(OFFSET(Tablas!$F$208, (COLUMN(H38) - 3) * 75, 0), 0, ROW(H38) - 7)</f>
        <v>5</v>
      </c>
      <c r="I38" s="185">
        <f ca="1">OFFSET(OFFSET(Tablas!$F$208, (COLUMN(I38) + 3) * 75, 0), 0, ROW(I38) - 7)</f>
        <v>165</v>
      </c>
      <c r="J38" s="245">
        <f t="shared" ca="1" si="0"/>
        <v>41</v>
      </c>
      <c r="K38" s="301">
        <f t="shared" ca="1" si="1"/>
        <v>0.24848484848484848</v>
      </c>
    </row>
    <row r="39" spans="1:11" x14ac:dyDescent="0.2">
      <c r="A39" s="250" t="str">
        <f ca="1">IF(OFFSET(Tablas!$F$5,0,ROW(B39)-7)&gt;0,OFFSET(Tablas!$F$5,0,ROW(B39)-7),"")</f>
        <v/>
      </c>
      <c r="B39" s="186">
        <f ca="1">IF(OFFSET(Tablas!$F$6,0,ROW(B39)-7)&gt;0,OFFSET(Tablas!$F$6,0,ROW(B39)-7),"")</f>
        <v>33</v>
      </c>
      <c r="C39" s="245">
        <f ca="1">OFFSET(OFFSET(Tablas!$F$208, (COLUMN(C39) - 3) * 75, 0), 0, ROW(C39) - 7)</f>
        <v>22</v>
      </c>
      <c r="D39" s="245">
        <f ca="1">OFFSET(OFFSET(Tablas!$F$208, (COLUMN(D39) - 3) * 75, 0), 0, ROW(D39) - 7)</f>
        <v>2</v>
      </c>
      <c r="E39" s="245">
        <f ca="1">OFFSET(OFFSET(Tablas!$F$208, (COLUMN(E39) - 3) * 75, 0), 0, ROW(E39) - 7)</f>
        <v>0</v>
      </c>
      <c r="F39" s="245">
        <f ca="1">OFFSET(OFFSET(Tablas!$F$208, (COLUMN(F39) - 3) * 75, 0), 0, ROW(F39) - 7)</f>
        <v>0</v>
      </c>
      <c r="G39" s="245">
        <f ca="1">OFFSET(OFFSET(Tablas!$F$208, (COLUMN(G39) - 3) * 75, 0), 0, ROW(G39) - 7)</f>
        <v>1</v>
      </c>
      <c r="H39" s="245">
        <f ca="1">OFFSET(OFFSET(Tablas!$F$208, (COLUMN(H39) - 3) * 75, 0), 0, ROW(H39) - 7)</f>
        <v>4</v>
      </c>
      <c r="I39" s="185">
        <f ca="1">OFFSET(OFFSET(Tablas!$F$208, (COLUMN(I39) + 3) * 75, 0), 0, ROW(I39) - 7)</f>
        <v>129</v>
      </c>
      <c r="J39" s="245">
        <f t="shared" ca="1" si="0"/>
        <v>29</v>
      </c>
      <c r="K39" s="301">
        <f t="shared" ca="1" si="1"/>
        <v>0.22480620155038761</v>
      </c>
    </row>
    <row r="40" spans="1:11" x14ac:dyDescent="0.2">
      <c r="A40" s="250" t="str">
        <f ca="1">IF(OFFSET(Tablas!$F$5,0,ROW(B40)-7)&gt;0,OFFSET(Tablas!$F$5,0,ROW(B40)-7),"")</f>
        <v/>
      </c>
      <c r="B40" s="186">
        <f ca="1">IF(OFFSET(Tablas!$F$6,0,ROW(B40)-7)&gt;0,OFFSET(Tablas!$F$6,0,ROW(B40)-7),"")</f>
        <v>34</v>
      </c>
      <c r="C40" s="245">
        <f ca="1">OFFSET(OFFSET(Tablas!$F$208, (COLUMN(C40) - 3) * 75, 0), 0, ROW(C40) - 7)</f>
        <v>5</v>
      </c>
      <c r="D40" s="245">
        <f ca="1">OFFSET(OFFSET(Tablas!$F$208, (COLUMN(D40) - 3) * 75, 0), 0, ROW(D40) - 7)</f>
        <v>3</v>
      </c>
      <c r="E40" s="245">
        <f ca="1">OFFSET(OFFSET(Tablas!$F$208, (COLUMN(E40) - 3) * 75, 0), 0, ROW(E40) - 7)</f>
        <v>0</v>
      </c>
      <c r="F40" s="245">
        <f ca="1">OFFSET(OFFSET(Tablas!$F$208, (COLUMN(F40) - 3) * 75, 0), 0, ROW(F40) - 7)</f>
        <v>0</v>
      </c>
      <c r="G40" s="245">
        <f ca="1">OFFSET(OFFSET(Tablas!$F$208, (COLUMN(G40) - 3) * 75, 0), 0, ROW(G40) - 7)</f>
        <v>1</v>
      </c>
      <c r="H40" s="245">
        <f ca="1">OFFSET(OFFSET(Tablas!$F$208, (COLUMN(H40) - 3) * 75, 0), 0, ROW(H40) - 7)</f>
        <v>6</v>
      </c>
      <c r="I40" s="185">
        <f ca="1">OFFSET(OFFSET(Tablas!$F$208, (COLUMN(I40) + 3) * 75, 0), 0, ROW(I40) - 7)</f>
        <v>86</v>
      </c>
      <c r="J40" s="245">
        <f t="shared" ca="1" si="0"/>
        <v>15</v>
      </c>
      <c r="K40" s="301">
        <f t="shared" ca="1" si="1"/>
        <v>0.1744186046511628</v>
      </c>
    </row>
    <row r="41" spans="1:11" x14ac:dyDescent="0.2">
      <c r="A41" s="250" t="str">
        <f ca="1">IF(OFFSET(Tablas!$F$5,0,ROW(B41)-7)&gt;0,OFFSET(Tablas!$F$5,0,ROW(B41)-7),"")</f>
        <v/>
      </c>
      <c r="B41" s="186">
        <f ca="1">IF(OFFSET(Tablas!$F$6,0,ROW(B41)-7)&gt;0,OFFSET(Tablas!$F$6,0,ROW(B41)-7),"")</f>
        <v>35</v>
      </c>
      <c r="C41" s="245">
        <f ca="1">OFFSET(OFFSET(Tablas!$F$208, (COLUMN(C41) - 3) * 75, 0), 0, ROW(C41) - 7)</f>
        <v>17</v>
      </c>
      <c r="D41" s="245">
        <f ca="1">OFFSET(OFFSET(Tablas!$F$208, (COLUMN(D41) - 3) * 75, 0), 0, ROW(D41) - 7)</f>
        <v>0</v>
      </c>
      <c r="E41" s="245">
        <f ca="1">OFFSET(OFFSET(Tablas!$F$208, (COLUMN(E41) - 3) * 75, 0), 0, ROW(E41) - 7)</f>
        <v>0</v>
      </c>
      <c r="F41" s="245">
        <f ca="1">OFFSET(OFFSET(Tablas!$F$208, (COLUMN(F41) - 3) * 75, 0), 0, ROW(F41) - 7)</f>
        <v>0</v>
      </c>
      <c r="G41" s="245">
        <f ca="1">OFFSET(OFFSET(Tablas!$F$208, (COLUMN(G41) - 3) * 75, 0), 0, ROW(G41) - 7)</f>
        <v>10</v>
      </c>
      <c r="H41" s="245">
        <f ca="1">OFFSET(OFFSET(Tablas!$F$208, (COLUMN(H41) - 3) * 75, 0), 0, ROW(H41) - 7)</f>
        <v>8</v>
      </c>
      <c r="I41" s="185">
        <f ca="1">OFFSET(OFFSET(Tablas!$F$208, (COLUMN(I41) + 3) * 75, 0), 0, ROW(I41) - 7)</f>
        <v>124</v>
      </c>
      <c r="J41" s="245">
        <f t="shared" ca="1" si="0"/>
        <v>35</v>
      </c>
      <c r="K41" s="301">
        <f t="shared" ca="1" si="1"/>
        <v>0.28225806451612906</v>
      </c>
    </row>
    <row r="42" spans="1:11" x14ac:dyDescent="0.2">
      <c r="A42" s="250" t="str">
        <f ca="1">IF(OFFSET(Tablas!$F$5,0,ROW(B42)-7)&gt;0,OFFSET(Tablas!$F$5,0,ROW(B42)-7),"")</f>
        <v/>
      </c>
      <c r="B42" s="186">
        <f ca="1">IF(OFFSET(Tablas!$F$6,0,ROW(B42)-7)&gt;0,OFFSET(Tablas!$F$6,0,ROW(B42)-7),"")</f>
        <v>36</v>
      </c>
      <c r="C42" s="245">
        <f ca="1">OFFSET(OFFSET(Tablas!$F$208, (COLUMN(C42) - 3) * 75, 0), 0, ROW(C42) - 7)</f>
        <v>11</v>
      </c>
      <c r="D42" s="245">
        <f ca="1">OFFSET(OFFSET(Tablas!$F$208, (COLUMN(D42) - 3) * 75, 0), 0, ROW(D42) - 7)</f>
        <v>2</v>
      </c>
      <c r="E42" s="245">
        <f ca="1">OFFSET(OFFSET(Tablas!$F$208, (COLUMN(E42) - 3) * 75, 0), 0, ROW(E42) - 7)</f>
        <v>0</v>
      </c>
      <c r="F42" s="245">
        <f ca="1">OFFSET(OFFSET(Tablas!$F$208, (COLUMN(F42) - 3) * 75, 0), 0, ROW(F42) - 7)</f>
        <v>0</v>
      </c>
      <c r="G42" s="245">
        <f ca="1">OFFSET(OFFSET(Tablas!$F$208, (COLUMN(G42) - 3) * 75, 0), 0, ROW(G42) - 7)</f>
        <v>11</v>
      </c>
      <c r="H42" s="245">
        <f ca="1">OFFSET(OFFSET(Tablas!$F$208, (COLUMN(H42) - 3) * 75, 0), 0, ROW(H42) - 7)</f>
        <v>5</v>
      </c>
      <c r="I42" s="185">
        <f ca="1">OFFSET(OFFSET(Tablas!$F$208, (COLUMN(I42) + 3) * 75, 0), 0, ROW(I42) - 7)</f>
        <v>131</v>
      </c>
      <c r="J42" s="245">
        <f t="shared" ca="1" si="0"/>
        <v>29</v>
      </c>
      <c r="K42" s="301">
        <f t="shared" ca="1" si="1"/>
        <v>0.22137404580152673</v>
      </c>
    </row>
    <row r="43" spans="1:11" x14ac:dyDescent="0.2">
      <c r="A43" s="250" t="str">
        <f ca="1">IF(OFFSET(Tablas!$F$5,0,ROW(B43)-7)&gt;0,OFFSET(Tablas!$F$5,0,ROW(B43)-7),"")</f>
        <v/>
      </c>
      <c r="B43" s="186">
        <f ca="1">IF(OFFSET(Tablas!$F$6,0,ROW(B43)-7)&gt;0,OFFSET(Tablas!$F$6,0,ROW(B43)-7),"")</f>
        <v>37</v>
      </c>
      <c r="C43" s="245">
        <f ca="1">OFFSET(OFFSET(Tablas!$F$208, (COLUMN(C43) - 3) * 75, 0), 0, ROW(C43) - 7)</f>
        <v>6</v>
      </c>
      <c r="D43" s="245">
        <f ca="1">OFFSET(OFFSET(Tablas!$F$208, (COLUMN(D43) - 3) * 75, 0), 0, ROW(D43) - 7)</f>
        <v>0</v>
      </c>
      <c r="E43" s="245">
        <f ca="1">OFFSET(OFFSET(Tablas!$F$208, (COLUMN(E43) - 3) * 75, 0), 0, ROW(E43) - 7)</f>
        <v>0</v>
      </c>
      <c r="F43" s="245">
        <f ca="1">OFFSET(OFFSET(Tablas!$F$208, (COLUMN(F43) - 3) * 75, 0), 0, ROW(F43) - 7)</f>
        <v>0</v>
      </c>
      <c r="G43" s="245">
        <f ca="1">OFFSET(OFFSET(Tablas!$F$208, (COLUMN(G43) - 3) * 75, 0), 0, ROW(G43) - 7)</f>
        <v>8</v>
      </c>
      <c r="H43" s="245">
        <f ca="1">OFFSET(OFFSET(Tablas!$F$208, (COLUMN(H43) - 3) * 75, 0), 0, ROW(H43) - 7)</f>
        <v>7</v>
      </c>
      <c r="I43" s="185">
        <f ca="1">OFFSET(OFFSET(Tablas!$F$208, (COLUMN(I43) + 3) * 75, 0), 0, ROW(I43) - 7)</f>
        <v>113</v>
      </c>
      <c r="J43" s="245">
        <f t="shared" ca="1" si="0"/>
        <v>21</v>
      </c>
      <c r="K43" s="301">
        <f t="shared" ca="1" si="1"/>
        <v>0.18584070796460178</v>
      </c>
    </row>
    <row r="44" spans="1:11" x14ac:dyDescent="0.2">
      <c r="A44" s="250" t="str">
        <f ca="1">IF(OFFSET(Tablas!$F$5,0,ROW(B44)-7)&gt;0,OFFSET(Tablas!$F$5,0,ROW(B44)-7),"")</f>
        <v/>
      </c>
      <c r="B44" s="186">
        <f ca="1">IF(OFFSET(Tablas!$F$6,0,ROW(B44)-7)&gt;0,OFFSET(Tablas!$F$6,0,ROW(B44)-7),"")</f>
        <v>38</v>
      </c>
      <c r="C44" s="245">
        <f ca="1">OFFSET(OFFSET(Tablas!$F$208, (COLUMN(C44) - 3) * 75, 0), 0, ROW(C44) - 7)</f>
        <v>6</v>
      </c>
      <c r="D44" s="245">
        <f ca="1">OFFSET(OFFSET(Tablas!$F$208, (COLUMN(D44) - 3) * 75, 0), 0, ROW(D44) - 7)</f>
        <v>3</v>
      </c>
      <c r="E44" s="245">
        <f ca="1">OFFSET(OFFSET(Tablas!$F$208, (COLUMN(E44) - 3) * 75, 0), 0, ROW(E44) - 7)</f>
        <v>0</v>
      </c>
      <c r="F44" s="245">
        <f ca="1">OFFSET(OFFSET(Tablas!$F$208, (COLUMN(F44) - 3) * 75, 0), 0, ROW(F44) - 7)</f>
        <v>0</v>
      </c>
      <c r="G44" s="245">
        <f ca="1">OFFSET(OFFSET(Tablas!$F$208, (COLUMN(G44) - 3) * 75, 0), 0, ROW(G44) - 7)</f>
        <v>10</v>
      </c>
      <c r="H44" s="245">
        <f ca="1">OFFSET(OFFSET(Tablas!$F$208, (COLUMN(H44) - 3) * 75, 0), 0, ROW(H44) - 7)</f>
        <v>5</v>
      </c>
      <c r="I44" s="185">
        <f ca="1">OFFSET(OFFSET(Tablas!$F$208, (COLUMN(I44) + 3) * 75, 0), 0, ROW(I44) - 7)</f>
        <v>121</v>
      </c>
      <c r="J44" s="245">
        <f t="shared" ca="1" si="0"/>
        <v>24</v>
      </c>
      <c r="K44" s="301">
        <f t="shared" ca="1" si="1"/>
        <v>0.19834710743801653</v>
      </c>
    </row>
    <row r="45" spans="1:11" x14ac:dyDescent="0.2">
      <c r="A45" s="250" t="str">
        <f ca="1">IF(OFFSET(Tablas!$F$5,0,ROW(B45)-7)&gt;0,OFFSET(Tablas!$F$5,0,ROW(B45)-7),"")</f>
        <v/>
      </c>
      <c r="B45" s="186">
        <f ca="1">IF(OFFSET(Tablas!$F$6,0,ROW(B45)-7)&gt;0,OFFSET(Tablas!$F$6,0,ROW(B45)-7),"")</f>
        <v>39</v>
      </c>
      <c r="C45" s="245">
        <f ca="1">OFFSET(OFFSET(Tablas!$F$208, (COLUMN(C45) - 3) * 75, 0), 0, ROW(C45) - 7)</f>
        <v>1</v>
      </c>
      <c r="D45" s="245">
        <f ca="1">OFFSET(OFFSET(Tablas!$F$208, (COLUMN(D45) - 3) * 75, 0), 0, ROW(D45) - 7)</f>
        <v>0</v>
      </c>
      <c r="E45" s="245">
        <f ca="1">OFFSET(OFFSET(Tablas!$F$208, (COLUMN(E45) - 3) * 75, 0), 0, ROW(E45) - 7)</f>
        <v>0</v>
      </c>
      <c r="F45" s="245">
        <f ca="1">OFFSET(OFFSET(Tablas!$F$208, (COLUMN(F45) - 3) * 75, 0), 0, ROW(F45) - 7)</f>
        <v>0</v>
      </c>
      <c r="G45" s="245">
        <f ca="1">OFFSET(OFFSET(Tablas!$F$208, (COLUMN(G45) - 3) * 75, 0), 0, ROW(G45) - 7)</f>
        <v>8</v>
      </c>
      <c r="H45" s="245">
        <f ca="1">OFFSET(OFFSET(Tablas!$F$208, (COLUMN(H45) - 3) * 75, 0), 0, ROW(H45) - 7)</f>
        <v>1</v>
      </c>
      <c r="I45" s="185">
        <f ca="1">OFFSET(OFFSET(Tablas!$F$208, (COLUMN(I45) + 3) * 75, 0), 0, ROW(I45) - 7)</f>
        <v>101</v>
      </c>
      <c r="J45" s="245">
        <f t="shared" ca="1" si="0"/>
        <v>10</v>
      </c>
      <c r="K45" s="301">
        <f t="shared" ca="1" si="1"/>
        <v>9.9009900990099015E-2</v>
      </c>
    </row>
    <row r="46" spans="1:11" x14ac:dyDescent="0.2">
      <c r="A46" s="250" t="str">
        <f ca="1">IF(OFFSET(Tablas!$F$5,0,ROW(B46)-7)&gt;0,OFFSET(Tablas!$F$5,0,ROW(B46)-7),"")</f>
        <v/>
      </c>
      <c r="B46" s="186">
        <f ca="1">IF(OFFSET(Tablas!$F$6,0,ROW(B46)-7)&gt;0,OFFSET(Tablas!$F$6,0,ROW(B46)-7),"")</f>
        <v>40</v>
      </c>
      <c r="C46" s="245">
        <f ca="1">OFFSET(OFFSET(Tablas!$F$208, (COLUMN(C46) - 3) * 75, 0), 0, ROW(C46) - 7)</f>
        <v>1</v>
      </c>
      <c r="D46" s="245">
        <f ca="1">OFFSET(OFFSET(Tablas!$F$208, (COLUMN(D46) - 3) * 75, 0), 0, ROW(D46) - 7)</f>
        <v>1</v>
      </c>
      <c r="E46" s="245">
        <f ca="1">OFFSET(OFFSET(Tablas!$F$208, (COLUMN(E46) - 3) * 75, 0), 0, ROW(E46) - 7)</f>
        <v>0</v>
      </c>
      <c r="F46" s="245">
        <f ca="1">OFFSET(OFFSET(Tablas!$F$208, (COLUMN(F46) - 3) * 75, 0), 0, ROW(F46) - 7)</f>
        <v>0</v>
      </c>
      <c r="G46" s="245">
        <f ca="1">OFFSET(OFFSET(Tablas!$F$208, (COLUMN(G46) - 3) * 75, 0), 0, ROW(G46) - 7)</f>
        <v>7</v>
      </c>
      <c r="H46" s="245">
        <f ca="1">OFFSET(OFFSET(Tablas!$F$208, (COLUMN(H46) - 3) * 75, 0), 0, ROW(H46) - 7)</f>
        <v>4</v>
      </c>
      <c r="I46" s="185">
        <f ca="1">OFFSET(OFFSET(Tablas!$F$208, (COLUMN(I46) + 3) * 75, 0), 0, ROW(I46) - 7)</f>
        <v>71</v>
      </c>
      <c r="J46" s="245">
        <f t="shared" ca="1" si="0"/>
        <v>13</v>
      </c>
      <c r="K46" s="301">
        <f t="shared" ca="1" si="1"/>
        <v>0.18309859154929578</v>
      </c>
    </row>
    <row r="47" spans="1:11" x14ac:dyDescent="0.2">
      <c r="A47" s="250" t="str">
        <f ca="1">IF(OFFSET(Tablas!$F$5,0,ROW(B47)-7)&gt;0,OFFSET(Tablas!$F$5,0,ROW(B47)-7),"")</f>
        <v/>
      </c>
      <c r="B47" s="186">
        <f ca="1">IF(OFFSET(Tablas!$F$6,0,ROW(B47)-7)&gt;0,OFFSET(Tablas!$F$6,0,ROW(B47)-7),"")</f>
        <v>41</v>
      </c>
      <c r="C47" s="245">
        <f ca="1">OFFSET(OFFSET(Tablas!$F$208, (COLUMN(C47) - 3) * 75, 0), 0, ROW(C47) - 7)</f>
        <v>0</v>
      </c>
      <c r="D47" s="245">
        <f ca="1">OFFSET(OFFSET(Tablas!$F$208, (COLUMN(D47) - 3) * 75, 0), 0, ROW(D47) - 7)</f>
        <v>0</v>
      </c>
      <c r="E47" s="245">
        <f ca="1">OFFSET(OFFSET(Tablas!$F$208, (COLUMN(E47) - 3) * 75, 0), 0, ROW(E47) - 7)</f>
        <v>0</v>
      </c>
      <c r="F47" s="245">
        <f ca="1">OFFSET(OFFSET(Tablas!$F$208, (COLUMN(F47) - 3) * 75, 0), 0, ROW(F47) - 7)</f>
        <v>0</v>
      </c>
      <c r="G47" s="245">
        <f ca="1">OFFSET(OFFSET(Tablas!$F$208, (COLUMN(G47) - 3) * 75, 0), 0, ROW(G47) - 7)</f>
        <v>2</v>
      </c>
      <c r="H47" s="245">
        <f ca="1">OFFSET(OFFSET(Tablas!$F$208, (COLUMN(H47) - 3) * 75, 0), 0, ROW(H47) - 7)</f>
        <v>4</v>
      </c>
      <c r="I47" s="185">
        <f ca="1">OFFSET(OFFSET(Tablas!$F$208, (COLUMN(I47) + 3) * 75, 0), 0, ROW(I47) - 7)</f>
        <v>68</v>
      </c>
      <c r="J47" s="245">
        <f t="shared" ca="1" si="0"/>
        <v>6</v>
      </c>
      <c r="K47" s="301">
        <f t="shared" ca="1" si="1"/>
        <v>8.8235294117647065E-2</v>
      </c>
    </row>
    <row r="48" spans="1:11" x14ac:dyDescent="0.2">
      <c r="A48" s="250" t="str">
        <f ca="1">IF(OFFSET(Tablas!$F$5,0,ROW(B48)-7)&gt;0,OFFSET(Tablas!$F$5,0,ROW(B48)-7),"")</f>
        <v/>
      </c>
      <c r="B48" s="186">
        <f ca="1">IF(OFFSET(Tablas!$F$6,0,ROW(B48)-7)&gt;0,OFFSET(Tablas!$F$6,0,ROW(B48)-7),"")</f>
        <v>42</v>
      </c>
      <c r="C48" s="245">
        <f ca="1">OFFSET(OFFSET(Tablas!$F$208, (COLUMN(C48) - 3) * 75, 0), 0, ROW(C48) - 7)</f>
        <v>0</v>
      </c>
      <c r="D48" s="245">
        <f ca="1">OFFSET(OFFSET(Tablas!$F$208, (COLUMN(D48) - 3) * 75, 0), 0, ROW(D48) - 7)</f>
        <v>0</v>
      </c>
      <c r="E48" s="245">
        <f ca="1">OFFSET(OFFSET(Tablas!$F$208, (COLUMN(E48) - 3) * 75, 0), 0, ROW(E48) - 7)</f>
        <v>0</v>
      </c>
      <c r="F48" s="245">
        <f ca="1">OFFSET(OFFSET(Tablas!$F$208, (COLUMN(F48) - 3) * 75, 0), 0, ROW(F48) - 7)</f>
        <v>0</v>
      </c>
      <c r="G48" s="245">
        <f ca="1">OFFSET(OFFSET(Tablas!$F$208, (COLUMN(G48) - 3) * 75, 0), 0, ROW(G48) - 7)</f>
        <v>4</v>
      </c>
      <c r="H48" s="245">
        <f ca="1">OFFSET(OFFSET(Tablas!$F$208, (COLUMN(H48) - 3) * 75, 0), 0, ROW(H48) - 7)</f>
        <v>3</v>
      </c>
      <c r="I48" s="185">
        <f ca="1">OFFSET(OFFSET(Tablas!$F$208, (COLUMN(I48) + 3) * 75, 0), 0, ROW(I48) - 7)</f>
        <v>46</v>
      </c>
      <c r="J48" s="245">
        <f t="shared" ca="1" si="0"/>
        <v>7</v>
      </c>
      <c r="K48" s="301">
        <f t="shared" ca="1" si="1"/>
        <v>0.15217391304347827</v>
      </c>
    </row>
    <row r="49" spans="1:11" x14ac:dyDescent="0.2">
      <c r="A49" s="250" t="str">
        <f ca="1">IF(OFFSET(Tablas!$F$5,0,ROW(B49)-7)&gt;0,OFFSET(Tablas!$F$5,0,ROW(B49)-7),"")</f>
        <v/>
      </c>
      <c r="B49" s="186">
        <f ca="1">IF(OFFSET(Tablas!$F$6,0,ROW(B49)-7)&gt;0,OFFSET(Tablas!$F$6,0,ROW(B49)-7),"")</f>
        <v>43</v>
      </c>
      <c r="C49" s="245">
        <f ca="1">OFFSET(OFFSET(Tablas!$F$208, (COLUMN(C49) - 3) * 75, 0), 0, ROW(C49) - 7)</f>
        <v>0</v>
      </c>
      <c r="D49" s="245">
        <f ca="1">OFFSET(OFFSET(Tablas!$F$208, (COLUMN(D49) - 3) * 75, 0), 0, ROW(D49) - 7)</f>
        <v>0</v>
      </c>
      <c r="E49" s="245">
        <f ca="1">OFFSET(OFFSET(Tablas!$F$208, (COLUMN(E49) - 3) * 75, 0), 0, ROW(E49) - 7)</f>
        <v>0</v>
      </c>
      <c r="F49" s="245">
        <f ca="1">OFFSET(OFFSET(Tablas!$F$208, (COLUMN(F49) - 3) * 75, 0), 0, ROW(F49) - 7)</f>
        <v>0</v>
      </c>
      <c r="G49" s="245">
        <f ca="1">OFFSET(OFFSET(Tablas!$F$208, (COLUMN(G49) - 3) * 75, 0), 0, ROW(G49) - 7)</f>
        <v>1</v>
      </c>
      <c r="H49" s="245">
        <f ca="1">OFFSET(OFFSET(Tablas!$F$208, (COLUMN(H49) - 3) * 75, 0), 0, ROW(H49) - 7)</f>
        <v>0</v>
      </c>
      <c r="I49" s="185">
        <f ca="1">OFFSET(OFFSET(Tablas!$F$208, (COLUMN(I49) + 3) * 75, 0), 0, ROW(I49) - 7)</f>
        <v>38</v>
      </c>
      <c r="J49" s="245">
        <f t="shared" ca="1" si="0"/>
        <v>1</v>
      </c>
      <c r="K49" s="301">
        <f t="shared" ca="1" si="1"/>
        <v>2.6315789473684209E-2</v>
      </c>
    </row>
    <row r="50" spans="1:11" x14ac:dyDescent="0.2">
      <c r="A50" s="250" t="str">
        <f ca="1">IF(OFFSET(Tablas!$F$5,0,ROW(B50)-7)&gt;0,OFFSET(Tablas!$F$5,0,ROW(B50)-7),"")</f>
        <v/>
      </c>
      <c r="B50" s="186">
        <f ca="1">IF(OFFSET(Tablas!$F$6,0,ROW(B50)-7)&gt;0,OFFSET(Tablas!$F$6,0,ROW(B50)-7),"")</f>
        <v>44</v>
      </c>
      <c r="C50" s="245">
        <f ca="1">OFFSET(OFFSET(Tablas!$F$208, (COLUMN(C50) - 3) * 75, 0), 0, ROW(C50) - 7)</f>
        <v>0</v>
      </c>
      <c r="D50" s="245">
        <f ca="1">OFFSET(OFFSET(Tablas!$F$208, (COLUMN(D50) - 3) * 75, 0), 0, ROW(D50) - 7)</f>
        <v>0</v>
      </c>
      <c r="E50" s="245">
        <f ca="1">OFFSET(OFFSET(Tablas!$F$208, (COLUMN(E50) - 3) * 75, 0), 0, ROW(E50) - 7)</f>
        <v>0</v>
      </c>
      <c r="F50" s="245">
        <f ca="1">OFFSET(OFFSET(Tablas!$F$208, (COLUMN(F50) - 3) * 75, 0), 0, ROW(F50) - 7)</f>
        <v>0</v>
      </c>
      <c r="G50" s="245">
        <f ca="1">OFFSET(OFFSET(Tablas!$F$208, (COLUMN(G50) - 3) * 75, 0), 0, ROW(G50) - 7)</f>
        <v>5</v>
      </c>
      <c r="H50" s="245">
        <f ca="1">OFFSET(OFFSET(Tablas!$F$208, (COLUMN(H50) - 3) * 75, 0), 0, ROW(H50) - 7)</f>
        <v>0</v>
      </c>
      <c r="I50" s="185">
        <f ca="1">OFFSET(OFFSET(Tablas!$F$208, (COLUMN(I50) + 3) * 75, 0), 0, ROW(I50) - 7)</f>
        <v>59</v>
      </c>
      <c r="J50" s="245">
        <f t="shared" ca="1" si="0"/>
        <v>5</v>
      </c>
      <c r="K50" s="301">
        <f t="shared" ca="1" si="1"/>
        <v>8.4745762711864403E-2</v>
      </c>
    </row>
    <row r="51" spans="1:11" x14ac:dyDescent="0.2">
      <c r="A51" s="250" t="str">
        <f ca="1">IF(OFFSET(Tablas!$F$5,0,ROW(B51)-7)&gt;0,OFFSET(Tablas!$F$5,0,ROW(B51)-7),"")</f>
        <v/>
      </c>
      <c r="B51" s="186">
        <f ca="1">IF(OFFSET(Tablas!$F$6,0,ROW(B51)-7)&gt;0,OFFSET(Tablas!$F$6,0,ROW(B51)-7),"")</f>
        <v>45</v>
      </c>
      <c r="C51" s="245">
        <f ca="1">OFFSET(OFFSET(Tablas!$F$208, (COLUMN(C51) - 3) * 75, 0), 0, ROW(C51) - 7)</f>
        <v>0</v>
      </c>
      <c r="D51" s="245">
        <f ca="1">OFFSET(OFFSET(Tablas!$F$208, (COLUMN(D51) - 3) * 75, 0), 0, ROW(D51) - 7)</f>
        <v>0</v>
      </c>
      <c r="E51" s="245">
        <f ca="1">OFFSET(OFFSET(Tablas!$F$208, (COLUMN(E51) - 3) * 75, 0), 0, ROW(E51) - 7)</f>
        <v>0</v>
      </c>
      <c r="F51" s="245">
        <f ca="1">OFFSET(OFFSET(Tablas!$F$208, (COLUMN(F51) - 3) * 75, 0), 0, ROW(F51) - 7)</f>
        <v>0</v>
      </c>
      <c r="G51" s="245">
        <f ca="1">OFFSET(OFFSET(Tablas!$F$208, (COLUMN(G51) - 3) * 75, 0), 0, ROW(G51) - 7)</f>
        <v>1</v>
      </c>
      <c r="H51" s="245">
        <f ca="1">OFFSET(OFFSET(Tablas!$F$208, (COLUMN(H51) - 3) * 75, 0), 0, ROW(H51) - 7)</f>
        <v>0</v>
      </c>
      <c r="I51" s="185">
        <f ca="1">OFFSET(OFFSET(Tablas!$F$208, (COLUMN(I51) + 3) * 75, 0), 0, ROW(I51) - 7)</f>
        <v>42</v>
      </c>
      <c r="J51" s="245">
        <f t="shared" ca="1" si="0"/>
        <v>1</v>
      </c>
      <c r="K51" s="301">
        <f t="shared" ca="1" si="1"/>
        <v>2.3809523809523808E-2</v>
      </c>
    </row>
    <row r="52" spans="1:11" x14ac:dyDescent="0.2">
      <c r="A52" s="250" t="str">
        <f ca="1">IF(OFFSET(Tablas!$F$5,0,ROW(B52)-7)&gt;0,OFFSET(Tablas!$F$5,0,ROW(B52)-7),"")</f>
        <v/>
      </c>
      <c r="B52" s="186">
        <f ca="1">IF(OFFSET(Tablas!$F$6,0,ROW(B52)-7)&gt;0,OFFSET(Tablas!$F$6,0,ROW(B52)-7),"")</f>
        <v>46</v>
      </c>
      <c r="C52" s="245">
        <f ca="1">OFFSET(OFFSET(Tablas!$F$208, (COLUMN(C52) - 3) * 75, 0), 0, ROW(C52) - 7)</f>
        <v>0</v>
      </c>
      <c r="D52" s="245">
        <f ca="1">OFFSET(OFFSET(Tablas!$F$208, (COLUMN(D52) - 3) * 75, 0), 0, ROW(D52) - 7)</f>
        <v>0</v>
      </c>
      <c r="E52" s="245">
        <f ca="1">OFFSET(OFFSET(Tablas!$F$208, (COLUMN(E52) - 3) * 75, 0), 0, ROW(E52) - 7)</f>
        <v>0</v>
      </c>
      <c r="F52" s="245">
        <f ca="1">OFFSET(OFFSET(Tablas!$F$208, (COLUMN(F52) - 3) * 75, 0), 0, ROW(F52) - 7)</f>
        <v>0</v>
      </c>
      <c r="G52" s="245">
        <f ca="1">OFFSET(OFFSET(Tablas!$F$208, (COLUMN(G52) - 3) * 75, 0), 0, ROW(G52) - 7)</f>
        <v>0</v>
      </c>
      <c r="H52" s="245">
        <f ca="1">OFFSET(OFFSET(Tablas!$F$208, (COLUMN(H52) - 3) * 75, 0), 0, ROW(H52) - 7)</f>
        <v>1</v>
      </c>
      <c r="I52" s="185">
        <f ca="1">OFFSET(OFFSET(Tablas!$F$208, (COLUMN(I52) + 3) * 75, 0), 0, ROW(I52) - 7)</f>
        <v>40</v>
      </c>
      <c r="J52" s="245">
        <f t="shared" ca="1" si="0"/>
        <v>1</v>
      </c>
      <c r="K52" s="301">
        <f t="shared" ca="1" si="1"/>
        <v>2.5000000000000001E-2</v>
      </c>
    </row>
    <row r="53" spans="1:11" x14ac:dyDescent="0.2">
      <c r="A53" s="250" t="str">
        <f ca="1">IF(OFFSET(Tablas!$F$5,0,ROW(B53)-7)&gt;0,OFFSET(Tablas!$F$5,0,ROW(B53)-7),"")</f>
        <v/>
      </c>
      <c r="B53" s="186">
        <f ca="1">IF(OFFSET(Tablas!$F$6,0,ROW(B53)-7)&gt;0,OFFSET(Tablas!$F$6,0,ROW(B53)-7),"")</f>
        <v>47</v>
      </c>
      <c r="C53" s="245">
        <f ca="1">OFFSET(OFFSET(Tablas!$F$208, (COLUMN(C53) - 3) * 75, 0), 0, ROW(C53) - 7)</f>
        <v>0</v>
      </c>
      <c r="D53" s="245">
        <f ca="1">OFFSET(OFFSET(Tablas!$F$208, (COLUMN(D53) - 3) * 75, 0), 0, ROW(D53) - 7)</f>
        <v>1</v>
      </c>
      <c r="E53" s="245">
        <f ca="1">OFFSET(OFFSET(Tablas!$F$208, (COLUMN(E53) - 3) * 75, 0), 0, ROW(E53) - 7)</f>
        <v>0</v>
      </c>
      <c r="F53" s="245">
        <f ca="1">OFFSET(OFFSET(Tablas!$F$208, (COLUMN(F53) - 3) * 75, 0), 0, ROW(F53) - 7)</f>
        <v>0</v>
      </c>
      <c r="G53" s="245">
        <f ca="1">OFFSET(OFFSET(Tablas!$F$208, (COLUMN(G53) - 3) * 75, 0), 0, ROW(G53) - 7)</f>
        <v>0</v>
      </c>
      <c r="H53" s="245">
        <f ca="1">OFFSET(OFFSET(Tablas!$F$208, (COLUMN(H53) - 3) * 75, 0), 0, ROW(H53) - 7)</f>
        <v>0</v>
      </c>
      <c r="I53" s="185">
        <f ca="1">OFFSET(OFFSET(Tablas!$F$208, (COLUMN(I53) + 3) * 75, 0), 0, ROW(I53) - 7)</f>
        <v>16</v>
      </c>
      <c r="J53" s="245">
        <f t="shared" ca="1" si="0"/>
        <v>1</v>
      </c>
      <c r="K53" s="301">
        <f t="shared" ca="1" si="1"/>
        <v>6.25E-2</v>
      </c>
    </row>
    <row r="54" spans="1:11" x14ac:dyDescent="0.2">
      <c r="A54" s="250" t="str">
        <f ca="1">IF(OFFSET(Tablas!$F$5,0,ROW(B54)-7)&gt;0,OFFSET(Tablas!$F$5,0,ROW(B54)-7),"")</f>
        <v/>
      </c>
      <c r="B54" s="186">
        <f ca="1">IF(OFFSET(Tablas!$F$6,0,ROW(B54)-7)&gt;0,OFFSET(Tablas!$F$6,0,ROW(B54)-7),"")</f>
        <v>48</v>
      </c>
      <c r="C54" s="245">
        <f ca="1">OFFSET(OFFSET(Tablas!$F$208, (COLUMN(C54) - 3) * 75, 0), 0, ROW(C54) - 7)</f>
        <v>0</v>
      </c>
      <c r="D54" s="245">
        <f ca="1">OFFSET(OFFSET(Tablas!$F$208, (COLUMN(D54) - 3) * 75, 0), 0, ROW(D54) - 7)</f>
        <v>0</v>
      </c>
      <c r="E54" s="245">
        <f ca="1">OFFSET(OFFSET(Tablas!$F$208, (COLUMN(E54) - 3) * 75, 0), 0, ROW(E54) - 7)</f>
        <v>0</v>
      </c>
      <c r="F54" s="245">
        <f ca="1">OFFSET(OFFSET(Tablas!$F$208, (COLUMN(F54) - 3) * 75, 0), 0, ROW(F54) - 7)</f>
        <v>0</v>
      </c>
      <c r="G54" s="245">
        <f ca="1">OFFSET(OFFSET(Tablas!$F$208, (COLUMN(G54) - 3) * 75, 0), 0, ROW(G54) - 7)</f>
        <v>0</v>
      </c>
      <c r="H54" s="245">
        <f ca="1">OFFSET(OFFSET(Tablas!$F$208, (COLUMN(H54) - 3) * 75, 0), 0, ROW(H54) - 7)</f>
        <v>0</v>
      </c>
      <c r="I54" s="185">
        <f ca="1">OFFSET(OFFSET(Tablas!$F$208, (COLUMN(I54) + 3) * 75, 0), 0, ROW(I54) - 7)</f>
        <v>0</v>
      </c>
      <c r="J54" s="245">
        <f t="shared" ca="1" si="0"/>
        <v>0</v>
      </c>
      <c r="K54" s="301" t="str">
        <f t="shared" ca="1" si="1"/>
        <v/>
      </c>
    </row>
    <row r="55" spans="1:11" x14ac:dyDescent="0.2">
      <c r="A55" s="250" t="str">
        <f ca="1">IF(OFFSET(Tablas!$F$5,0,ROW(B55)-7)&gt;0,OFFSET(Tablas!$F$5,0,ROW(B55)-7),"")</f>
        <v/>
      </c>
      <c r="B55" s="186">
        <f ca="1">IF(OFFSET(Tablas!$F$6,0,ROW(B55)-7)&gt;0,OFFSET(Tablas!$F$6,0,ROW(B55)-7),"")</f>
        <v>49</v>
      </c>
      <c r="C55" s="245">
        <f ca="1">OFFSET(OFFSET(Tablas!$F$208, (COLUMN(C55) - 3) * 75, 0), 0, ROW(C55) - 7)</f>
        <v>0</v>
      </c>
      <c r="D55" s="245">
        <f ca="1">OFFSET(OFFSET(Tablas!$F$208, (COLUMN(D55) - 3) * 75, 0), 0, ROW(D55) - 7)</f>
        <v>0</v>
      </c>
      <c r="E55" s="245">
        <f ca="1">OFFSET(OFFSET(Tablas!$F$208, (COLUMN(E55) - 3) * 75, 0), 0, ROW(E55) - 7)</f>
        <v>0</v>
      </c>
      <c r="F55" s="245">
        <f ca="1">OFFSET(OFFSET(Tablas!$F$208, (COLUMN(F55) - 3) * 75, 0), 0, ROW(F55) - 7)</f>
        <v>0</v>
      </c>
      <c r="G55" s="245">
        <f ca="1">OFFSET(OFFSET(Tablas!$F$208, (COLUMN(G55) - 3) * 75, 0), 0, ROW(G55) - 7)</f>
        <v>0</v>
      </c>
      <c r="H55" s="245">
        <f ca="1">OFFSET(OFFSET(Tablas!$F$208, (COLUMN(H55) - 3) * 75, 0), 0, ROW(H55) - 7)</f>
        <v>0</v>
      </c>
      <c r="I55" s="185">
        <f ca="1">OFFSET(OFFSET(Tablas!$F$208, (COLUMN(I55) + 3) * 75, 0), 0, ROW(I55) - 7)</f>
        <v>0</v>
      </c>
      <c r="J55" s="245">
        <f t="shared" ca="1" si="0"/>
        <v>0</v>
      </c>
      <c r="K55" s="301" t="str">
        <f t="shared" ca="1" si="1"/>
        <v/>
      </c>
    </row>
    <row r="56" spans="1:11" x14ac:dyDescent="0.2">
      <c r="A56" s="250" t="str">
        <f ca="1">IF(OFFSET(Tablas!$F$5,0,ROW(B56)-7)&gt;0,OFFSET(Tablas!$F$5,0,ROW(B56)-7),"")</f>
        <v/>
      </c>
      <c r="B56" s="186">
        <f ca="1">IF(OFFSET(Tablas!$F$6,0,ROW(B56)-7)&gt;0,OFFSET(Tablas!$F$6,0,ROW(B56)-7),"")</f>
        <v>50</v>
      </c>
      <c r="C56" s="245">
        <f ca="1">OFFSET(OFFSET(Tablas!$F$208, (COLUMN(C56) - 3) * 75, 0), 0, ROW(C56) - 7)</f>
        <v>0</v>
      </c>
      <c r="D56" s="245">
        <f ca="1">OFFSET(OFFSET(Tablas!$F$208, (COLUMN(D56) - 3) * 75, 0), 0, ROW(D56) - 7)</f>
        <v>0</v>
      </c>
      <c r="E56" s="245">
        <f ca="1">OFFSET(OFFSET(Tablas!$F$208, (COLUMN(E56) - 3) * 75, 0), 0, ROW(E56) - 7)</f>
        <v>0</v>
      </c>
      <c r="F56" s="245">
        <f ca="1">OFFSET(OFFSET(Tablas!$F$208, (COLUMN(F56) - 3) * 75, 0), 0, ROW(F56) - 7)</f>
        <v>0</v>
      </c>
      <c r="G56" s="245">
        <f ca="1">OFFSET(OFFSET(Tablas!$F$208, (COLUMN(G56) - 3) * 75, 0), 0, ROW(G56) - 7)</f>
        <v>0</v>
      </c>
      <c r="H56" s="245">
        <f ca="1">OFFSET(OFFSET(Tablas!$F$208, (COLUMN(H56) - 3) * 75, 0), 0, ROW(H56) - 7)</f>
        <v>0</v>
      </c>
      <c r="I56" s="185">
        <f ca="1">OFFSET(OFFSET(Tablas!$F$208, (COLUMN(I56) + 3) * 75, 0), 0, ROW(I56) - 7)</f>
        <v>0</v>
      </c>
      <c r="J56" s="245">
        <f t="shared" ca="1" si="0"/>
        <v>0</v>
      </c>
      <c r="K56" s="301" t="str">
        <f t="shared" ca="1" si="1"/>
        <v/>
      </c>
    </row>
    <row r="57" spans="1:11" x14ac:dyDescent="0.2">
      <c r="A57" s="250" t="str">
        <f ca="1">IF(OFFSET(Tablas!$F$5,0,ROW(B57)-7)&gt;0,OFFSET(Tablas!$F$5,0,ROW(B57)-7),"")</f>
        <v/>
      </c>
      <c r="B57" s="186">
        <f ca="1">IF(OFFSET(Tablas!$F$6,0,ROW(B57)-7)&gt;0,OFFSET(Tablas!$F$6,0,ROW(B57)-7),"")</f>
        <v>51</v>
      </c>
      <c r="C57" s="245">
        <f ca="1">OFFSET(OFFSET(Tablas!$F$208, (COLUMN(C57) - 3) * 75, 0), 0, ROW(C57) - 7)</f>
        <v>0</v>
      </c>
      <c r="D57" s="245">
        <f ca="1">OFFSET(OFFSET(Tablas!$F$208, (COLUMN(D57) - 3) * 75, 0), 0, ROW(D57) - 7)</f>
        <v>0</v>
      </c>
      <c r="E57" s="245">
        <f ca="1">OFFSET(OFFSET(Tablas!$F$208, (COLUMN(E57) - 3) * 75, 0), 0, ROW(E57) - 7)</f>
        <v>0</v>
      </c>
      <c r="F57" s="245">
        <f ca="1">OFFSET(OFFSET(Tablas!$F$208, (COLUMN(F57) - 3) * 75, 0), 0, ROW(F57) - 7)</f>
        <v>0</v>
      </c>
      <c r="G57" s="245">
        <f ca="1">OFFSET(OFFSET(Tablas!$F$208, (COLUMN(G57) - 3) * 75, 0), 0, ROW(G57) - 7)</f>
        <v>0</v>
      </c>
      <c r="H57" s="245">
        <f ca="1">OFFSET(OFFSET(Tablas!$F$208, (COLUMN(H57) - 3) * 75, 0), 0, ROW(H57) - 7)</f>
        <v>0</v>
      </c>
      <c r="I57" s="185">
        <f ca="1">OFFSET(OFFSET(Tablas!$F$208, (COLUMN(I57) + 3) * 75, 0), 0, ROW(I57) - 7)</f>
        <v>0</v>
      </c>
      <c r="J57" s="245">
        <f t="shared" ca="1" si="0"/>
        <v>0</v>
      </c>
      <c r="K57" s="301" t="str">
        <f t="shared" ca="1" si="1"/>
        <v/>
      </c>
    </row>
    <row r="58" spans="1:11" x14ac:dyDescent="0.2">
      <c r="A58" s="250" t="str">
        <f ca="1">IF(OFFSET(Tablas!$F$5,0,ROW(B58)-7)&gt;0,OFFSET(Tablas!$F$5,0,ROW(B58)-7),"")</f>
        <v/>
      </c>
      <c r="B58" s="186">
        <f ca="1">IF(OFFSET(Tablas!$F$6,0,ROW(B58)-7)&gt;0,OFFSET(Tablas!$F$6,0,ROW(B58)-7),"")</f>
        <v>52</v>
      </c>
      <c r="C58" s="245">
        <f ca="1">OFFSET(OFFSET(Tablas!$F$208, (COLUMN(C58) - 3) * 75, 0), 0, ROW(C58) - 7)</f>
        <v>0</v>
      </c>
      <c r="D58" s="245">
        <f ca="1">OFFSET(OFFSET(Tablas!$F$208, (COLUMN(D58) - 3) * 75, 0), 0, ROW(D58) - 7)</f>
        <v>0</v>
      </c>
      <c r="E58" s="245">
        <f ca="1">OFFSET(OFFSET(Tablas!$F$208, (COLUMN(E58) - 3) * 75, 0), 0, ROW(E58) - 7)</f>
        <v>0</v>
      </c>
      <c r="F58" s="245">
        <f ca="1">OFFSET(OFFSET(Tablas!$F$208, (COLUMN(F58) - 3) * 75, 0), 0, ROW(F58) - 7)</f>
        <v>0</v>
      </c>
      <c r="G58" s="245">
        <f ca="1">OFFSET(OFFSET(Tablas!$F$208, (COLUMN(G58) - 3) * 75, 0), 0, ROW(G58) - 7)</f>
        <v>0</v>
      </c>
      <c r="H58" s="245">
        <f ca="1">OFFSET(OFFSET(Tablas!$F$208, (COLUMN(H58) - 3) * 75, 0), 0, ROW(H58) - 7)</f>
        <v>0</v>
      </c>
      <c r="I58" s="185">
        <f ca="1">OFFSET(OFFSET(Tablas!$F$208, (COLUMN(I58) + 3) * 75, 0), 0, ROW(I58) - 7)</f>
        <v>0</v>
      </c>
      <c r="J58" s="245">
        <f t="shared" ca="1" si="0"/>
        <v>0</v>
      </c>
      <c r="K58" s="301" t="str">
        <f t="shared" ca="1" si="1"/>
        <v/>
      </c>
    </row>
    <row r="59" spans="1:11" ht="13.5" thickBot="1" x14ac:dyDescent="0.25">
      <c r="A59" s="252" t="str">
        <f ca="1">IF(OFFSET(Tablas!$F$5,0,ROW(B59)-7)&gt;0,OFFSET(Tablas!$F$5,0,ROW(B59)-7),"")</f>
        <v/>
      </c>
      <c r="B59" s="253">
        <f ca="1">IF(OFFSET(Tablas!$F$6,0,ROW(B59)-7)&gt;0,OFFSET(Tablas!$F$6,0,ROW(B59)-7),"")</f>
        <v>53</v>
      </c>
      <c r="C59" s="245">
        <f ca="1">OFFSET(OFFSET(Tablas!$F$208, (COLUMN(C59) - 3) * 75, 0), 0, ROW(C59) - 7)</f>
        <v>0</v>
      </c>
      <c r="D59" s="245">
        <f ca="1">OFFSET(OFFSET(Tablas!$F$208, (COLUMN(D59) - 3) * 75, 0), 0, ROW(D59) - 7)</f>
        <v>0</v>
      </c>
      <c r="E59" s="245">
        <f ca="1">OFFSET(OFFSET(Tablas!$F$208, (COLUMN(E59) - 3) * 75, 0), 0, ROW(E59) - 7)</f>
        <v>0</v>
      </c>
      <c r="F59" s="245">
        <f ca="1">OFFSET(OFFSET(Tablas!$F$208, (COLUMN(F59) - 3) * 75, 0), 0, ROW(F59) - 7)</f>
        <v>0</v>
      </c>
      <c r="G59" s="245">
        <f ca="1">OFFSET(OFFSET(Tablas!$F$208, (COLUMN(G59) - 3) * 75, 0), 0, ROW(G59) - 7)</f>
        <v>0</v>
      </c>
      <c r="H59" s="245">
        <f ca="1">OFFSET(OFFSET(Tablas!$F$208, (COLUMN(H59) - 3) * 75, 0), 0, ROW(H59) - 7)</f>
        <v>0</v>
      </c>
      <c r="I59" s="185">
        <f ca="1">OFFSET(OFFSET(Tablas!$F$208, (COLUMN(I59) + 3) * 75, 0), 0, ROW(I59) - 7)</f>
        <v>0</v>
      </c>
      <c r="J59" s="245">
        <f t="shared" ca="1" si="0"/>
        <v>0</v>
      </c>
      <c r="K59" s="301" t="str">
        <f t="shared" ca="1" si="1"/>
        <v/>
      </c>
    </row>
    <row r="60" spans="1:11" ht="13.5" thickBot="1" x14ac:dyDescent="0.25">
      <c r="A60" s="667" t="s">
        <v>0</v>
      </c>
      <c r="B60" s="668"/>
      <c r="C60" s="254">
        <f t="shared" ref="C60:I60" ca="1" si="2">SUM(C7:C59)</f>
        <v>252</v>
      </c>
      <c r="D60" s="255">
        <f t="shared" ca="1" si="2"/>
        <v>51</v>
      </c>
      <c r="E60" s="255">
        <f t="shared" ca="1" si="2"/>
        <v>1</v>
      </c>
      <c r="F60" s="255">
        <f t="shared" ca="1" si="2"/>
        <v>2</v>
      </c>
      <c r="G60" s="255">
        <f t="shared" ca="1" si="2"/>
        <v>77</v>
      </c>
      <c r="H60" s="256">
        <f t="shared" ca="1" si="2"/>
        <v>78</v>
      </c>
      <c r="I60" s="509">
        <f t="shared" ca="1" si="2"/>
        <v>4158</v>
      </c>
      <c r="J60" s="254">
        <f ca="1">SUM(J7:J59)</f>
        <v>461</v>
      </c>
      <c r="K60" s="256"/>
    </row>
  </sheetData>
  <mergeCells count="4">
    <mergeCell ref="A5:K5"/>
    <mergeCell ref="A60:B60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2.75" x14ac:dyDescent="0.2"/>
  <cols>
    <col min="1" max="1" width="7.85546875" customWidth="1"/>
    <col min="2" max="2" width="5.5703125" customWidth="1"/>
    <col min="3" max="3" width="11.140625" customWidth="1"/>
    <col min="4" max="4" width="13.7109375" customWidth="1"/>
    <col min="5" max="5" width="14.7109375" customWidth="1"/>
    <col min="6" max="7" width="10.140625" customWidth="1"/>
    <col min="8" max="8" width="10.5703125" customWidth="1"/>
    <col min="9" max="9" width="15" customWidth="1"/>
    <col min="10" max="10" width="8.5703125" customWidth="1"/>
    <col min="11" max="11" width="9.140625" customWidth="1"/>
    <col min="12" max="12" width="12.5703125" customWidth="1"/>
    <col min="13" max="13" width="7.140625" customWidth="1"/>
    <col min="14" max="16" width="13.85546875" bestFit="1" customWidth="1"/>
    <col min="17" max="17" width="14.42578125" customWidth="1"/>
    <col min="18" max="18" width="12.7109375" bestFit="1" customWidth="1"/>
    <col min="19" max="257" width="11.42578125" customWidth="1"/>
  </cols>
  <sheetData>
    <row r="1" spans="1:18" s="181" customFormat="1" ht="15" x14ac:dyDescent="0.2">
      <c r="A1" s="315"/>
    </row>
    <row r="2" spans="1:18" s="181" customFormat="1" ht="15.75" x14ac:dyDescent="0.25">
      <c r="A2" s="640" t="str">
        <f>Tablas!$A$203</f>
        <v>Costa Rica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  <c r="P2" s="640"/>
      <c r="Q2" s="640"/>
      <c r="R2" s="640"/>
    </row>
    <row r="3" spans="1:18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639"/>
      <c r="N3" s="639"/>
      <c r="O3" s="639"/>
      <c r="P3" s="639"/>
      <c r="Q3" s="639"/>
      <c r="R3" s="639"/>
    </row>
    <row r="4" spans="1:18" ht="33" customHeight="1" thickBot="1" x14ac:dyDescent="0.25">
      <c r="A4" s="669" t="s">
        <v>127</v>
      </c>
      <c r="B4" s="669"/>
      <c r="C4" s="669"/>
      <c r="D4" s="669"/>
      <c r="E4" s="669"/>
      <c r="F4" s="669"/>
      <c r="G4" s="669"/>
      <c r="H4" s="669"/>
      <c r="I4" s="669"/>
      <c r="J4" s="669"/>
      <c r="K4" s="669"/>
      <c r="L4" s="669"/>
      <c r="M4" s="669"/>
      <c r="N4" s="669"/>
      <c r="O4" s="669"/>
      <c r="P4" s="669"/>
      <c r="Q4" s="669"/>
      <c r="R4" s="669"/>
    </row>
    <row r="5" spans="1:18" ht="13.5" thickBot="1" x14ac:dyDescent="0.25">
      <c r="A5" s="673" t="s">
        <v>84</v>
      </c>
      <c r="B5" s="675" t="s">
        <v>85</v>
      </c>
      <c r="C5" s="677" t="s">
        <v>102</v>
      </c>
      <c r="D5" s="678"/>
      <c r="E5" s="678"/>
      <c r="F5" s="678"/>
      <c r="G5" s="678"/>
      <c r="H5" s="679"/>
      <c r="I5" s="680" t="s">
        <v>103</v>
      </c>
      <c r="J5" s="681"/>
      <c r="K5" s="681"/>
      <c r="L5" s="681"/>
      <c r="M5" s="682"/>
      <c r="N5" s="192"/>
      <c r="O5" s="192"/>
      <c r="P5" s="192"/>
      <c r="Q5" s="193"/>
      <c r="R5" s="193"/>
    </row>
    <row r="6" spans="1:18" ht="52.5" customHeight="1" thickBot="1" x14ac:dyDescent="0.25">
      <c r="A6" s="674"/>
      <c r="B6" s="676"/>
      <c r="C6" s="265" t="s">
        <v>121</v>
      </c>
      <c r="D6" s="260" t="s">
        <v>95</v>
      </c>
      <c r="E6" s="260" t="s">
        <v>96</v>
      </c>
      <c r="F6" s="260" t="s">
        <v>97</v>
      </c>
      <c r="G6" s="260" t="s">
        <v>98</v>
      </c>
      <c r="H6" s="266" t="s">
        <v>99</v>
      </c>
      <c r="I6" s="263" t="s">
        <v>104</v>
      </c>
      <c r="J6" s="263" t="s">
        <v>108</v>
      </c>
      <c r="K6" s="478" t="str">
        <f>Parameters!E11</f>
        <v>SARS-CoV-2</v>
      </c>
      <c r="L6" s="261" t="s">
        <v>3</v>
      </c>
      <c r="M6" s="268" t="s">
        <v>4</v>
      </c>
      <c r="N6" s="246" t="s">
        <v>119</v>
      </c>
      <c r="O6" s="247" t="s">
        <v>117</v>
      </c>
      <c r="P6" s="247" t="s">
        <v>100</v>
      </c>
      <c r="Q6" s="247" t="s">
        <v>105</v>
      </c>
      <c r="R6" s="248" t="s">
        <v>101</v>
      </c>
    </row>
    <row r="7" spans="1:18" x14ac:dyDescent="0.2">
      <c r="A7" s="257" t="str">
        <f ca="1">IF(OFFSET(Tablas!$F$5,0,ROW(B7)-7)&gt;0,OFFSET(Tablas!$F$5,0,ROW(B7)-7),"")</f>
        <v/>
      </c>
      <c r="B7" s="262">
        <f ca="1">IF(OFFSET(Tablas!$F$6,0,ROW(B7)-7)&gt;0,OFFSET(Tablas!$F$6,0,ROW(B7)-7),"")</f>
        <v>1</v>
      </c>
      <c r="C7" s="257">
        <f ca="1">OFFSET(OFFSET(Tablas!$F$208, (COLUMN(C7) - 3) * 75, 0), 0, ROW(C7) - 7)</f>
        <v>0</v>
      </c>
      <c r="D7" s="500">
        <f ca="1">OFFSET(OFFSET(Tablas!$F$208, (COLUMN(D7) - 3) * 75, 0), 0, ROW(D7) - 7)</f>
        <v>0</v>
      </c>
      <c r="E7" s="500">
        <f ca="1">OFFSET(OFFSET(Tablas!$F$208, (COLUMN(E7) - 3) * 75, 0), 0, ROW(E7) - 7)</f>
        <v>0</v>
      </c>
      <c r="F7" s="500">
        <f ca="1">OFFSET(OFFSET(Tablas!$F$208, (COLUMN(F7) - 3) * 75, 0), 0, ROW(F7) - 7)</f>
        <v>0</v>
      </c>
      <c r="G7" s="500">
        <f ca="1">OFFSET(OFFSET(Tablas!$F$208, (COLUMN(G7) - 3) * 75, 0), 0, ROW(G7) - 7)</f>
        <v>0</v>
      </c>
      <c r="H7" s="505">
        <f ca="1">OFFSET(OFFSET(Tablas!$F$208, (COLUMN(H7) - 3) * 75, 0), 0, ROW(H7) - 7)</f>
        <v>0</v>
      </c>
      <c r="I7" s="257">
        <f ca="1">OFFSET(OFFSET(Tablas!$F$208, (COLUMN(I7) - 3) * 75, 0), 0, ROW(I7) - 7)</f>
        <v>3</v>
      </c>
      <c r="J7" s="500">
        <f ca="1">OFFSET(OFFSET(Tablas!$F$208, (COLUMN(J7) - 3) * 75, 0), 0, ROW(J7) - 7)</f>
        <v>0</v>
      </c>
      <c r="K7" s="500">
        <f ca="1">OFFSET(OFFSET(Tablas!$F$208, (COLUMN(K7) - 3) * 75, 0), 0, ROW(K7) - 7)</f>
        <v>0</v>
      </c>
      <c r="L7" s="500">
        <f ca="1">OFFSET(OFFSET(Tablas!$F$208, (COLUMN(L7) - 3) * 75, 0), 0, ROW(L7) - 7)</f>
        <v>0</v>
      </c>
      <c r="M7" s="505">
        <f ca="1">OFFSET(OFFSET(Tablas!$F$208, (COLUMN(M7) - 3) * 75, 0), 0, ROW(M7) - 7)</f>
        <v>0</v>
      </c>
      <c r="N7" s="502">
        <f ca="1">OFFSET(OFFSET(Tablas!$F$208, (COLUMN(N7) - 3) * 75, 0), 0, ROW(N7) - 7)</f>
        <v>33</v>
      </c>
      <c r="O7" s="500">
        <f ca="1">OFFSET(OFFSET(Tablas!$F$208, (COLUMN(O7) - 3) * 75, 0), 0, ROW(O7) - 7)</f>
        <v>37</v>
      </c>
      <c r="P7" s="500">
        <f ca="1">OFFSET(OFFSET(Tablas!$F$208, (COLUMN(P7) - 3) * 75, 0), 0, ROW(P7) - 7)</f>
        <v>4</v>
      </c>
      <c r="Q7" s="309">
        <f t="shared" ref="Q7:Q38" ca="1" si="0">IF(OR(O7="",O7=0),"",SUM(C7:M7)/O7)</f>
        <v>8.1081081081081086E-2</v>
      </c>
      <c r="R7" s="310">
        <f t="shared" ref="R7:R38" ca="1" si="1">IF(OR(O7="",O7=0),"",SUM(C7:H7)/O7)</f>
        <v>0</v>
      </c>
    </row>
    <row r="8" spans="1:18" x14ac:dyDescent="0.2">
      <c r="A8" s="258" t="str">
        <f ca="1">IF(OFFSET(Tablas!$F$5,0,ROW(B8)-7)&gt;0,OFFSET(Tablas!$F$5,0,ROW(B8)-7),"")</f>
        <v/>
      </c>
      <c r="B8" s="186">
        <f ca="1">IF(OFFSET(Tablas!$F$6,0,ROW(B8)-7)&gt;0,OFFSET(Tablas!$F$6,0,ROW(B8)-7),"")</f>
        <v>2</v>
      </c>
      <c r="C8" s="258">
        <f ca="1">OFFSET(OFFSET(Tablas!$F$208, (COLUMN(C8) - 3) * 75, 0), 0, ROW(C8) - 7)</f>
        <v>0</v>
      </c>
      <c r="D8" s="185">
        <f ca="1">OFFSET(OFFSET(Tablas!$F$208, (COLUMN(D8) - 3) * 75, 0), 0, ROW(D8) - 7)</f>
        <v>0</v>
      </c>
      <c r="E8" s="185">
        <f ca="1">OFFSET(OFFSET(Tablas!$F$208, (COLUMN(E8) - 3) * 75, 0), 0, ROW(E8) - 7)</f>
        <v>0</v>
      </c>
      <c r="F8" s="185">
        <f ca="1">OFFSET(OFFSET(Tablas!$F$208, (COLUMN(F8) - 3) * 75, 0), 0, ROW(F8) - 7)</f>
        <v>0</v>
      </c>
      <c r="G8" s="185">
        <f ca="1">OFFSET(OFFSET(Tablas!$F$208, (COLUMN(G8) - 3) * 75, 0), 0, ROW(G8) - 7)</f>
        <v>0</v>
      </c>
      <c r="H8" s="267">
        <f ca="1">OFFSET(OFFSET(Tablas!$F$208, (COLUMN(H8) - 3) * 75, 0), 0, ROW(H8) - 7)</f>
        <v>0</v>
      </c>
      <c r="I8" s="258">
        <f ca="1">OFFSET(OFFSET(Tablas!$F$208, (COLUMN(I8) - 3) * 75, 0), 0, ROW(I8) - 7)</f>
        <v>3</v>
      </c>
      <c r="J8" s="185">
        <f ca="1">OFFSET(OFFSET(Tablas!$F$208, (COLUMN(J8) - 3) * 75, 0), 0, ROW(J8) - 7)</f>
        <v>1</v>
      </c>
      <c r="K8" s="185">
        <f ca="1">OFFSET(OFFSET(Tablas!$F$208, (COLUMN(K8) - 3) * 75, 0), 0, ROW(K8) - 7)</f>
        <v>7</v>
      </c>
      <c r="L8" s="185">
        <f ca="1">OFFSET(OFFSET(Tablas!$F$208, (COLUMN(L8) - 3) * 75, 0), 0, ROW(L8) - 7)</f>
        <v>0</v>
      </c>
      <c r="M8" s="267">
        <f ca="1">OFFSET(OFFSET(Tablas!$F$208, (COLUMN(M8) - 3) * 75, 0), 0, ROW(M8) - 7)</f>
        <v>0</v>
      </c>
      <c r="N8" s="503">
        <f ca="1">OFFSET(OFFSET(Tablas!$F$208, (COLUMN(N8) - 3) * 75, 0), 0, ROW(N8) - 7)</f>
        <v>35</v>
      </c>
      <c r="O8" s="185">
        <f ca="1">OFFSET(OFFSET(Tablas!$F$208, (COLUMN(O8) - 3) * 75, 0), 0, ROW(O8) - 7)</f>
        <v>39</v>
      </c>
      <c r="P8" s="185">
        <f ca="1">OFFSET(OFFSET(Tablas!$F$208, (COLUMN(P8) - 3) * 75, 0), 0, ROW(P8) - 7)</f>
        <v>4</v>
      </c>
      <c r="Q8" s="244">
        <f t="shared" ca="1" si="0"/>
        <v>0.28205128205128205</v>
      </c>
      <c r="R8" s="251">
        <f t="shared" ca="1" si="1"/>
        <v>0</v>
      </c>
    </row>
    <row r="9" spans="1:18" x14ac:dyDescent="0.2">
      <c r="A9" s="258" t="str">
        <f ca="1">IF(OFFSET(Tablas!$F$5,0,ROW(B9)-7)&gt;0,OFFSET(Tablas!$F$5,0,ROW(B9)-7),"")</f>
        <v/>
      </c>
      <c r="B9" s="186">
        <f ca="1">IF(OFFSET(Tablas!$F$6,0,ROW(B9)-7)&gt;0,OFFSET(Tablas!$F$6,0,ROW(B9)-7),"")</f>
        <v>3</v>
      </c>
      <c r="C9" s="258">
        <f ca="1">OFFSET(OFFSET(Tablas!$F$208, (COLUMN(C9) - 3) * 75, 0), 0, ROW(C9) - 7)</f>
        <v>0</v>
      </c>
      <c r="D9" s="185">
        <f ca="1">OFFSET(OFFSET(Tablas!$F$208, (COLUMN(D9) - 3) * 75, 0), 0, ROW(D9) - 7)</f>
        <v>0</v>
      </c>
      <c r="E9" s="185">
        <f ca="1">OFFSET(OFFSET(Tablas!$F$208, (COLUMN(E9) - 3) * 75, 0), 0, ROW(E9) - 7)</f>
        <v>0</v>
      </c>
      <c r="F9" s="185">
        <f ca="1">OFFSET(OFFSET(Tablas!$F$208, (COLUMN(F9) - 3) * 75, 0), 0, ROW(F9) - 7)</f>
        <v>0</v>
      </c>
      <c r="G9" s="185">
        <f ca="1">OFFSET(OFFSET(Tablas!$F$208, (COLUMN(G9) - 3) * 75, 0), 0, ROW(G9) - 7)</f>
        <v>0</v>
      </c>
      <c r="H9" s="267">
        <f ca="1">OFFSET(OFFSET(Tablas!$F$208, (COLUMN(H9) - 3) * 75, 0), 0, ROW(H9) - 7)</f>
        <v>0</v>
      </c>
      <c r="I9" s="258">
        <f ca="1">OFFSET(OFFSET(Tablas!$F$208, (COLUMN(I9) - 3) * 75, 0), 0, ROW(I9) - 7)</f>
        <v>1</v>
      </c>
      <c r="J9" s="185">
        <f ca="1">OFFSET(OFFSET(Tablas!$F$208, (COLUMN(J9) - 3) * 75, 0), 0, ROW(J9) - 7)</f>
        <v>0</v>
      </c>
      <c r="K9" s="185">
        <f ca="1">OFFSET(OFFSET(Tablas!$F$208, (COLUMN(K9) - 3) * 75, 0), 0, ROW(K9) - 7)</f>
        <v>0</v>
      </c>
      <c r="L9" s="185">
        <f ca="1">OFFSET(OFFSET(Tablas!$F$208, (COLUMN(L9) - 3) * 75, 0), 0, ROW(L9) - 7)</f>
        <v>1</v>
      </c>
      <c r="M9" s="267">
        <f ca="1">OFFSET(OFFSET(Tablas!$F$208, (COLUMN(M9) - 3) * 75, 0), 0, ROW(M9) - 7)</f>
        <v>0</v>
      </c>
      <c r="N9" s="503">
        <f ca="1">OFFSET(OFFSET(Tablas!$F$208, (COLUMN(N9) - 3) * 75, 0), 0, ROW(N9) - 7)</f>
        <v>18</v>
      </c>
      <c r="O9" s="185">
        <f ca="1">OFFSET(OFFSET(Tablas!$F$208, (COLUMN(O9) - 3) * 75, 0), 0, ROW(O9) - 7)</f>
        <v>20</v>
      </c>
      <c r="P9" s="185">
        <f ca="1">OFFSET(OFFSET(Tablas!$F$208, (COLUMN(P9) - 3) * 75, 0), 0, ROW(P9) - 7)</f>
        <v>2</v>
      </c>
      <c r="Q9" s="244">
        <f t="shared" ca="1" si="0"/>
        <v>0.1</v>
      </c>
      <c r="R9" s="251">
        <f t="shared" ca="1" si="1"/>
        <v>0</v>
      </c>
    </row>
    <row r="10" spans="1:18" x14ac:dyDescent="0.2">
      <c r="A10" s="258" t="str">
        <f ca="1">IF(OFFSET(Tablas!$F$5,0,ROW(B10)-7)&gt;0,OFFSET(Tablas!$F$5,0,ROW(B10)-7),"")</f>
        <v/>
      </c>
      <c r="B10" s="186">
        <f ca="1">IF(OFFSET(Tablas!$F$6,0,ROW(B10)-7)&gt;0,OFFSET(Tablas!$F$6,0,ROW(B10)-7),"")</f>
        <v>4</v>
      </c>
      <c r="C10" s="258">
        <f ca="1">OFFSET(OFFSET(Tablas!$F$208, (COLUMN(C10) - 3) * 75, 0), 0, ROW(C10) - 7)</f>
        <v>0</v>
      </c>
      <c r="D10" s="185">
        <f ca="1">OFFSET(OFFSET(Tablas!$F$208, (COLUMN(D10) - 3) * 75, 0), 0, ROW(D10) - 7)</f>
        <v>0</v>
      </c>
      <c r="E10" s="185">
        <f ca="1">OFFSET(OFFSET(Tablas!$F$208, (COLUMN(E10) - 3) * 75, 0), 0, ROW(E10) - 7)</f>
        <v>0</v>
      </c>
      <c r="F10" s="185">
        <f ca="1">OFFSET(OFFSET(Tablas!$F$208, (COLUMN(F10) - 3) * 75, 0), 0, ROW(F10) - 7)</f>
        <v>0</v>
      </c>
      <c r="G10" s="185">
        <f ca="1">OFFSET(OFFSET(Tablas!$F$208, (COLUMN(G10) - 3) * 75, 0), 0, ROW(G10) - 7)</f>
        <v>0</v>
      </c>
      <c r="H10" s="267">
        <f ca="1">OFFSET(OFFSET(Tablas!$F$208, (COLUMN(H10) - 3) * 75, 0), 0, ROW(H10) - 7)</f>
        <v>0</v>
      </c>
      <c r="I10" s="258">
        <f ca="1">OFFSET(OFFSET(Tablas!$F$208, (COLUMN(I10) - 3) * 75, 0), 0, ROW(I10) - 7)</f>
        <v>2</v>
      </c>
      <c r="J10" s="185">
        <f ca="1">OFFSET(OFFSET(Tablas!$F$208, (COLUMN(J10) - 3) * 75, 0), 0, ROW(J10) - 7)</f>
        <v>0</v>
      </c>
      <c r="K10" s="185">
        <f ca="1">OFFSET(OFFSET(Tablas!$F$208, (COLUMN(K10) - 3) * 75, 0), 0, ROW(K10) - 7)</f>
        <v>0</v>
      </c>
      <c r="L10" s="185">
        <f ca="1">OFFSET(OFFSET(Tablas!$F$208, (COLUMN(L10) - 3) * 75, 0), 0, ROW(L10) - 7)</f>
        <v>1</v>
      </c>
      <c r="M10" s="267">
        <f ca="1">OFFSET(OFFSET(Tablas!$F$208, (COLUMN(M10) - 3) * 75, 0), 0, ROW(M10) - 7)</f>
        <v>0</v>
      </c>
      <c r="N10" s="503">
        <f ca="1">OFFSET(OFFSET(Tablas!$F$208, (COLUMN(N10) - 3) * 75, 0), 0, ROW(N10) - 7)</f>
        <v>12</v>
      </c>
      <c r="O10" s="185">
        <f ca="1">OFFSET(OFFSET(Tablas!$F$208, (COLUMN(O10) - 3) * 75, 0), 0, ROW(O10) - 7)</f>
        <v>15</v>
      </c>
      <c r="P10" s="185">
        <f ca="1">OFFSET(OFFSET(Tablas!$F$208, (COLUMN(P10) - 3) * 75, 0), 0, ROW(P10) - 7)</f>
        <v>3</v>
      </c>
      <c r="Q10" s="244">
        <f t="shared" ca="1" si="0"/>
        <v>0.2</v>
      </c>
      <c r="R10" s="251">
        <f t="shared" ca="1" si="1"/>
        <v>0</v>
      </c>
    </row>
    <row r="11" spans="1:18" x14ac:dyDescent="0.2">
      <c r="A11" s="258" t="str">
        <f ca="1">IF(OFFSET(Tablas!$F$5,0,ROW(B11)-7)&gt;0,OFFSET(Tablas!$F$5,0,ROW(B11)-7),"")</f>
        <v/>
      </c>
      <c r="B11" s="186">
        <f ca="1">IF(OFFSET(Tablas!$F$6,0,ROW(B11)-7)&gt;0,OFFSET(Tablas!$F$6,0,ROW(B11)-7),"")</f>
        <v>5</v>
      </c>
      <c r="C11" s="258">
        <f ca="1">OFFSET(OFFSET(Tablas!$F$208, (COLUMN(C11) - 3) * 75, 0), 0, ROW(C11) - 7)</f>
        <v>0</v>
      </c>
      <c r="D11" s="185">
        <f ca="1">OFFSET(OFFSET(Tablas!$F$208, (COLUMN(D11) - 3) * 75, 0), 0, ROW(D11) - 7)</f>
        <v>0</v>
      </c>
      <c r="E11" s="185">
        <f ca="1">OFFSET(OFFSET(Tablas!$F$208, (COLUMN(E11) - 3) * 75, 0), 0, ROW(E11) - 7)</f>
        <v>0</v>
      </c>
      <c r="F11" s="185">
        <f ca="1">OFFSET(OFFSET(Tablas!$F$208, (COLUMN(F11) - 3) * 75, 0), 0, ROW(F11) - 7)</f>
        <v>0</v>
      </c>
      <c r="G11" s="185">
        <f ca="1">OFFSET(OFFSET(Tablas!$F$208, (COLUMN(G11) - 3) * 75, 0), 0, ROW(G11) - 7)</f>
        <v>0</v>
      </c>
      <c r="H11" s="267">
        <f ca="1">OFFSET(OFFSET(Tablas!$F$208, (COLUMN(H11) - 3) * 75, 0), 0, ROW(H11) - 7)</f>
        <v>0</v>
      </c>
      <c r="I11" s="258">
        <f ca="1">OFFSET(OFFSET(Tablas!$F$208, (COLUMN(I11) - 3) * 75, 0), 0, ROW(I11) - 7)</f>
        <v>2</v>
      </c>
      <c r="J11" s="185">
        <f ca="1">OFFSET(OFFSET(Tablas!$F$208, (COLUMN(J11) - 3) * 75, 0), 0, ROW(J11) - 7)</f>
        <v>0</v>
      </c>
      <c r="K11" s="185">
        <f ca="1">OFFSET(OFFSET(Tablas!$F$208, (COLUMN(K11) - 3) * 75, 0), 0, ROW(K11) - 7)</f>
        <v>0</v>
      </c>
      <c r="L11" s="185">
        <f ca="1">OFFSET(OFFSET(Tablas!$F$208, (COLUMN(L11) - 3) * 75, 0), 0, ROW(L11) - 7)</f>
        <v>2</v>
      </c>
      <c r="M11" s="267">
        <f ca="1">OFFSET(OFFSET(Tablas!$F$208, (COLUMN(M11) - 3) * 75, 0), 0, ROW(M11) - 7)</f>
        <v>0</v>
      </c>
      <c r="N11" s="503">
        <f ca="1">OFFSET(OFFSET(Tablas!$F$208, (COLUMN(N11) - 3) * 75, 0), 0, ROW(N11) - 7)</f>
        <v>26</v>
      </c>
      <c r="O11" s="185">
        <f ca="1">OFFSET(OFFSET(Tablas!$F$208, (COLUMN(O11) - 3) * 75, 0), 0, ROW(O11) - 7)</f>
        <v>30</v>
      </c>
      <c r="P11" s="185">
        <f ca="1">OFFSET(OFFSET(Tablas!$F$208, (COLUMN(P11) - 3) * 75, 0), 0, ROW(P11) - 7)</f>
        <v>4</v>
      </c>
      <c r="Q11" s="244">
        <f t="shared" ca="1" si="0"/>
        <v>0.13333333333333333</v>
      </c>
      <c r="R11" s="251">
        <f t="shared" ca="1" si="1"/>
        <v>0</v>
      </c>
    </row>
    <row r="12" spans="1:18" x14ac:dyDescent="0.2">
      <c r="A12" s="258" t="str">
        <f ca="1">IF(OFFSET(Tablas!$F$5,0,ROW(B12)-7)&gt;0,OFFSET(Tablas!$F$5,0,ROW(B12)-7),"")</f>
        <v/>
      </c>
      <c r="B12" s="186">
        <f ca="1">IF(OFFSET(Tablas!$F$6,0,ROW(B12)-7)&gt;0,OFFSET(Tablas!$F$6,0,ROW(B12)-7),"")</f>
        <v>6</v>
      </c>
      <c r="C12" s="258">
        <f ca="1">OFFSET(OFFSET(Tablas!$F$208, (COLUMN(C12) - 3) * 75, 0), 0, ROW(C12) - 7)</f>
        <v>0</v>
      </c>
      <c r="D12" s="185">
        <f ca="1">OFFSET(OFFSET(Tablas!$F$208, (COLUMN(D12) - 3) * 75, 0), 0, ROW(D12) - 7)</f>
        <v>0</v>
      </c>
      <c r="E12" s="185">
        <f ca="1">OFFSET(OFFSET(Tablas!$F$208, (COLUMN(E12) - 3) * 75, 0), 0, ROW(E12) - 7)</f>
        <v>0</v>
      </c>
      <c r="F12" s="185">
        <f ca="1">OFFSET(OFFSET(Tablas!$F$208, (COLUMN(F12) - 3) * 75, 0), 0, ROW(F12) - 7)</f>
        <v>0</v>
      </c>
      <c r="G12" s="185">
        <f ca="1">OFFSET(OFFSET(Tablas!$F$208, (COLUMN(G12) - 3) * 75, 0), 0, ROW(G12) - 7)</f>
        <v>0</v>
      </c>
      <c r="H12" s="267">
        <f ca="1">OFFSET(OFFSET(Tablas!$F$208, (COLUMN(H12) - 3) * 75, 0), 0, ROW(H12) - 7)</f>
        <v>0</v>
      </c>
      <c r="I12" s="258">
        <f ca="1">OFFSET(OFFSET(Tablas!$F$208, (COLUMN(I12) - 3) * 75, 0), 0, ROW(I12) - 7)</f>
        <v>1</v>
      </c>
      <c r="J12" s="185">
        <f ca="1">OFFSET(OFFSET(Tablas!$F$208, (COLUMN(J12) - 3) * 75, 0), 0, ROW(J12) - 7)</f>
        <v>0</v>
      </c>
      <c r="K12" s="185">
        <f ca="1">OFFSET(OFFSET(Tablas!$F$208, (COLUMN(K12) - 3) * 75, 0), 0, ROW(K12) - 7)</f>
        <v>0</v>
      </c>
      <c r="L12" s="185">
        <f ca="1">OFFSET(OFFSET(Tablas!$F$208, (COLUMN(L12) - 3) * 75, 0), 0, ROW(L12) - 7)</f>
        <v>0</v>
      </c>
      <c r="M12" s="267">
        <f ca="1">OFFSET(OFFSET(Tablas!$F$208, (COLUMN(M12) - 3) * 75, 0), 0, ROW(M12) - 7)</f>
        <v>0</v>
      </c>
      <c r="N12" s="503">
        <f ca="1">OFFSET(OFFSET(Tablas!$F$208, (COLUMN(N12) - 3) * 75, 0), 0, ROW(N12) - 7)</f>
        <v>29</v>
      </c>
      <c r="O12" s="185">
        <f ca="1">OFFSET(OFFSET(Tablas!$F$208, (COLUMN(O12) - 3) * 75, 0), 0, ROW(O12) - 7)</f>
        <v>30</v>
      </c>
      <c r="P12" s="185">
        <f ca="1">OFFSET(OFFSET(Tablas!$F$208, (COLUMN(P12) - 3) * 75, 0), 0, ROW(P12) - 7)</f>
        <v>1</v>
      </c>
      <c r="Q12" s="244">
        <f t="shared" ca="1" si="0"/>
        <v>3.3333333333333333E-2</v>
      </c>
      <c r="R12" s="251">
        <f t="shared" ca="1" si="1"/>
        <v>0</v>
      </c>
    </row>
    <row r="13" spans="1:18" x14ac:dyDescent="0.2">
      <c r="A13" s="258" t="str">
        <f ca="1">IF(OFFSET(Tablas!$F$5,0,ROW(B13)-7)&gt;0,OFFSET(Tablas!$F$5,0,ROW(B13)-7),"")</f>
        <v/>
      </c>
      <c r="B13" s="186">
        <f ca="1">IF(OFFSET(Tablas!$F$6,0,ROW(B13)-7)&gt;0,OFFSET(Tablas!$F$6,0,ROW(B13)-7),"")</f>
        <v>7</v>
      </c>
      <c r="C13" s="258">
        <f ca="1">OFFSET(OFFSET(Tablas!$F$208, (COLUMN(C13) - 3) * 75, 0), 0, ROW(C13) - 7)</f>
        <v>0</v>
      </c>
      <c r="D13" s="185">
        <f ca="1">OFFSET(OFFSET(Tablas!$F$208, (COLUMN(D13) - 3) * 75, 0), 0, ROW(D13) - 7)</f>
        <v>0</v>
      </c>
      <c r="E13" s="185">
        <f ca="1">OFFSET(OFFSET(Tablas!$F$208, (COLUMN(E13) - 3) * 75, 0), 0, ROW(E13) - 7)</f>
        <v>0</v>
      </c>
      <c r="F13" s="185">
        <f ca="1">OFFSET(OFFSET(Tablas!$F$208, (COLUMN(F13) - 3) * 75, 0), 0, ROW(F13) - 7)</f>
        <v>0</v>
      </c>
      <c r="G13" s="185">
        <f ca="1">OFFSET(OFFSET(Tablas!$F$208, (COLUMN(G13) - 3) * 75, 0), 0, ROW(G13) - 7)</f>
        <v>1</v>
      </c>
      <c r="H13" s="267">
        <f ca="1">OFFSET(OFFSET(Tablas!$F$208, (COLUMN(H13) - 3) * 75, 0), 0, ROW(H13) - 7)</f>
        <v>1</v>
      </c>
      <c r="I13" s="258">
        <f ca="1">OFFSET(OFFSET(Tablas!$F$208, (COLUMN(I13) - 3) * 75, 0), 0, ROW(I13) - 7)</f>
        <v>1</v>
      </c>
      <c r="J13" s="185">
        <f ca="1">OFFSET(OFFSET(Tablas!$F$208, (COLUMN(J13) - 3) * 75, 0), 0, ROW(J13) - 7)</f>
        <v>0</v>
      </c>
      <c r="K13" s="185">
        <f ca="1">OFFSET(OFFSET(Tablas!$F$208, (COLUMN(K13) - 3) * 75, 0), 0, ROW(K13) - 7)</f>
        <v>0</v>
      </c>
      <c r="L13" s="185">
        <f ca="1">OFFSET(OFFSET(Tablas!$F$208, (COLUMN(L13) - 3) * 75, 0), 0, ROW(L13) - 7)</f>
        <v>3</v>
      </c>
      <c r="M13" s="267">
        <f ca="1">OFFSET(OFFSET(Tablas!$F$208, (COLUMN(M13) - 3) * 75, 0), 0, ROW(M13) - 7)</f>
        <v>0</v>
      </c>
      <c r="N13" s="503">
        <f ca="1">OFFSET(OFFSET(Tablas!$F$208, (COLUMN(N13) - 3) * 75, 0), 0, ROW(N13) - 7)</f>
        <v>32</v>
      </c>
      <c r="O13" s="185">
        <f ca="1">OFFSET(OFFSET(Tablas!$F$208, (COLUMN(O13) - 3) * 75, 0), 0, ROW(O13) - 7)</f>
        <v>38</v>
      </c>
      <c r="P13" s="185">
        <f ca="1">OFFSET(OFFSET(Tablas!$F$208, (COLUMN(P13) - 3) * 75, 0), 0, ROW(P13) - 7)</f>
        <v>6</v>
      </c>
      <c r="Q13" s="244">
        <f t="shared" ca="1" si="0"/>
        <v>0.15789473684210525</v>
      </c>
      <c r="R13" s="251">
        <f t="shared" ca="1" si="1"/>
        <v>5.2631578947368418E-2</v>
      </c>
    </row>
    <row r="14" spans="1:18" x14ac:dyDescent="0.2">
      <c r="A14" s="258" t="str">
        <f ca="1">IF(OFFSET(Tablas!$F$5,0,ROW(B14)-7)&gt;0,OFFSET(Tablas!$F$5,0,ROW(B14)-7),"")</f>
        <v/>
      </c>
      <c r="B14" s="186">
        <f ca="1">IF(OFFSET(Tablas!$F$6,0,ROW(B14)-7)&gt;0,OFFSET(Tablas!$F$6,0,ROW(B14)-7),"")</f>
        <v>8</v>
      </c>
      <c r="C14" s="258">
        <f ca="1">OFFSET(OFFSET(Tablas!$F$208, (COLUMN(C14) - 3) * 75, 0), 0, ROW(C14) - 7)</f>
        <v>0</v>
      </c>
      <c r="D14" s="185">
        <f ca="1">OFFSET(OFFSET(Tablas!$F$208, (COLUMN(D14) - 3) * 75, 0), 0, ROW(D14) - 7)</f>
        <v>0</v>
      </c>
      <c r="E14" s="185">
        <f ca="1">OFFSET(OFFSET(Tablas!$F$208, (COLUMN(E14) - 3) * 75, 0), 0, ROW(E14) - 7)</f>
        <v>0</v>
      </c>
      <c r="F14" s="185">
        <f ca="1">OFFSET(OFFSET(Tablas!$F$208, (COLUMN(F14) - 3) * 75, 0), 0, ROW(F14) - 7)</f>
        <v>0</v>
      </c>
      <c r="G14" s="185">
        <f ca="1">OFFSET(OFFSET(Tablas!$F$208, (COLUMN(G14) - 3) * 75, 0), 0, ROW(G14) - 7)</f>
        <v>0</v>
      </c>
      <c r="H14" s="267">
        <f ca="1">OFFSET(OFFSET(Tablas!$F$208, (COLUMN(H14) - 3) * 75, 0), 0, ROW(H14) - 7)</f>
        <v>0</v>
      </c>
      <c r="I14" s="258">
        <f ca="1">OFFSET(OFFSET(Tablas!$F$208, (COLUMN(I14) - 3) * 75, 0), 0, ROW(I14) - 7)</f>
        <v>0</v>
      </c>
      <c r="J14" s="185">
        <f ca="1">OFFSET(OFFSET(Tablas!$F$208, (COLUMN(J14) - 3) * 75, 0), 0, ROW(J14) - 7)</f>
        <v>0</v>
      </c>
      <c r="K14" s="185">
        <f ca="1">OFFSET(OFFSET(Tablas!$F$208, (COLUMN(K14) - 3) * 75, 0), 0, ROW(K14) - 7)</f>
        <v>0</v>
      </c>
      <c r="L14" s="185">
        <f ca="1">OFFSET(OFFSET(Tablas!$F$208, (COLUMN(L14) - 3) * 75, 0), 0, ROW(L14) - 7)</f>
        <v>2</v>
      </c>
      <c r="M14" s="267">
        <f ca="1">OFFSET(OFFSET(Tablas!$F$208, (COLUMN(M14) - 3) * 75, 0), 0, ROW(M14) - 7)</f>
        <v>0</v>
      </c>
      <c r="N14" s="503">
        <f ca="1">OFFSET(OFFSET(Tablas!$F$208, (COLUMN(N14) - 3) * 75, 0), 0, ROW(N14) - 7)</f>
        <v>31</v>
      </c>
      <c r="O14" s="185">
        <f ca="1">OFFSET(OFFSET(Tablas!$F$208, (COLUMN(O14) - 3) * 75, 0), 0, ROW(O14) - 7)</f>
        <v>33</v>
      </c>
      <c r="P14" s="185">
        <f ca="1">OFFSET(OFFSET(Tablas!$F$208, (COLUMN(P14) - 3) * 75, 0), 0, ROW(P14) - 7)</f>
        <v>2</v>
      </c>
      <c r="Q14" s="244">
        <f t="shared" ca="1" si="0"/>
        <v>6.0606060606060608E-2</v>
      </c>
      <c r="R14" s="251">
        <f t="shared" ca="1" si="1"/>
        <v>0</v>
      </c>
    </row>
    <row r="15" spans="1:18" x14ac:dyDescent="0.2">
      <c r="A15" s="258" t="str">
        <f ca="1">IF(OFFSET(Tablas!$F$5,0,ROW(B15)-7)&gt;0,OFFSET(Tablas!$F$5,0,ROW(B15)-7),"")</f>
        <v/>
      </c>
      <c r="B15" s="186">
        <f ca="1">IF(OFFSET(Tablas!$F$6,0,ROW(B15)-7)&gt;0,OFFSET(Tablas!$F$6,0,ROW(B15)-7),"")</f>
        <v>9</v>
      </c>
      <c r="C15" s="258">
        <f ca="1">OFFSET(OFFSET(Tablas!$F$208, (COLUMN(C15) - 3) * 75, 0), 0, ROW(C15) - 7)</f>
        <v>1</v>
      </c>
      <c r="D15" s="185">
        <f ca="1">OFFSET(OFFSET(Tablas!$F$208, (COLUMN(D15) - 3) * 75, 0), 0, ROW(D15) - 7)</f>
        <v>0</v>
      </c>
      <c r="E15" s="185">
        <f ca="1">OFFSET(OFFSET(Tablas!$F$208, (COLUMN(E15) - 3) * 75, 0), 0, ROW(E15) - 7)</f>
        <v>0</v>
      </c>
      <c r="F15" s="185">
        <f ca="1">OFFSET(OFFSET(Tablas!$F$208, (COLUMN(F15) - 3) * 75, 0), 0, ROW(F15) - 7)</f>
        <v>0</v>
      </c>
      <c r="G15" s="185">
        <f ca="1">OFFSET(OFFSET(Tablas!$F$208, (COLUMN(G15) - 3) * 75, 0), 0, ROW(G15) - 7)</f>
        <v>0</v>
      </c>
      <c r="H15" s="267">
        <f ca="1">OFFSET(OFFSET(Tablas!$F$208, (COLUMN(H15) - 3) * 75, 0), 0, ROW(H15) - 7)</f>
        <v>0</v>
      </c>
      <c r="I15" s="258">
        <f ca="1">OFFSET(OFFSET(Tablas!$F$208, (COLUMN(I15) - 3) * 75, 0), 0, ROW(I15) - 7)</f>
        <v>1</v>
      </c>
      <c r="J15" s="185">
        <f ca="1">OFFSET(OFFSET(Tablas!$F$208, (COLUMN(J15) - 3) * 75, 0), 0, ROW(J15) - 7)</f>
        <v>1</v>
      </c>
      <c r="K15" s="185">
        <f ca="1">OFFSET(OFFSET(Tablas!$F$208, (COLUMN(K15) - 3) * 75, 0), 0, ROW(K15) - 7)</f>
        <v>0</v>
      </c>
      <c r="L15" s="185">
        <f ca="1">OFFSET(OFFSET(Tablas!$F$208, (COLUMN(L15) - 3) * 75, 0), 0, ROW(L15) - 7)</f>
        <v>0</v>
      </c>
      <c r="M15" s="267">
        <f ca="1">OFFSET(OFFSET(Tablas!$F$208, (COLUMN(M15) - 3) * 75, 0), 0, ROW(M15) - 7)</f>
        <v>0</v>
      </c>
      <c r="N15" s="503">
        <f ca="1">OFFSET(OFFSET(Tablas!$F$208, (COLUMN(N15) - 3) * 75, 0), 0, ROW(N15) - 7)</f>
        <v>28</v>
      </c>
      <c r="O15" s="185">
        <f ca="1">OFFSET(OFFSET(Tablas!$F$208, (COLUMN(O15) - 3) * 75, 0), 0, ROW(O15) - 7)</f>
        <v>31</v>
      </c>
      <c r="P15" s="185">
        <f ca="1">OFFSET(OFFSET(Tablas!$F$208, (COLUMN(P15) - 3) * 75, 0), 0, ROW(P15) - 7)</f>
        <v>3</v>
      </c>
      <c r="Q15" s="244">
        <f t="shared" ca="1" si="0"/>
        <v>9.6774193548387094E-2</v>
      </c>
      <c r="R15" s="251">
        <f t="shared" ca="1" si="1"/>
        <v>3.2258064516129031E-2</v>
      </c>
    </row>
    <row r="16" spans="1:18" x14ac:dyDescent="0.2">
      <c r="A16" s="258" t="str">
        <f ca="1">IF(OFFSET(Tablas!$F$5,0,ROW(B16)-7)&gt;0,OFFSET(Tablas!$F$5,0,ROW(B16)-7),"")</f>
        <v/>
      </c>
      <c r="B16" s="186">
        <f ca="1">IF(OFFSET(Tablas!$F$6,0,ROW(B16)-7)&gt;0,OFFSET(Tablas!$F$6,0,ROW(B16)-7),"")</f>
        <v>10</v>
      </c>
      <c r="C16" s="258">
        <f ca="1">OFFSET(OFFSET(Tablas!$F$208, (COLUMN(C16) - 3) * 75, 0), 0, ROW(C16) - 7)</f>
        <v>0</v>
      </c>
      <c r="D16" s="185">
        <f ca="1">OFFSET(OFFSET(Tablas!$F$208, (COLUMN(D16) - 3) * 75, 0), 0, ROW(D16) - 7)</f>
        <v>0</v>
      </c>
      <c r="E16" s="185">
        <f ca="1">OFFSET(OFFSET(Tablas!$F$208, (COLUMN(E16) - 3) * 75, 0), 0, ROW(E16) - 7)</f>
        <v>0</v>
      </c>
      <c r="F16" s="185">
        <f ca="1">OFFSET(OFFSET(Tablas!$F$208, (COLUMN(F16) - 3) * 75, 0), 0, ROW(F16) - 7)</f>
        <v>0</v>
      </c>
      <c r="G16" s="185">
        <f ca="1">OFFSET(OFFSET(Tablas!$F$208, (COLUMN(G16) - 3) * 75, 0), 0, ROW(G16) - 7)</f>
        <v>0</v>
      </c>
      <c r="H16" s="267">
        <f ca="1">OFFSET(OFFSET(Tablas!$F$208, (COLUMN(H16) - 3) * 75, 0), 0, ROW(H16) - 7)</f>
        <v>0</v>
      </c>
      <c r="I16" s="258">
        <f ca="1">OFFSET(OFFSET(Tablas!$F$208, (COLUMN(I16) - 3) * 75, 0), 0, ROW(I16) - 7)</f>
        <v>0</v>
      </c>
      <c r="J16" s="185">
        <f ca="1">OFFSET(OFFSET(Tablas!$F$208, (COLUMN(J16) - 3) * 75, 0), 0, ROW(J16) - 7)</f>
        <v>1</v>
      </c>
      <c r="K16" s="185">
        <f ca="1">OFFSET(OFFSET(Tablas!$F$208, (COLUMN(K16) - 3) * 75, 0), 0, ROW(K16) - 7)</f>
        <v>0</v>
      </c>
      <c r="L16" s="185">
        <f ca="1">OFFSET(OFFSET(Tablas!$F$208, (COLUMN(L16) - 3) * 75, 0), 0, ROW(L16) - 7)</f>
        <v>0</v>
      </c>
      <c r="M16" s="267">
        <f ca="1">OFFSET(OFFSET(Tablas!$F$208, (COLUMN(M16) - 3) * 75, 0), 0, ROW(M16) - 7)</f>
        <v>0</v>
      </c>
      <c r="N16" s="503">
        <f ca="1">OFFSET(OFFSET(Tablas!$F$208, (COLUMN(N16) - 3) * 75, 0), 0, ROW(N16) - 7)</f>
        <v>55</v>
      </c>
      <c r="O16" s="185">
        <f ca="1">OFFSET(OFFSET(Tablas!$F$208, (COLUMN(O16) - 3) * 75, 0), 0, ROW(O16) - 7)</f>
        <v>56</v>
      </c>
      <c r="P16" s="185">
        <f ca="1">OFFSET(OFFSET(Tablas!$F$208, (COLUMN(P16) - 3) * 75, 0), 0, ROW(P16) - 7)</f>
        <v>1</v>
      </c>
      <c r="Q16" s="244">
        <f t="shared" ca="1" si="0"/>
        <v>1.7857142857142856E-2</v>
      </c>
      <c r="R16" s="251">
        <f t="shared" ca="1" si="1"/>
        <v>0</v>
      </c>
    </row>
    <row r="17" spans="1:18" x14ac:dyDescent="0.2">
      <c r="A17" s="258" t="str">
        <f ca="1">IF(OFFSET(Tablas!$F$5,0,ROW(B17)-7)&gt;0,OFFSET(Tablas!$F$5,0,ROW(B17)-7),"")</f>
        <v/>
      </c>
      <c r="B17" s="186">
        <f ca="1">IF(OFFSET(Tablas!$F$6,0,ROW(B17)-7)&gt;0,OFFSET(Tablas!$F$6,0,ROW(B17)-7),"")</f>
        <v>11</v>
      </c>
      <c r="C17" s="258">
        <f ca="1">OFFSET(OFFSET(Tablas!$F$208, (COLUMN(C17) - 3) * 75, 0), 0, ROW(C17) - 7)</f>
        <v>0</v>
      </c>
      <c r="D17" s="185">
        <f ca="1">OFFSET(OFFSET(Tablas!$F$208, (COLUMN(D17) - 3) * 75, 0), 0, ROW(D17) - 7)</f>
        <v>0</v>
      </c>
      <c r="E17" s="185">
        <f ca="1">OFFSET(OFFSET(Tablas!$F$208, (COLUMN(E17) - 3) * 75, 0), 0, ROW(E17) - 7)</f>
        <v>0</v>
      </c>
      <c r="F17" s="185">
        <f ca="1">OFFSET(OFFSET(Tablas!$F$208, (COLUMN(F17) - 3) * 75, 0), 0, ROW(F17) - 7)</f>
        <v>0</v>
      </c>
      <c r="G17" s="185">
        <f ca="1">OFFSET(OFFSET(Tablas!$F$208, (COLUMN(G17) - 3) * 75, 0), 0, ROW(G17) - 7)</f>
        <v>0</v>
      </c>
      <c r="H17" s="267">
        <f ca="1">OFFSET(OFFSET(Tablas!$F$208, (COLUMN(H17) - 3) * 75, 0), 0, ROW(H17) - 7)</f>
        <v>0</v>
      </c>
      <c r="I17" s="258">
        <f ca="1">OFFSET(OFFSET(Tablas!$F$208, (COLUMN(I17) - 3) * 75, 0), 0, ROW(I17) - 7)</f>
        <v>2</v>
      </c>
      <c r="J17" s="185">
        <f ca="1">OFFSET(OFFSET(Tablas!$F$208, (COLUMN(J17) - 3) * 75, 0), 0, ROW(J17) - 7)</f>
        <v>1</v>
      </c>
      <c r="K17" s="185">
        <f ca="1">OFFSET(OFFSET(Tablas!$F$208, (COLUMN(K17) - 3) * 75, 0), 0, ROW(K17) - 7)</f>
        <v>0</v>
      </c>
      <c r="L17" s="185">
        <f ca="1">OFFSET(OFFSET(Tablas!$F$208, (COLUMN(L17) - 3) * 75, 0), 0, ROW(L17) - 7)</f>
        <v>1</v>
      </c>
      <c r="M17" s="267">
        <f ca="1">OFFSET(OFFSET(Tablas!$F$208, (COLUMN(M17) - 3) * 75, 0), 0, ROW(M17) - 7)</f>
        <v>1</v>
      </c>
      <c r="N17" s="503">
        <f ca="1">OFFSET(OFFSET(Tablas!$F$208, (COLUMN(N17) - 3) * 75, 0), 0, ROW(N17) - 7)</f>
        <v>61</v>
      </c>
      <c r="O17" s="185">
        <f ca="1">OFFSET(OFFSET(Tablas!$F$208, (COLUMN(O17) - 3) * 75, 0), 0, ROW(O17) - 7)</f>
        <v>66</v>
      </c>
      <c r="P17" s="185">
        <f ca="1">OFFSET(OFFSET(Tablas!$F$208, (COLUMN(P17) - 3) * 75, 0), 0, ROW(P17) - 7)</f>
        <v>5</v>
      </c>
      <c r="Q17" s="244">
        <f t="shared" ca="1" si="0"/>
        <v>7.575757575757576E-2</v>
      </c>
      <c r="R17" s="251">
        <f t="shared" ca="1" si="1"/>
        <v>0</v>
      </c>
    </row>
    <row r="18" spans="1:18" x14ac:dyDescent="0.2">
      <c r="A18" s="258" t="str">
        <f ca="1">IF(OFFSET(Tablas!$F$5,0,ROW(B18)-7)&gt;0,OFFSET(Tablas!$F$5,0,ROW(B18)-7),"")</f>
        <v/>
      </c>
      <c r="B18" s="186">
        <f ca="1">IF(OFFSET(Tablas!$F$6,0,ROW(B18)-7)&gt;0,OFFSET(Tablas!$F$6,0,ROW(B18)-7),"")</f>
        <v>12</v>
      </c>
      <c r="C18" s="258">
        <f ca="1">OFFSET(OFFSET(Tablas!$F$208, (COLUMN(C18) - 3) * 75, 0), 0, ROW(C18) - 7)</f>
        <v>1</v>
      </c>
      <c r="D18" s="185">
        <f ca="1">OFFSET(OFFSET(Tablas!$F$208, (COLUMN(D18) - 3) * 75, 0), 0, ROW(D18) - 7)</f>
        <v>0</v>
      </c>
      <c r="E18" s="185">
        <f ca="1">OFFSET(OFFSET(Tablas!$F$208, (COLUMN(E18) - 3) * 75, 0), 0, ROW(E18) - 7)</f>
        <v>0</v>
      </c>
      <c r="F18" s="185">
        <f ca="1">OFFSET(OFFSET(Tablas!$F$208, (COLUMN(F18) - 3) * 75, 0), 0, ROW(F18) - 7)</f>
        <v>0</v>
      </c>
      <c r="G18" s="185">
        <f ca="1">OFFSET(OFFSET(Tablas!$F$208, (COLUMN(G18) - 3) * 75, 0), 0, ROW(G18) - 7)</f>
        <v>0</v>
      </c>
      <c r="H18" s="267">
        <f ca="1">OFFSET(OFFSET(Tablas!$F$208, (COLUMN(H18) - 3) * 75, 0), 0, ROW(H18) - 7)</f>
        <v>0</v>
      </c>
      <c r="I18" s="258">
        <f ca="1">OFFSET(OFFSET(Tablas!$F$208, (COLUMN(I18) - 3) * 75, 0), 0, ROW(I18) - 7)</f>
        <v>0</v>
      </c>
      <c r="J18" s="185">
        <f ca="1">OFFSET(OFFSET(Tablas!$F$208, (COLUMN(J18) - 3) * 75, 0), 0, ROW(J18) - 7)</f>
        <v>1</v>
      </c>
      <c r="K18" s="185">
        <f ca="1">OFFSET(OFFSET(Tablas!$F$208, (COLUMN(K18) - 3) * 75, 0), 0, ROW(K18) - 7)</f>
        <v>0</v>
      </c>
      <c r="L18" s="185">
        <f ca="1">OFFSET(OFFSET(Tablas!$F$208, (COLUMN(L18) - 3) * 75, 0), 0, ROW(L18) - 7)</f>
        <v>1</v>
      </c>
      <c r="M18" s="267">
        <f ca="1">OFFSET(OFFSET(Tablas!$F$208, (COLUMN(M18) - 3) * 75, 0), 0, ROW(M18) - 7)</f>
        <v>0</v>
      </c>
      <c r="N18" s="503">
        <f ca="1">OFFSET(OFFSET(Tablas!$F$208, (COLUMN(N18) - 3) * 75, 0), 0, ROW(N18) - 7)</f>
        <v>50</v>
      </c>
      <c r="O18" s="185">
        <f ca="1">OFFSET(OFFSET(Tablas!$F$208, (COLUMN(O18) - 3) * 75, 0), 0, ROW(O18) - 7)</f>
        <v>53</v>
      </c>
      <c r="P18" s="185">
        <f ca="1">OFFSET(OFFSET(Tablas!$F$208, (COLUMN(P18) - 3) * 75, 0), 0, ROW(P18) - 7)</f>
        <v>3</v>
      </c>
      <c r="Q18" s="244">
        <f t="shared" ca="1" si="0"/>
        <v>5.6603773584905662E-2</v>
      </c>
      <c r="R18" s="251">
        <f t="shared" ca="1" si="1"/>
        <v>1.8867924528301886E-2</v>
      </c>
    </row>
    <row r="19" spans="1:18" x14ac:dyDescent="0.2">
      <c r="A19" s="258" t="str">
        <f ca="1">IF(OFFSET(Tablas!$F$5,0,ROW(B19)-7)&gt;0,OFFSET(Tablas!$F$5,0,ROW(B19)-7),"")</f>
        <v/>
      </c>
      <c r="B19" s="186">
        <f ca="1">IF(OFFSET(Tablas!$F$6,0,ROW(B19)-7)&gt;0,OFFSET(Tablas!$F$6,0,ROW(B19)-7),"")</f>
        <v>13</v>
      </c>
      <c r="C19" s="258">
        <f ca="1">OFFSET(OFFSET(Tablas!$F$208, (COLUMN(C19) - 3) * 75, 0), 0, ROW(C19) - 7)</f>
        <v>1</v>
      </c>
      <c r="D19" s="185">
        <f ca="1">OFFSET(OFFSET(Tablas!$F$208, (COLUMN(D19) - 3) * 75, 0), 0, ROW(D19) - 7)</f>
        <v>0</v>
      </c>
      <c r="E19" s="185">
        <f ca="1">OFFSET(OFFSET(Tablas!$F$208, (COLUMN(E19) - 3) * 75, 0), 0, ROW(E19) - 7)</f>
        <v>0</v>
      </c>
      <c r="F19" s="185">
        <f ca="1">OFFSET(OFFSET(Tablas!$F$208, (COLUMN(F19) - 3) * 75, 0), 0, ROW(F19) - 7)</f>
        <v>0</v>
      </c>
      <c r="G19" s="185">
        <f ca="1">OFFSET(OFFSET(Tablas!$F$208, (COLUMN(G19) - 3) * 75, 0), 0, ROW(G19) - 7)</f>
        <v>0</v>
      </c>
      <c r="H19" s="267">
        <f ca="1">OFFSET(OFFSET(Tablas!$F$208, (COLUMN(H19) - 3) * 75, 0), 0, ROW(H19) - 7)</f>
        <v>0</v>
      </c>
      <c r="I19" s="258">
        <f ca="1">OFFSET(OFFSET(Tablas!$F$208, (COLUMN(I19) - 3) * 75, 0), 0, ROW(I19) - 7)</f>
        <v>2</v>
      </c>
      <c r="J19" s="185">
        <f ca="1">OFFSET(OFFSET(Tablas!$F$208, (COLUMN(J19) - 3) * 75, 0), 0, ROW(J19) - 7)</f>
        <v>2</v>
      </c>
      <c r="K19" s="185">
        <f ca="1">OFFSET(OFFSET(Tablas!$F$208, (COLUMN(K19) - 3) * 75, 0), 0, ROW(K19) - 7)</f>
        <v>1</v>
      </c>
      <c r="L19" s="185">
        <f ca="1">OFFSET(OFFSET(Tablas!$F$208, (COLUMN(L19) - 3) * 75, 0), 0, ROW(L19) - 7)</f>
        <v>0</v>
      </c>
      <c r="M19" s="267">
        <f ca="1">OFFSET(OFFSET(Tablas!$F$208, (COLUMN(M19) - 3) * 75, 0), 0, ROW(M19) - 7)</f>
        <v>0</v>
      </c>
      <c r="N19" s="503">
        <f ca="1">OFFSET(OFFSET(Tablas!$F$208, (COLUMN(N19) - 3) * 75, 0), 0, ROW(N19) - 7)</f>
        <v>58</v>
      </c>
      <c r="O19" s="185">
        <f ca="1">OFFSET(OFFSET(Tablas!$F$208, (COLUMN(O19) - 3) * 75, 0), 0, ROW(O19) - 7)</f>
        <v>63</v>
      </c>
      <c r="P19" s="185">
        <f ca="1">OFFSET(OFFSET(Tablas!$F$208, (COLUMN(P19) - 3) * 75, 0), 0, ROW(P19) - 7)</f>
        <v>5</v>
      </c>
      <c r="Q19" s="244">
        <f t="shared" ca="1" si="0"/>
        <v>9.5238095238095233E-2</v>
      </c>
      <c r="R19" s="251">
        <f t="shared" ca="1" si="1"/>
        <v>1.5873015873015872E-2</v>
      </c>
    </row>
    <row r="20" spans="1:18" x14ac:dyDescent="0.2">
      <c r="A20" s="258" t="str">
        <f ca="1">IF(OFFSET(Tablas!$F$5,0,ROW(B20)-7)&gt;0,OFFSET(Tablas!$F$5,0,ROW(B20)-7),"")</f>
        <v/>
      </c>
      <c r="B20" s="186">
        <f ca="1">IF(OFFSET(Tablas!$F$6,0,ROW(B20)-7)&gt;0,OFFSET(Tablas!$F$6,0,ROW(B20)-7),"")</f>
        <v>14</v>
      </c>
      <c r="C20" s="258">
        <f ca="1">OFFSET(OFFSET(Tablas!$F$208, (COLUMN(C20) - 3) * 75, 0), 0, ROW(C20) - 7)</f>
        <v>0</v>
      </c>
      <c r="D20" s="185">
        <f ca="1">OFFSET(OFFSET(Tablas!$F$208, (COLUMN(D20) - 3) * 75, 0), 0, ROW(D20) - 7)</f>
        <v>0</v>
      </c>
      <c r="E20" s="185">
        <f ca="1">OFFSET(OFFSET(Tablas!$F$208, (COLUMN(E20) - 3) * 75, 0), 0, ROW(E20) - 7)</f>
        <v>0</v>
      </c>
      <c r="F20" s="185">
        <f ca="1">OFFSET(OFFSET(Tablas!$F$208, (COLUMN(F20) - 3) * 75, 0), 0, ROW(F20) - 7)</f>
        <v>0</v>
      </c>
      <c r="G20" s="185">
        <f ca="1">OFFSET(OFFSET(Tablas!$F$208, (COLUMN(G20) - 3) * 75, 0), 0, ROW(G20) - 7)</f>
        <v>0</v>
      </c>
      <c r="H20" s="267">
        <f ca="1">OFFSET(OFFSET(Tablas!$F$208, (COLUMN(H20) - 3) * 75, 0), 0, ROW(H20) - 7)</f>
        <v>1</v>
      </c>
      <c r="I20" s="258">
        <f ca="1">OFFSET(OFFSET(Tablas!$F$208, (COLUMN(I20) - 3) * 75, 0), 0, ROW(I20) - 7)</f>
        <v>1</v>
      </c>
      <c r="J20" s="185">
        <f ca="1">OFFSET(OFFSET(Tablas!$F$208, (COLUMN(J20) - 3) * 75, 0), 0, ROW(J20) - 7)</f>
        <v>1</v>
      </c>
      <c r="K20" s="185">
        <f ca="1">OFFSET(OFFSET(Tablas!$F$208, (COLUMN(K20) - 3) * 75, 0), 0, ROW(K20) - 7)</f>
        <v>1</v>
      </c>
      <c r="L20" s="185">
        <f ca="1">OFFSET(OFFSET(Tablas!$F$208, (COLUMN(L20) - 3) * 75, 0), 0, ROW(L20) - 7)</f>
        <v>1</v>
      </c>
      <c r="M20" s="267">
        <f ca="1">OFFSET(OFFSET(Tablas!$F$208, (COLUMN(M20) - 3) * 75, 0), 0, ROW(M20) - 7)</f>
        <v>0</v>
      </c>
      <c r="N20" s="503">
        <f ca="1">OFFSET(OFFSET(Tablas!$F$208, (COLUMN(N20) - 3) * 75, 0), 0, ROW(N20) - 7)</f>
        <v>64</v>
      </c>
      <c r="O20" s="185">
        <f ca="1">OFFSET(OFFSET(Tablas!$F$208, (COLUMN(O20) - 3) * 75, 0), 0, ROW(O20) - 7)</f>
        <v>69</v>
      </c>
      <c r="P20" s="185">
        <f ca="1">OFFSET(OFFSET(Tablas!$F$208, (COLUMN(P20) - 3) * 75, 0), 0, ROW(P20) - 7)</f>
        <v>4</v>
      </c>
      <c r="Q20" s="244">
        <f t="shared" ca="1" si="0"/>
        <v>7.2463768115942032E-2</v>
      </c>
      <c r="R20" s="251">
        <f t="shared" ca="1" si="1"/>
        <v>1.4492753623188406E-2</v>
      </c>
    </row>
    <row r="21" spans="1:18" x14ac:dyDescent="0.2">
      <c r="A21" s="258" t="str">
        <f ca="1">IF(OFFSET(Tablas!$F$5,0,ROW(B21)-7)&gt;0,OFFSET(Tablas!$F$5,0,ROW(B21)-7),"")</f>
        <v/>
      </c>
      <c r="B21" s="186">
        <f ca="1">IF(OFFSET(Tablas!$F$6,0,ROW(B21)-7)&gt;0,OFFSET(Tablas!$F$6,0,ROW(B21)-7),"")</f>
        <v>15</v>
      </c>
      <c r="C21" s="258">
        <f ca="1">OFFSET(OFFSET(Tablas!$F$208, (COLUMN(C21) - 3) * 75, 0), 0, ROW(C21) - 7)</f>
        <v>0</v>
      </c>
      <c r="D21" s="185">
        <f ca="1">OFFSET(OFFSET(Tablas!$F$208, (COLUMN(D21) - 3) * 75, 0), 0, ROW(D21) - 7)</f>
        <v>0</v>
      </c>
      <c r="E21" s="185">
        <f ca="1">OFFSET(OFFSET(Tablas!$F$208, (COLUMN(E21) - 3) * 75, 0), 0, ROW(E21) - 7)</f>
        <v>0</v>
      </c>
      <c r="F21" s="185">
        <f ca="1">OFFSET(OFFSET(Tablas!$F$208, (COLUMN(F21) - 3) * 75, 0), 0, ROW(F21) - 7)</f>
        <v>0</v>
      </c>
      <c r="G21" s="185">
        <f ca="1">OFFSET(OFFSET(Tablas!$F$208, (COLUMN(G21) - 3) * 75, 0), 0, ROW(G21) - 7)</f>
        <v>0</v>
      </c>
      <c r="H21" s="267">
        <f ca="1">OFFSET(OFFSET(Tablas!$F$208, (COLUMN(H21) - 3) * 75, 0), 0, ROW(H21) - 7)</f>
        <v>0</v>
      </c>
      <c r="I21" s="258">
        <f ca="1">OFFSET(OFFSET(Tablas!$F$208, (COLUMN(I21) - 3) * 75, 0), 0, ROW(I21) - 7)</f>
        <v>0</v>
      </c>
      <c r="J21" s="185">
        <f ca="1">OFFSET(OFFSET(Tablas!$F$208, (COLUMN(J21) - 3) * 75, 0), 0, ROW(J21) - 7)</f>
        <v>2</v>
      </c>
      <c r="K21" s="185">
        <f ca="1">OFFSET(OFFSET(Tablas!$F$208, (COLUMN(K21) - 3) * 75, 0), 0, ROW(K21) - 7)</f>
        <v>0</v>
      </c>
      <c r="L21" s="185">
        <f ca="1">OFFSET(OFFSET(Tablas!$F$208, (COLUMN(L21) - 3) * 75, 0), 0, ROW(L21) - 7)</f>
        <v>0</v>
      </c>
      <c r="M21" s="267">
        <f ca="1">OFFSET(OFFSET(Tablas!$F$208, (COLUMN(M21) - 3) * 75, 0), 0, ROW(M21) - 7)</f>
        <v>0</v>
      </c>
      <c r="N21" s="503">
        <f ca="1">OFFSET(OFFSET(Tablas!$F$208, (COLUMN(N21) - 3) * 75, 0), 0, ROW(N21) - 7)</f>
        <v>55</v>
      </c>
      <c r="O21" s="185">
        <f ca="1">OFFSET(OFFSET(Tablas!$F$208, (COLUMN(O21) - 3) * 75, 0), 0, ROW(O21) - 7)</f>
        <v>57</v>
      </c>
      <c r="P21" s="185">
        <f ca="1">OFFSET(OFFSET(Tablas!$F$208, (COLUMN(P21) - 3) * 75, 0), 0, ROW(P21) - 7)</f>
        <v>2</v>
      </c>
      <c r="Q21" s="244">
        <f t="shared" ca="1" si="0"/>
        <v>3.5087719298245612E-2</v>
      </c>
      <c r="R21" s="251">
        <f t="shared" ca="1" si="1"/>
        <v>0</v>
      </c>
    </row>
    <row r="22" spans="1:18" x14ac:dyDescent="0.2">
      <c r="A22" s="258" t="str">
        <f ca="1">IF(OFFSET(Tablas!$F$5,0,ROW(B22)-7)&gt;0,OFFSET(Tablas!$F$5,0,ROW(B22)-7),"")</f>
        <v/>
      </c>
      <c r="B22" s="186">
        <f ca="1">IF(OFFSET(Tablas!$F$6,0,ROW(B22)-7)&gt;0,OFFSET(Tablas!$F$6,0,ROW(B22)-7),"")</f>
        <v>16</v>
      </c>
      <c r="C22" s="258">
        <f ca="1">OFFSET(OFFSET(Tablas!$F$208, (COLUMN(C22) - 3) * 75, 0), 0, ROW(C22) - 7)</f>
        <v>1</v>
      </c>
      <c r="D22" s="185">
        <f ca="1">OFFSET(OFFSET(Tablas!$F$208, (COLUMN(D22) - 3) * 75, 0), 0, ROW(D22) - 7)</f>
        <v>0</v>
      </c>
      <c r="E22" s="185">
        <f ca="1">OFFSET(OFFSET(Tablas!$F$208, (COLUMN(E22) - 3) * 75, 0), 0, ROW(E22) - 7)</f>
        <v>0</v>
      </c>
      <c r="F22" s="185">
        <f ca="1">OFFSET(OFFSET(Tablas!$F$208, (COLUMN(F22) - 3) * 75, 0), 0, ROW(F22) - 7)</f>
        <v>0</v>
      </c>
      <c r="G22" s="185">
        <f ca="1">OFFSET(OFFSET(Tablas!$F$208, (COLUMN(G22) - 3) * 75, 0), 0, ROW(G22) - 7)</f>
        <v>0</v>
      </c>
      <c r="H22" s="267">
        <f ca="1">OFFSET(OFFSET(Tablas!$F$208, (COLUMN(H22) - 3) * 75, 0), 0, ROW(H22) - 7)</f>
        <v>0</v>
      </c>
      <c r="I22" s="258">
        <f ca="1">OFFSET(OFFSET(Tablas!$F$208, (COLUMN(I22) - 3) * 75, 0), 0, ROW(I22) - 7)</f>
        <v>0</v>
      </c>
      <c r="J22" s="185">
        <f ca="1">OFFSET(OFFSET(Tablas!$F$208, (COLUMN(J22) - 3) * 75, 0), 0, ROW(J22) - 7)</f>
        <v>1</v>
      </c>
      <c r="K22" s="185">
        <f ca="1">OFFSET(OFFSET(Tablas!$F$208, (COLUMN(K22) - 3) * 75, 0), 0, ROW(K22) - 7)</f>
        <v>0</v>
      </c>
      <c r="L22" s="185">
        <f ca="1">OFFSET(OFFSET(Tablas!$F$208, (COLUMN(L22) - 3) * 75, 0), 0, ROW(L22) - 7)</f>
        <v>1</v>
      </c>
      <c r="M22" s="267">
        <f ca="1">OFFSET(OFFSET(Tablas!$F$208, (COLUMN(M22) - 3) * 75, 0), 0, ROW(M22) - 7)</f>
        <v>0</v>
      </c>
      <c r="N22" s="503">
        <f ca="1">OFFSET(OFFSET(Tablas!$F$208, (COLUMN(N22) - 3) * 75, 0), 0, ROW(N22) - 7)</f>
        <v>52</v>
      </c>
      <c r="O22" s="185">
        <f ca="1">OFFSET(OFFSET(Tablas!$F$208, (COLUMN(O22) - 3) * 75, 0), 0, ROW(O22) - 7)</f>
        <v>56</v>
      </c>
      <c r="P22" s="185">
        <f ca="1">OFFSET(OFFSET(Tablas!$F$208, (COLUMN(P22) - 3) * 75, 0), 0, ROW(P22) - 7)</f>
        <v>4</v>
      </c>
      <c r="Q22" s="244">
        <f t="shared" ca="1" si="0"/>
        <v>5.3571428571428568E-2</v>
      </c>
      <c r="R22" s="251">
        <f t="shared" ca="1" si="1"/>
        <v>1.7857142857142856E-2</v>
      </c>
    </row>
    <row r="23" spans="1:18" x14ac:dyDescent="0.2">
      <c r="A23" s="258" t="str">
        <f ca="1">IF(OFFSET(Tablas!$F$5,0,ROW(B23)-7)&gt;0,OFFSET(Tablas!$F$5,0,ROW(B23)-7),"")</f>
        <v/>
      </c>
      <c r="B23" s="186">
        <f ca="1">IF(OFFSET(Tablas!$F$6,0,ROW(B23)-7)&gt;0,OFFSET(Tablas!$F$6,0,ROW(B23)-7),"")</f>
        <v>17</v>
      </c>
      <c r="C23" s="258">
        <f ca="1">OFFSET(OFFSET(Tablas!$F$208, (COLUMN(C23) - 3) * 75, 0), 0, ROW(C23) - 7)</f>
        <v>4</v>
      </c>
      <c r="D23" s="185">
        <f ca="1">OFFSET(OFFSET(Tablas!$F$208, (COLUMN(D23) - 3) * 75, 0), 0, ROW(D23) - 7)</f>
        <v>0</v>
      </c>
      <c r="E23" s="185">
        <f ca="1">OFFSET(OFFSET(Tablas!$F$208, (COLUMN(E23) - 3) * 75, 0), 0, ROW(E23) - 7)</f>
        <v>0</v>
      </c>
      <c r="F23" s="185">
        <f ca="1">OFFSET(OFFSET(Tablas!$F$208, (COLUMN(F23) - 3) * 75, 0), 0, ROW(F23) - 7)</f>
        <v>0</v>
      </c>
      <c r="G23" s="185">
        <f ca="1">OFFSET(OFFSET(Tablas!$F$208, (COLUMN(G23) - 3) * 75, 0), 0, ROW(G23) - 7)</f>
        <v>0</v>
      </c>
      <c r="H23" s="267">
        <f ca="1">OFFSET(OFFSET(Tablas!$F$208, (COLUMN(H23) - 3) * 75, 0), 0, ROW(H23) - 7)</f>
        <v>0</v>
      </c>
      <c r="I23" s="258">
        <f ca="1">OFFSET(OFFSET(Tablas!$F$208, (COLUMN(I23) - 3) * 75, 0), 0, ROW(I23) - 7)</f>
        <v>3</v>
      </c>
      <c r="J23" s="185">
        <f ca="1">OFFSET(OFFSET(Tablas!$F$208, (COLUMN(J23) - 3) * 75, 0), 0, ROW(J23) - 7)</f>
        <v>5</v>
      </c>
      <c r="K23" s="185">
        <f ca="1">OFFSET(OFFSET(Tablas!$F$208, (COLUMN(K23) - 3) * 75, 0), 0, ROW(K23) - 7)</f>
        <v>0</v>
      </c>
      <c r="L23" s="185">
        <f ca="1">OFFSET(OFFSET(Tablas!$F$208, (COLUMN(L23) - 3) * 75, 0), 0, ROW(L23) - 7)</f>
        <v>1</v>
      </c>
      <c r="M23" s="267">
        <f ca="1">OFFSET(OFFSET(Tablas!$F$208, (COLUMN(M23) - 3) * 75, 0), 0, ROW(M23) - 7)</f>
        <v>0</v>
      </c>
      <c r="N23" s="503">
        <f ca="1">OFFSET(OFFSET(Tablas!$F$208, (COLUMN(N23) - 3) * 75, 0), 0, ROW(N23) - 7)</f>
        <v>52</v>
      </c>
      <c r="O23" s="185">
        <f ca="1">OFFSET(OFFSET(Tablas!$F$208, (COLUMN(O23) - 3) * 75, 0), 0, ROW(O23) - 7)</f>
        <v>65</v>
      </c>
      <c r="P23" s="185">
        <f ca="1">OFFSET(OFFSET(Tablas!$F$208, (COLUMN(P23) - 3) * 75, 0), 0, ROW(P23) - 7)</f>
        <v>13</v>
      </c>
      <c r="Q23" s="244">
        <f t="shared" ca="1" si="0"/>
        <v>0.2</v>
      </c>
      <c r="R23" s="251">
        <f t="shared" ca="1" si="1"/>
        <v>6.1538461538461542E-2</v>
      </c>
    </row>
    <row r="24" spans="1:18" x14ac:dyDescent="0.2">
      <c r="A24" s="258" t="str">
        <f ca="1">IF(OFFSET(Tablas!$F$5,0,ROW(B24)-7)&gt;0,OFFSET(Tablas!$F$5,0,ROW(B24)-7),"")</f>
        <v/>
      </c>
      <c r="B24" s="186">
        <f ca="1">IF(OFFSET(Tablas!$F$6,0,ROW(B24)-7)&gt;0,OFFSET(Tablas!$F$6,0,ROW(B24)-7),"")</f>
        <v>18</v>
      </c>
      <c r="C24" s="258">
        <f ca="1">OFFSET(OFFSET(Tablas!$F$208, (COLUMN(C24) - 3) * 75, 0), 0, ROW(C24) - 7)</f>
        <v>1</v>
      </c>
      <c r="D24" s="185">
        <f ca="1">OFFSET(OFFSET(Tablas!$F$208, (COLUMN(D24) - 3) * 75, 0), 0, ROW(D24) - 7)</f>
        <v>0</v>
      </c>
      <c r="E24" s="185">
        <f ca="1">OFFSET(OFFSET(Tablas!$F$208, (COLUMN(E24) - 3) * 75, 0), 0, ROW(E24) - 7)</f>
        <v>0</v>
      </c>
      <c r="F24" s="185">
        <f ca="1">OFFSET(OFFSET(Tablas!$F$208, (COLUMN(F24) - 3) * 75, 0), 0, ROW(F24) - 7)</f>
        <v>0</v>
      </c>
      <c r="G24" s="185">
        <f ca="1">OFFSET(OFFSET(Tablas!$F$208, (COLUMN(G24) - 3) * 75, 0), 0, ROW(G24) - 7)</f>
        <v>0</v>
      </c>
      <c r="H24" s="267">
        <f ca="1">OFFSET(OFFSET(Tablas!$F$208, (COLUMN(H24) - 3) * 75, 0), 0, ROW(H24) - 7)</f>
        <v>0</v>
      </c>
      <c r="I24" s="258">
        <f ca="1">OFFSET(OFFSET(Tablas!$F$208, (COLUMN(I24) - 3) * 75, 0), 0, ROW(I24) - 7)</f>
        <v>1</v>
      </c>
      <c r="J24" s="185">
        <f ca="1">OFFSET(OFFSET(Tablas!$F$208, (COLUMN(J24) - 3) * 75, 0), 0, ROW(J24) - 7)</f>
        <v>9</v>
      </c>
      <c r="K24" s="185">
        <f ca="1">OFFSET(OFFSET(Tablas!$F$208, (COLUMN(K24) - 3) * 75, 0), 0, ROW(K24) - 7)</f>
        <v>4</v>
      </c>
      <c r="L24" s="185">
        <f ca="1">OFFSET(OFFSET(Tablas!$F$208, (COLUMN(L24) - 3) * 75, 0), 0, ROW(L24) - 7)</f>
        <v>2</v>
      </c>
      <c r="M24" s="267">
        <f ca="1">OFFSET(OFFSET(Tablas!$F$208, (COLUMN(M24) - 3) * 75, 0), 0, ROW(M24) - 7)</f>
        <v>0</v>
      </c>
      <c r="N24" s="503">
        <f ca="1">OFFSET(OFFSET(Tablas!$F$208, (COLUMN(N24) - 3) * 75, 0), 0, ROW(N24) - 7)</f>
        <v>81</v>
      </c>
      <c r="O24" s="185">
        <f ca="1">OFFSET(OFFSET(Tablas!$F$208, (COLUMN(O24) - 3) * 75, 0), 0, ROW(O24) - 7)</f>
        <v>94</v>
      </c>
      <c r="P24" s="185">
        <f ca="1">OFFSET(OFFSET(Tablas!$F$208, (COLUMN(P24) - 3) * 75, 0), 0, ROW(P24) - 7)</f>
        <v>13</v>
      </c>
      <c r="Q24" s="244">
        <f t="shared" ca="1" si="0"/>
        <v>0.18085106382978725</v>
      </c>
      <c r="R24" s="251">
        <f t="shared" ca="1" si="1"/>
        <v>1.0638297872340425E-2</v>
      </c>
    </row>
    <row r="25" spans="1:18" x14ac:dyDescent="0.2">
      <c r="A25" s="258" t="str">
        <f ca="1">IF(OFFSET(Tablas!$F$5,0,ROW(B25)-7)&gt;0,OFFSET(Tablas!$F$5,0,ROW(B25)-7),"")</f>
        <v/>
      </c>
      <c r="B25" s="186">
        <f ca="1">IF(OFFSET(Tablas!$F$6,0,ROW(B25)-7)&gt;0,OFFSET(Tablas!$F$6,0,ROW(B25)-7),"")</f>
        <v>19</v>
      </c>
      <c r="C25" s="258">
        <f ca="1">OFFSET(OFFSET(Tablas!$F$208, (COLUMN(C25) - 3) * 75, 0), 0, ROW(C25) - 7)</f>
        <v>3</v>
      </c>
      <c r="D25" s="185">
        <f ca="1">OFFSET(OFFSET(Tablas!$F$208, (COLUMN(D25) - 3) * 75, 0), 0, ROW(D25) - 7)</f>
        <v>0</v>
      </c>
      <c r="E25" s="185">
        <f ca="1">OFFSET(OFFSET(Tablas!$F$208, (COLUMN(E25) - 3) * 75, 0), 0, ROW(E25) - 7)</f>
        <v>0</v>
      </c>
      <c r="F25" s="185">
        <f ca="1">OFFSET(OFFSET(Tablas!$F$208, (COLUMN(F25) - 3) * 75, 0), 0, ROW(F25) - 7)</f>
        <v>0</v>
      </c>
      <c r="G25" s="185">
        <f ca="1">OFFSET(OFFSET(Tablas!$F$208, (COLUMN(G25) - 3) * 75, 0), 0, ROW(G25) - 7)</f>
        <v>0</v>
      </c>
      <c r="H25" s="267">
        <f ca="1">OFFSET(OFFSET(Tablas!$F$208, (COLUMN(H25) - 3) * 75, 0), 0, ROW(H25) - 7)</f>
        <v>0</v>
      </c>
      <c r="I25" s="258">
        <f ca="1">OFFSET(OFFSET(Tablas!$F$208, (COLUMN(I25) - 3) * 75, 0), 0, ROW(I25) - 7)</f>
        <v>9</v>
      </c>
      <c r="J25" s="185">
        <f ca="1">OFFSET(OFFSET(Tablas!$F$208, (COLUMN(J25) - 3) * 75, 0), 0, ROW(J25) - 7)</f>
        <v>5</v>
      </c>
      <c r="K25" s="185">
        <f ca="1">OFFSET(OFFSET(Tablas!$F$208, (COLUMN(K25) - 3) * 75, 0), 0, ROW(K25) - 7)</f>
        <v>1</v>
      </c>
      <c r="L25" s="185">
        <f ca="1">OFFSET(OFFSET(Tablas!$F$208, (COLUMN(L25) - 3) * 75, 0), 0, ROW(L25) - 7)</f>
        <v>0</v>
      </c>
      <c r="M25" s="267">
        <f ca="1">OFFSET(OFFSET(Tablas!$F$208, (COLUMN(M25) - 3) * 75, 0), 0, ROW(M25) - 7)</f>
        <v>0</v>
      </c>
      <c r="N25" s="503">
        <f ca="1">OFFSET(OFFSET(Tablas!$F$208, (COLUMN(N25) - 3) * 75, 0), 0, ROW(N25) - 7)</f>
        <v>72</v>
      </c>
      <c r="O25" s="185">
        <f ca="1">OFFSET(OFFSET(Tablas!$F$208, (COLUMN(O25) - 3) * 75, 0), 0, ROW(O25) - 7)</f>
        <v>92</v>
      </c>
      <c r="P25" s="185">
        <f ca="1">OFFSET(OFFSET(Tablas!$F$208, (COLUMN(P25) - 3) * 75, 0), 0, ROW(P25) - 7)</f>
        <v>20</v>
      </c>
      <c r="Q25" s="244">
        <f t="shared" ca="1" si="0"/>
        <v>0.19565217391304349</v>
      </c>
      <c r="R25" s="251">
        <f t="shared" ca="1" si="1"/>
        <v>3.2608695652173912E-2</v>
      </c>
    </row>
    <row r="26" spans="1:18" x14ac:dyDescent="0.2">
      <c r="A26" s="258" t="str">
        <f ca="1">IF(OFFSET(Tablas!$F$5,0,ROW(B26)-7)&gt;0,OFFSET(Tablas!$F$5,0,ROW(B26)-7),"")</f>
        <v/>
      </c>
      <c r="B26" s="186">
        <f ca="1">IF(OFFSET(Tablas!$F$6,0,ROW(B26)-7)&gt;0,OFFSET(Tablas!$F$6,0,ROW(B26)-7),"")</f>
        <v>20</v>
      </c>
      <c r="C26" s="258">
        <f ca="1">OFFSET(OFFSET(Tablas!$F$208, (COLUMN(C26) - 3) * 75, 0), 0, ROW(C26) - 7)</f>
        <v>4</v>
      </c>
      <c r="D26" s="185">
        <f ca="1">OFFSET(OFFSET(Tablas!$F$208, (COLUMN(D26) - 3) * 75, 0), 0, ROW(D26) - 7)</f>
        <v>0</v>
      </c>
      <c r="E26" s="185">
        <f ca="1">OFFSET(OFFSET(Tablas!$F$208, (COLUMN(E26) - 3) * 75, 0), 0, ROW(E26) - 7)</f>
        <v>1</v>
      </c>
      <c r="F26" s="185">
        <f ca="1">OFFSET(OFFSET(Tablas!$F$208, (COLUMN(F26) - 3) * 75, 0), 0, ROW(F26) - 7)</f>
        <v>0</v>
      </c>
      <c r="G26" s="185">
        <f ca="1">OFFSET(OFFSET(Tablas!$F$208, (COLUMN(G26) - 3) * 75, 0), 0, ROW(G26) - 7)</f>
        <v>0</v>
      </c>
      <c r="H26" s="267">
        <f ca="1">OFFSET(OFFSET(Tablas!$F$208, (COLUMN(H26) - 3) * 75, 0), 0, ROW(H26) - 7)</f>
        <v>0</v>
      </c>
      <c r="I26" s="258">
        <f ca="1">OFFSET(OFFSET(Tablas!$F$208, (COLUMN(I26) - 3) * 75, 0), 0, ROW(I26) - 7)</f>
        <v>3</v>
      </c>
      <c r="J26" s="185">
        <f ca="1">OFFSET(OFFSET(Tablas!$F$208, (COLUMN(J26) - 3) * 75, 0), 0, ROW(J26) - 7)</f>
        <v>13</v>
      </c>
      <c r="K26" s="185">
        <f ca="1">OFFSET(OFFSET(Tablas!$F$208, (COLUMN(K26) - 3) * 75, 0), 0, ROW(K26) - 7)</f>
        <v>4</v>
      </c>
      <c r="L26" s="185">
        <f ca="1">OFFSET(OFFSET(Tablas!$F$208, (COLUMN(L26) - 3) * 75, 0), 0, ROW(L26) - 7)</f>
        <v>1</v>
      </c>
      <c r="M26" s="267">
        <f ca="1">OFFSET(OFFSET(Tablas!$F$208, (COLUMN(M26) - 3) * 75, 0), 0, ROW(M26) - 7)</f>
        <v>1</v>
      </c>
      <c r="N26" s="503">
        <f ca="1">OFFSET(OFFSET(Tablas!$F$208, (COLUMN(N26) - 3) * 75, 0), 0, ROW(N26) - 7)</f>
        <v>75</v>
      </c>
      <c r="O26" s="185">
        <f ca="1">OFFSET(OFFSET(Tablas!$F$208, (COLUMN(O26) - 3) * 75, 0), 0, ROW(O26) - 7)</f>
        <v>100</v>
      </c>
      <c r="P26" s="185">
        <f ca="1">OFFSET(OFFSET(Tablas!$F$208, (COLUMN(P26) - 3) * 75, 0), 0, ROW(P26) - 7)</f>
        <v>25</v>
      </c>
      <c r="Q26" s="244">
        <f t="shared" ca="1" si="0"/>
        <v>0.27</v>
      </c>
      <c r="R26" s="251">
        <f t="shared" ca="1" si="1"/>
        <v>0.05</v>
      </c>
    </row>
    <row r="27" spans="1:18" x14ac:dyDescent="0.2">
      <c r="A27" s="258" t="str">
        <f ca="1">IF(OFFSET(Tablas!$F$5,0,ROW(B27)-7)&gt;0,OFFSET(Tablas!$F$5,0,ROW(B27)-7),"")</f>
        <v/>
      </c>
      <c r="B27" s="186">
        <f ca="1">IF(OFFSET(Tablas!$F$6,0,ROW(B27)-7)&gt;0,OFFSET(Tablas!$F$6,0,ROW(B27)-7),"")</f>
        <v>21</v>
      </c>
      <c r="C27" s="258">
        <f ca="1">OFFSET(OFFSET(Tablas!$F$208, (COLUMN(C27) - 3) * 75, 0), 0, ROW(C27) - 7)</f>
        <v>5</v>
      </c>
      <c r="D27" s="185">
        <f ca="1">OFFSET(OFFSET(Tablas!$F$208, (COLUMN(D27) - 3) * 75, 0), 0, ROW(D27) - 7)</f>
        <v>0</v>
      </c>
      <c r="E27" s="185">
        <f ca="1">OFFSET(OFFSET(Tablas!$F$208, (COLUMN(E27) - 3) * 75, 0), 0, ROW(E27) - 7)</f>
        <v>0</v>
      </c>
      <c r="F27" s="185">
        <f ca="1">OFFSET(OFFSET(Tablas!$F$208, (COLUMN(F27) - 3) * 75, 0), 0, ROW(F27) - 7)</f>
        <v>0</v>
      </c>
      <c r="G27" s="185">
        <f ca="1">OFFSET(OFFSET(Tablas!$F$208, (COLUMN(G27) - 3) * 75, 0), 0, ROW(G27) - 7)</f>
        <v>0</v>
      </c>
      <c r="H27" s="267">
        <f ca="1">OFFSET(OFFSET(Tablas!$F$208, (COLUMN(H27) - 3) * 75, 0), 0, ROW(H27) - 7)</f>
        <v>1</v>
      </c>
      <c r="I27" s="258">
        <f ca="1">OFFSET(OFFSET(Tablas!$F$208, (COLUMN(I27) - 3) * 75, 0), 0, ROW(I27) - 7)</f>
        <v>7</v>
      </c>
      <c r="J27" s="185">
        <f ca="1">OFFSET(OFFSET(Tablas!$F$208, (COLUMN(J27) - 3) * 75, 0), 0, ROW(J27) - 7)</f>
        <v>34</v>
      </c>
      <c r="K27" s="185">
        <f ca="1">OFFSET(OFFSET(Tablas!$F$208, (COLUMN(K27) - 3) * 75, 0), 0, ROW(K27) - 7)</f>
        <v>9</v>
      </c>
      <c r="L27" s="185">
        <f ca="1">OFFSET(OFFSET(Tablas!$F$208, (COLUMN(L27) - 3) * 75, 0), 0, ROW(L27) - 7)</f>
        <v>2</v>
      </c>
      <c r="M27" s="267">
        <f ca="1">OFFSET(OFFSET(Tablas!$F$208, (COLUMN(M27) - 3) * 75, 0), 0, ROW(M27) - 7)</f>
        <v>4</v>
      </c>
      <c r="N27" s="503">
        <f ca="1">OFFSET(OFFSET(Tablas!$F$208, (COLUMN(N27) - 3) * 75, 0), 0, ROW(N27) - 7)</f>
        <v>85</v>
      </c>
      <c r="O27" s="185">
        <f ca="1">OFFSET(OFFSET(Tablas!$F$208, (COLUMN(O27) - 3) * 75, 0), 0, ROW(O27) - 7)</f>
        <v>139</v>
      </c>
      <c r="P27" s="185">
        <f ca="1">OFFSET(OFFSET(Tablas!$F$208, (COLUMN(P27) - 3) * 75, 0), 0, ROW(P27) - 7)</f>
        <v>54</v>
      </c>
      <c r="Q27" s="244">
        <f t="shared" ca="1" si="0"/>
        <v>0.4460431654676259</v>
      </c>
      <c r="R27" s="251">
        <f t="shared" ca="1" si="1"/>
        <v>4.3165467625899283E-2</v>
      </c>
    </row>
    <row r="28" spans="1:18" x14ac:dyDescent="0.2">
      <c r="A28" s="258" t="str">
        <f ca="1">IF(OFFSET(Tablas!$F$5,0,ROW(B28)-7)&gt;0,OFFSET(Tablas!$F$5,0,ROW(B28)-7),"")</f>
        <v/>
      </c>
      <c r="B28" s="186">
        <f ca="1">IF(OFFSET(Tablas!$F$6,0,ROW(B28)-7)&gt;0,OFFSET(Tablas!$F$6,0,ROW(B28)-7),"")</f>
        <v>22</v>
      </c>
      <c r="C28" s="258">
        <f ca="1">OFFSET(OFFSET(Tablas!$F$208, (COLUMN(C28) - 3) * 75, 0), 0, ROW(C28) - 7)</f>
        <v>3</v>
      </c>
      <c r="D28" s="185">
        <f ca="1">OFFSET(OFFSET(Tablas!$F$208, (COLUMN(D28) - 3) * 75, 0), 0, ROW(D28) - 7)</f>
        <v>0</v>
      </c>
      <c r="E28" s="185">
        <f ca="1">OFFSET(OFFSET(Tablas!$F$208, (COLUMN(E28) - 3) * 75, 0), 0, ROW(E28) - 7)</f>
        <v>0</v>
      </c>
      <c r="F28" s="185">
        <f ca="1">OFFSET(OFFSET(Tablas!$F$208, (COLUMN(F28) - 3) * 75, 0), 0, ROW(F28) - 7)</f>
        <v>0</v>
      </c>
      <c r="G28" s="185">
        <f ca="1">OFFSET(OFFSET(Tablas!$F$208, (COLUMN(G28) - 3) * 75, 0), 0, ROW(G28) - 7)</f>
        <v>0</v>
      </c>
      <c r="H28" s="267">
        <f ca="1">OFFSET(OFFSET(Tablas!$F$208, (COLUMN(H28) - 3) * 75, 0), 0, ROW(H28) - 7)</f>
        <v>0</v>
      </c>
      <c r="I28" s="258">
        <f ca="1">OFFSET(OFFSET(Tablas!$F$208, (COLUMN(I28) - 3) * 75, 0), 0, ROW(I28) - 7)</f>
        <v>9</v>
      </c>
      <c r="J28" s="185">
        <f ca="1">OFFSET(OFFSET(Tablas!$F$208, (COLUMN(J28) - 3) * 75, 0), 0, ROW(J28) - 7)</f>
        <v>33</v>
      </c>
      <c r="K28" s="185">
        <f ca="1">OFFSET(OFFSET(Tablas!$F$208, (COLUMN(K28) - 3) * 75, 0), 0, ROW(K28) - 7)</f>
        <v>8</v>
      </c>
      <c r="L28" s="185">
        <f ca="1">OFFSET(OFFSET(Tablas!$F$208, (COLUMN(L28) - 3) * 75, 0), 0, ROW(L28) - 7)</f>
        <v>3</v>
      </c>
      <c r="M28" s="267">
        <f ca="1">OFFSET(OFFSET(Tablas!$F$208, (COLUMN(M28) - 3) * 75, 0), 0, ROW(M28) - 7)</f>
        <v>5</v>
      </c>
      <c r="N28" s="503">
        <f ca="1">OFFSET(OFFSET(Tablas!$F$208, (COLUMN(N28) - 3) * 75, 0), 0, ROW(N28) - 7)</f>
        <v>96</v>
      </c>
      <c r="O28" s="185">
        <f ca="1">OFFSET(OFFSET(Tablas!$F$208, (COLUMN(O28) - 3) * 75, 0), 0, ROW(O28) - 7)</f>
        <v>149</v>
      </c>
      <c r="P28" s="185">
        <f ca="1">OFFSET(OFFSET(Tablas!$F$208, (COLUMN(P28) - 3) * 75, 0), 0, ROW(P28) - 7)</f>
        <v>53</v>
      </c>
      <c r="Q28" s="244">
        <f t="shared" ca="1" si="0"/>
        <v>0.40939597315436244</v>
      </c>
      <c r="R28" s="251">
        <f t="shared" ca="1" si="1"/>
        <v>2.0134228187919462E-2</v>
      </c>
    </row>
    <row r="29" spans="1:18" x14ac:dyDescent="0.2">
      <c r="A29" s="258" t="str">
        <f ca="1">IF(OFFSET(Tablas!$F$5,0,ROW(B29)-7)&gt;0,OFFSET(Tablas!$F$5,0,ROW(B29)-7),"")</f>
        <v/>
      </c>
      <c r="B29" s="186">
        <f ca="1">IF(OFFSET(Tablas!$F$6,0,ROW(B29)-7)&gt;0,OFFSET(Tablas!$F$6,0,ROW(B29)-7),"")</f>
        <v>23</v>
      </c>
      <c r="C29" s="258">
        <f ca="1">OFFSET(OFFSET(Tablas!$F$208, (COLUMN(C29) - 3) * 75, 0), 0, ROW(C29) - 7)</f>
        <v>4</v>
      </c>
      <c r="D29" s="185">
        <f ca="1">OFFSET(OFFSET(Tablas!$F$208, (COLUMN(D29) - 3) * 75, 0), 0, ROW(D29) - 7)</f>
        <v>2</v>
      </c>
      <c r="E29" s="185">
        <f ca="1">OFFSET(OFFSET(Tablas!$F$208, (COLUMN(E29) - 3) * 75, 0), 0, ROW(E29) - 7)</f>
        <v>0</v>
      </c>
      <c r="F29" s="185">
        <f ca="1">OFFSET(OFFSET(Tablas!$F$208, (COLUMN(F29) - 3) * 75, 0), 0, ROW(F29) - 7)</f>
        <v>0</v>
      </c>
      <c r="G29" s="185">
        <f ca="1">OFFSET(OFFSET(Tablas!$F$208, (COLUMN(G29) - 3) * 75, 0), 0, ROW(G29) - 7)</f>
        <v>0</v>
      </c>
      <c r="H29" s="267">
        <f ca="1">OFFSET(OFFSET(Tablas!$F$208, (COLUMN(H29) - 3) * 75, 0), 0, ROW(H29) - 7)</f>
        <v>0</v>
      </c>
      <c r="I29" s="258">
        <f ca="1">OFFSET(OFFSET(Tablas!$F$208, (COLUMN(I29) - 3) * 75, 0), 0, ROW(I29) - 7)</f>
        <v>8</v>
      </c>
      <c r="J29" s="185">
        <f ca="1">OFFSET(OFFSET(Tablas!$F$208, (COLUMN(J29) - 3) * 75, 0), 0, ROW(J29) - 7)</f>
        <v>52</v>
      </c>
      <c r="K29" s="185">
        <f ca="1">OFFSET(OFFSET(Tablas!$F$208, (COLUMN(K29) - 3) * 75, 0), 0, ROW(K29) - 7)</f>
        <v>12</v>
      </c>
      <c r="L29" s="185">
        <f ca="1">OFFSET(OFFSET(Tablas!$F$208, (COLUMN(L29) - 3) * 75, 0), 0, ROW(L29) - 7)</f>
        <v>0</v>
      </c>
      <c r="M29" s="267">
        <f ca="1">OFFSET(OFFSET(Tablas!$F$208, (COLUMN(M29) - 3) * 75, 0), 0, ROW(M29) - 7)</f>
        <v>2</v>
      </c>
      <c r="N29" s="503">
        <f ca="1">OFFSET(OFFSET(Tablas!$F$208, (COLUMN(N29) - 3) * 75, 0), 0, ROW(N29) - 7)</f>
        <v>76</v>
      </c>
      <c r="O29" s="185">
        <f ca="1">OFFSET(OFFSET(Tablas!$F$208, (COLUMN(O29) - 3) * 75, 0), 0, ROW(O29) - 7)</f>
        <v>144</v>
      </c>
      <c r="P29" s="185">
        <f ca="1">OFFSET(OFFSET(Tablas!$F$208, (COLUMN(P29) - 3) * 75, 0), 0, ROW(P29) - 7)</f>
        <v>68</v>
      </c>
      <c r="Q29" s="244">
        <f t="shared" ca="1" si="0"/>
        <v>0.55555555555555558</v>
      </c>
      <c r="R29" s="251">
        <f t="shared" ca="1" si="1"/>
        <v>4.1666666666666664E-2</v>
      </c>
    </row>
    <row r="30" spans="1:18" x14ac:dyDescent="0.2">
      <c r="A30" s="258" t="str">
        <f ca="1">IF(OFFSET(Tablas!$F$5,0,ROW(B30)-7)&gt;0,OFFSET(Tablas!$F$5,0,ROW(B30)-7),"")</f>
        <v/>
      </c>
      <c r="B30" s="186">
        <f ca="1">IF(OFFSET(Tablas!$F$6,0,ROW(B30)-7)&gt;0,OFFSET(Tablas!$F$6,0,ROW(B30)-7),"")</f>
        <v>24</v>
      </c>
      <c r="C30" s="258">
        <f ca="1">OFFSET(OFFSET(Tablas!$F$208, (COLUMN(C30) - 3) * 75, 0), 0, ROW(C30) - 7)</f>
        <v>7</v>
      </c>
      <c r="D30" s="185">
        <f ca="1">OFFSET(OFFSET(Tablas!$F$208, (COLUMN(D30) - 3) * 75, 0), 0, ROW(D30) - 7)</f>
        <v>1</v>
      </c>
      <c r="E30" s="185">
        <f ca="1">OFFSET(OFFSET(Tablas!$F$208, (COLUMN(E30) - 3) * 75, 0), 0, ROW(E30) - 7)</f>
        <v>0</v>
      </c>
      <c r="F30" s="185">
        <f ca="1">OFFSET(OFFSET(Tablas!$F$208, (COLUMN(F30) - 3) * 75, 0), 0, ROW(F30) - 7)</f>
        <v>0</v>
      </c>
      <c r="G30" s="185">
        <f ca="1">OFFSET(OFFSET(Tablas!$F$208, (COLUMN(G30) - 3) * 75, 0), 0, ROW(G30) - 7)</f>
        <v>0</v>
      </c>
      <c r="H30" s="267">
        <f ca="1">OFFSET(OFFSET(Tablas!$F$208, (COLUMN(H30) - 3) * 75, 0), 0, ROW(H30) - 7)</f>
        <v>0</v>
      </c>
      <c r="I30" s="258">
        <f ca="1">OFFSET(OFFSET(Tablas!$F$208, (COLUMN(I30) - 3) * 75, 0), 0, ROW(I30) - 7)</f>
        <v>9</v>
      </c>
      <c r="J30" s="185">
        <f ca="1">OFFSET(OFFSET(Tablas!$F$208, (COLUMN(J30) - 3) * 75, 0), 0, ROW(J30) - 7)</f>
        <v>48</v>
      </c>
      <c r="K30" s="185">
        <f ca="1">OFFSET(OFFSET(Tablas!$F$208, (COLUMN(K30) - 3) * 75, 0), 0, ROW(K30) - 7)</f>
        <v>14</v>
      </c>
      <c r="L30" s="185">
        <f ca="1">OFFSET(OFFSET(Tablas!$F$208, (COLUMN(L30) - 3) * 75, 0), 0, ROW(L30) - 7)</f>
        <v>1</v>
      </c>
      <c r="M30" s="267">
        <f ca="1">OFFSET(OFFSET(Tablas!$F$208, (COLUMN(M30) - 3) * 75, 0), 0, ROW(M30) - 7)</f>
        <v>3</v>
      </c>
      <c r="N30" s="503">
        <f ca="1">OFFSET(OFFSET(Tablas!$F$208, (COLUMN(N30) - 3) * 75, 0), 0, ROW(N30) - 7)</f>
        <v>58</v>
      </c>
      <c r="O30" s="185">
        <f ca="1">OFFSET(OFFSET(Tablas!$F$208, (COLUMN(O30) - 3) * 75, 0), 0, ROW(O30) - 7)</f>
        <v>130</v>
      </c>
      <c r="P30" s="185">
        <f ca="1">OFFSET(OFFSET(Tablas!$F$208, (COLUMN(P30) - 3) * 75, 0), 0, ROW(P30) - 7)</f>
        <v>72</v>
      </c>
      <c r="Q30" s="244">
        <f t="shared" ca="1" si="0"/>
        <v>0.63846153846153841</v>
      </c>
      <c r="R30" s="251">
        <f t="shared" ca="1" si="1"/>
        <v>6.1538461538461542E-2</v>
      </c>
    </row>
    <row r="31" spans="1:18" x14ac:dyDescent="0.2">
      <c r="A31" s="258" t="str">
        <f ca="1">IF(OFFSET(Tablas!$F$5,0,ROW(B31)-7)&gt;0,OFFSET(Tablas!$F$5,0,ROW(B31)-7),"")</f>
        <v/>
      </c>
      <c r="B31" s="186">
        <f ca="1">IF(OFFSET(Tablas!$F$6,0,ROW(B31)-7)&gt;0,OFFSET(Tablas!$F$6,0,ROW(B31)-7),"")</f>
        <v>25</v>
      </c>
      <c r="C31" s="258">
        <f ca="1">OFFSET(OFFSET(Tablas!$F$208, (COLUMN(C31) - 3) * 75, 0), 0, ROW(C31) - 7)</f>
        <v>6</v>
      </c>
      <c r="D31" s="185">
        <f ca="1">OFFSET(OFFSET(Tablas!$F$208, (COLUMN(D31) - 3) * 75, 0), 0, ROW(D31) - 7)</f>
        <v>0</v>
      </c>
      <c r="E31" s="185">
        <f ca="1">OFFSET(OFFSET(Tablas!$F$208, (COLUMN(E31) - 3) * 75, 0), 0, ROW(E31) - 7)</f>
        <v>0</v>
      </c>
      <c r="F31" s="185">
        <f ca="1">OFFSET(OFFSET(Tablas!$F$208, (COLUMN(F31) - 3) * 75, 0), 0, ROW(F31) - 7)</f>
        <v>0</v>
      </c>
      <c r="G31" s="185">
        <f ca="1">OFFSET(OFFSET(Tablas!$F$208, (COLUMN(G31) - 3) * 75, 0), 0, ROW(G31) - 7)</f>
        <v>0</v>
      </c>
      <c r="H31" s="267">
        <f ca="1">OFFSET(OFFSET(Tablas!$F$208, (COLUMN(H31) - 3) * 75, 0), 0, ROW(H31) - 7)</f>
        <v>1</v>
      </c>
      <c r="I31" s="258">
        <f ca="1">OFFSET(OFFSET(Tablas!$F$208, (COLUMN(I31) - 3) * 75, 0), 0, ROW(I31) - 7)</f>
        <v>8</v>
      </c>
      <c r="J31" s="185">
        <f ca="1">OFFSET(OFFSET(Tablas!$F$208, (COLUMN(J31) - 3) * 75, 0), 0, ROW(J31) - 7)</f>
        <v>50</v>
      </c>
      <c r="K31" s="185">
        <f ca="1">OFFSET(OFFSET(Tablas!$F$208, (COLUMN(K31) - 3) * 75, 0), 0, ROW(K31) - 7)</f>
        <v>10</v>
      </c>
      <c r="L31" s="185">
        <f ca="1">OFFSET(OFFSET(Tablas!$F$208, (COLUMN(L31) - 3) * 75, 0), 0, ROW(L31) - 7)</f>
        <v>1</v>
      </c>
      <c r="M31" s="267">
        <f ca="1">OFFSET(OFFSET(Tablas!$F$208, (COLUMN(M31) - 3) * 75, 0), 0, ROW(M31) - 7)</f>
        <v>3</v>
      </c>
      <c r="N31" s="503">
        <f ca="1">OFFSET(OFFSET(Tablas!$F$208, (COLUMN(N31) - 3) * 75, 0), 0, ROW(N31) - 7)</f>
        <v>71</v>
      </c>
      <c r="O31" s="185">
        <f ca="1">OFFSET(OFFSET(Tablas!$F$208, (COLUMN(O31) - 3) * 75, 0), 0, ROW(O31) - 7)</f>
        <v>144</v>
      </c>
      <c r="P31" s="185">
        <f ca="1">OFFSET(OFFSET(Tablas!$F$208, (COLUMN(P31) - 3) * 75, 0), 0, ROW(P31) - 7)</f>
        <v>73</v>
      </c>
      <c r="Q31" s="244">
        <f t="shared" ca="1" si="0"/>
        <v>0.54861111111111116</v>
      </c>
      <c r="R31" s="251">
        <f t="shared" ca="1" si="1"/>
        <v>4.8611111111111112E-2</v>
      </c>
    </row>
    <row r="32" spans="1:18" x14ac:dyDescent="0.2">
      <c r="A32" s="258" t="str">
        <f ca="1">IF(OFFSET(Tablas!$F$5,0,ROW(B32)-7)&gt;0,OFFSET(Tablas!$F$5,0,ROW(B32)-7),"")</f>
        <v/>
      </c>
      <c r="B32" s="186">
        <f ca="1">IF(OFFSET(Tablas!$F$6,0,ROW(B32)-7)&gt;0,OFFSET(Tablas!$F$6,0,ROW(B32)-7),"")</f>
        <v>26</v>
      </c>
      <c r="C32" s="258">
        <f ca="1">OFFSET(OFFSET(Tablas!$F$208, (COLUMN(C32) - 3) * 75, 0), 0, ROW(C32) - 7)</f>
        <v>8</v>
      </c>
      <c r="D32" s="185">
        <f ca="1">OFFSET(OFFSET(Tablas!$F$208, (COLUMN(D32) - 3) * 75, 0), 0, ROW(D32) - 7)</f>
        <v>5</v>
      </c>
      <c r="E32" s="185">
        <f ca="1">OFFSET(OFFSET(Tablas!$F$208, (COLUMN(E32) - 3) * 75, 0), 0, ROW(E32) - 7)</f>
        <v>0</v>
      </c>
      <c r="F32" s="185">
        <f ca="1">OFFSET(OFFSET(Tablas!$F$208, (COLUMN(F32) - 3) * 75, 0), 0, ROW(F32) - 7)</f>
        <v>1</v>
      </c>
      <c r="G32" s="185">
        <f ca="1">OFFSET(OFFSET(Tablas!$F$208, (COLUMN(G32) - 3) * 75, 0), 0, ROW(G32) - 7)</f>
        <v>0</v>
      </c>
      <c r="H32" s="267">
        <f ca="1">OFFSET(OFFSET(Tablas!$F$208, (COLUMN(H32) - 3) * 75, 0), 0, ROW(H32) - 7)</f>
        <v>4</v>
      </c>
      <c r="I32" s="258">
        <f ca="1">OFFSET(OFFSET(Tablas!$F$208, (COLUMN(I32) - 3) * 75, 0), 0, ROW(I32) - 7)</f>
        <v>7</v>
      </c>
      <c r="J32" s="185">
        <f ca="1">OFFSET(OFFSET(Tablas!$F$208, (COLUMN(J32) - 3) * 75, 0), 0, ROW(J32) - 7)</f>
        <v>70</v>
      </c>
      <c r="K32" s="185">
        <f ca="1">OFFSET(OFFSET(Tablas!$F$208, (COLUMN(K32) - 3) * 75, 0), 0, ROW(K32) - 7)</f>
        <v>28</v>
      </c>
      <c r="L32" s="185">
        <f ca="1">OFFSET(OFFSET(Tablas!$F$208, (COLUMN(L32) - 3) * 75, 0), 0, ROW(L32) - 7)</f>
        <v>1</v>
      </c>
      <c r="M32" s="267">
        <f ca="1">OFFSET(OFFSET(Tablas!$F$208, (COLUMN(M32) - 3) * 75, 0), 0, ROW(M32) - 7)</f>
        <v>4</v>
      </c>
      <c r="N32" s="503">
        <f ca="1">OFFSET(OFFSET(Tablas!$F$208, (COLUMN(N32) - 3) * 75, 0), 0, ROW(N32) - 7)</f>
        <v>90</v>
      </c>
      <c r="O32" s="185">
        <f ca="1">OFFSET(OFFSET(Tablas!$F$208, (COLUMN(O32) - 3) * 75, 0), 0, ROW(O32) - 7)</f>
        <v>190</v>
      </c>
      <c r="P32" s="185">
        <f ca="1">OFFSET(OFFSET(Tablas!$F$208, (COLUMN(P32) - 3) * 75, 0), 0, ROW(P32) - 7)</f>
        <v>100</v>
      </c>
      <c r="Q32" s="244">
        <f t="shared" ca="1" si="0"/>
        <v>0.67368421052631577</v>
      </c>
      <c r="R32" s="251">
        <f t="shared" ca="1" si="1"/>
        <v>9.4736842105263161E-2</v>
      </c>
    </row>
    <row r="33" spans="1:18" x14ac:dyDescent="0.2">
      <c r="A33" s="258" t="str">
        <f ca="1">IF(OFFSET(Tablas!$F$5,0,ROW(B33)-7)&gt;0,OFFSET(Tablas!$F$5,0,ROW(B33)-7),"")</f>
        <v/>
      </c>
      <c r="B33" s="186">
        <f ca="1">IF(OFFSET(Tablas!$F$6,0,ROW(B33)-7)&gt;0,OFFSET(Tablas!$F$6,0,ROW(B33)-7),"")</f>
        <v>27</v>
      </c>
      <c r="C33" s="258">
        <f ca="1">OFFSET(OFFSET(Tablas!$F$208, (COLUMN(C33) - 3) * 75, 0), 0, ROW(C33) - 7)</f>
        <v>16</v>
      </c>
      <c r="D33" s="185">
        <f ca="1">OFFSET(OFFSET(Tablas!$F$208, (COLUMN(D33) - 3) * 75, 0), 0, ROW(D33) - 7)</f>
        <v>8</v>
      </c>
      <c r="E33" s="185">
        <f ca="1">OFFSET(OFFSET(Tablas!$F$208, (COLUMN(E33) - 3) * 75, 0), 0, ROW(E33) - 7)</f>
        <v>0</v>
      </c>
      <c r="F33" s="185">
        <f ca="1">OFFSET(OFFSET(Tablas!$F$208, (COLUMN(F33) - 3) * 75, 0), 0, ROW(F33) - 7)</f>
        <v>1</v>
      </c>
      <c r="G33" s="185">
        <f ca="1">OFFSET(OFFSET(Tablas!$F$208, (COLUMN(G33) - 3) * 75, 0), 0, ROW(G33) - 7)</f>
        <v>0</v>
      </c>
      <c r="H33" s="267">
        <f ca="1">OFFSET(OFFSET(Tablas!$F$208, (COLUMN(H33) - 3) * 75, 0), 0, ROW(H33) - 7)</f>
        <v>4</v>
      </c>
      <c r="I33" s="258">
        <f ca="1">OFFSET(OFFSET(Tablas!$F$208, (COLUMN(I33) - 3) * 75, 0), 0, ROW(I33) - 7)</f>
        <v>7</v>
      </c>
      <c r="J33" s="185">
        <f ca="1">OFFSET(OFFSET(Tablas!$F$208, (COLUMN(J33) - 3) * 75, 0), 0, ROW(J33) - 7)</f>
        <v>69</v>
      </c>
      <c r="K33" s="185">
        <f ca="1">OFFSET(OFFSET(Tablas!$F$208, (COLUMN(K33) - 3) * 75, 0), 0, ROW(K33) - 7)</f>
        <v>18</v>
      </c>
      <c r="L33" s="185">
        <f ca="1">OFFSET(OFFSET(Tablas!$F$208, (COLUMN(L33) - 3) * 75, 0), 0, ROW(L33) - 7)</f>
        <v>2</v>
      </c>
      <c r="M33" s="267">
        <f ca="1">OFFSET(OFFSET(Tablas!$F$208, (COLUMN(M33) - 3) * 75, 0), 0, ROW(M33) - 7)</f>
        <v>5</v>
      </c>
      <c r="N33" s="503">
        <f ca="1">OFFSET(OFFSET(Tablas!$F$208, (COLUMN(N33) - 3) * 75, 0), 0, ROW(N33) - 7)</f>
        <v>82</v>
      </c>
      <c r="O33" s="185">
        <f ca="1">OFFSET(OFFSET(Tablas!$F$208, (COLUMN(O33) - 3) * 75, 0), 0, ROW(O33) - 7)</f>
        <v>200</v>
      </c>
      <c r="P33" s="185">
        <f ca="1">OFFSET(OFFSET(Tablas!$F$208, (COLUMN(P33) - 3) * 75, 0), 0, ROW(P33) - 7)</f>
        <v>118</v>
      </c>
      <c r="Q33" s="244">
        <f t="shared" ca="1" si="0"/>
        <v>0.65</v>
      </c>
      <c r="R33" s="251">
        <f t="shared" ca="1" si="1"/>
        <v>0.14499999999999999</v>
      </c>
    </row>
    <row r="34" spans="1:18" x14ac:dyDescent="0.2">
      <c r="A34" s="258" t="str">
        <f ca="1">IF(OFFSET(Tablas!$F$5,0,ROW(B34)-7)&gt;0,OFFSET(Tablas!$F$5,0,ROW(B34)-7),"")</f>
        <v/>
      </c>
      <c r="B34" s="186">
        <f ca="1">IF(OFFSET(Tablas!$F$6,0,ROW(B34)-7)&gt;0,OFFSET(Tablas!$F$6,0,ROW(B34)-7),"")</f>
        <v>28</v>
      </c>
      <c r="C34" s="258">
        <f ca="1">OFFSET(OFFSET(Tablas!$F$208, (COLUMN(C34) - 3) * 75, 0), 0, ROW(C34) - 7)</f>
        <v>32</v>
      </c>
      <c r="D34" s="185">
        <f ca="1">OFFSET(OFFSET(Tablas!$F$208, (COLUMN(D34) - 3) * 75, 0), 0, ROW(D34) - 7)</f>
        <v>6</v>
      </c>
      <c r="E34" s="185">
        <f ca="1">OFFSET(OFFSET(Tablas!$F$208, (COLUMN(E34) - 3) * 75, 0), 0, ROW(E34) - 7)</f>
        <v>0</v>
      </c>
      <c r="F34" s="185">
        <f ca="1">OFFSET(OFFSET(Tablas!$F$208, (COLUMN(F34) - 3) * 75, 0), 0, ROW(F34) - 7)</f>
        <v>0</v>
      </c>
      <c r="G34" s="185">
        <f ca="1">OFFSET(OFFSET(Tablas!$F$208, (COLUMN(G34) - 3) * 75, 0), 0, ROW(G34) - 7)</f>
        <v>1</v>
      </c>
      <c r="H34" s="267">
        <f ca="1">OFFSET(OFFSET(Tablas!$F$208, (COLUMN(H34) - 3) * 75, 0), 0, ROW(H34) - 7)</f>
        <v>6</v>
      </c>
      <c r="I34" s="258">
        <f ca="1">OFFSET(OFFSET(Tablas!$F$208, (COLUMN(I34) - 3) * 75, 0), 0, ROW(I34) - 7)</f>
        <v>3</v>
      </c>
      <c r="J34" s="185">
        <f ca="1">OFFSET(OFFSET(Tablas!$F$208, (COLUMN(J34) - 3) * 75, 0), 0, ROW(J34) - 7)</f>
        <v>62</v>
      </c>
      <c r="K34" s="185">
        <f ca="1">OFFSET(OFFSET(Tablas!$F$208, (COLUMN(K34) - 3) * 75, 0), 0, ROW(K34) - 7)</f>
        <v>15</v>
      </c>
      <c r="L34" s="185">
        <f ca="1">OFFSET(OFFSET(Tablas!$F$208, (COLUMN(L34) - 3) * 75, 0), 0, ROW(L34) - 7)</f>
        <v>1</v>
      </c>
      <c r="M34" s="267">
        <f ca="1">OFFSET(OFFSET(Tablas!$F$208, (COLUMN(M34) - 3) * 75, 0), 0, ROW(M34) - 7)</f>
        <v>6</v>
      </c>
      <c r="N34" s="503">
        <f ca="1">OFFSET(OFFSET(Tablas!$F$208, (COLUMN(N34) - 3) * 75, 0), 0, ROW(N34) - 7)</f>
        <v>78</v>
      </c>
      <c r="O34" s="185">
        <f ca="1">OFFSET(OFFSET(Tablas!$F$208, (COLUMN(O34) - 3) * 75, 0), 0, ROW(O34) - 7)</f>
        <v>202</v>
      </c>
      <c r="P34" s="185">
        <f ca="1">OFFSET(OFFSET(Tablas!$F$208, (COLUMN(P34) - 3) * 75, 0), 0, ROW(P34) - 7)</f>
        <v>124</v>
      </c>
      <c r="Q34" s="244">
        <f t="shared" ca="1" si="0"/>
        <v>0.65346534653465349</v>
      </c>
      <c r="R34" s="251">
        <f t="shared" ca="1" si="1"/>
        <v>0.22277227722772278</v>
      </c>
    </row>
    <row r="35" spans="1:18" x14ac:dyDescent="0.2">
      <c r="A35" s="258" t="str">
        <f ca="1">IF(OFFSET(Tablas!$F$5,0,ROW(B35)-7)&gt;0,OFFSET(Tablas!$F$5,0,ROW(B35)-7),"")</f>
        <v/>
      </c>
      <c r="B35" s="186">
        <f ca="1">IF(OFFSET(Tablas!$F$6,0,ROW(B35)-7)&gt;0,OFFSET(Tablas!$F$6,0,ROW(B35)-7),"")</f>
        <v>29</v>
      </c>
      <c r="C35" s="258">
        <f ca="1">OFFSET(OFFSET(Tablas!$F$208, (COLUMN(C35) - 3) * 75, 0), 0, ROW(C35) - 7)</f>
        <v>14</v>
      </c>
      <c r="D35" s="185">
        <f ca="1">OFFSET(OFFSET(Tablas!$F$208, (COLUMN(D35) - 3) * 75, 0), 0, ROW(D35) - 7)</f>
        <v>8</v>
      </c>
      <c r="E35" s="185">
        <f ca="1">OFFSET(OFFSET(Tablas!$F$208, (COLUMN(E35) - 3) * 75, 0), 0, ROW(E35) - 7)</f>
        <v>0</v>
      </c>
      <c r="F35" s="185">
        <f ca="1">OFFSET(OFFSET(Tablas!$F$208, (COLUMN(F35) - 3) * 75, 0), 0, ROW(F35) - 7)</f>
        <v>0</v>
      </c>
      <c r="G35" s="185">
        <f ca="1">OFFSET(OFFSET(Tablas!$F$208, (COLUMN(G35) - 3) * 75, 0), 0, ROW(G35) - 7)</f>
        <v>1</v>
      </c>
      <c r="H35" s="267">
        <f ca="1">OFFSET(OFFSET(Tablas!$F$208, (COLUMN(H35) - 3) * 75, 0), 0, ROW(H35) - 7)</f>
        <v>3</v>
      </c>
      <c r="I35" s="258">
        <f ca="1">OFFSET(OFFSET(Tablas!$F$208, (COLUMN(I35) - 3) * 75, 0), 0, ROW(I35) - 7)</f>
        <v>5</v>
      </c>
      <c r="J35" s="185">
        <f ca="1">OFFSET(OFFSET(Tablas!$F$208, (COLUMN(J35) - 3) * 75, 0), 0, ROW(J35) - 7)</f>
        <v>46</v>
      </c>
      <c r="K35" s="185">
        <f ca="1">OFFSET(OFFSET(Tablas!$F$208, (COLUMN(K35) - 3) * 75, 0), 0, ROW(K35) - 7)</f>
        <v>11</v>
      </c>
      <c r="L35" s="185">
        <f ca="1">OFFSET(OFFSET(Tablas!$F$208, (COLUMN(L35) - 3) * 75, 0), 0, ROW(L35) - 7)</f>
        <v>4</v>
      </c>
      <c r="M35" s="267">
        <f ca="1">OFFSET(OFFSET(Tablas!$F$208, (COLUMN(M35) - 3) * 75, 0), 0, ROW(M35) - 7)</f>
        <v>4</v>
      </c>
      <c r="N35" s="503">
        <f ca="1">OFFSET(OFFSET(Tablas!$F$208, (COLUMN(N35) - 3) * 75, 0), 0, ROW(N35) - 7)</f>
        <v>75</v>
      </c>
      <c r="O35" s="185">
        <f ca="1">OFFSET(OFFSET(Tablas!$F$208, (COLUMN(O35) - 3) * 75, 0), 0, ROW(O35) - 7)</f>
        <v>165</v>
      </c>
      <c r="P35" s="185">
        <f ca="1">OFFSET(OFFSET(Tablas!$F$208, (COLUMN(P35) - 3) * 75, 0), 0, ROW(P35) - 7)</f>
        <v>90</v>
      </c>
      <c r="Q35" s="244">
        <f t="shared" ca="1" si="0"/>
        <v>0.58181818181818179</v>
      </c>
      <c r="R35" s="251">
        <f t="shared" ca="1" si="1"/>
        <v>0.15757575757575756</v>
      </c>
    </row>
    <row r="36" spans="1:18" x14ac:dyDescent="0.2">
      <c r="A36" s="258" t="str">
        <f ca="1">IF(OFFSET(Tablas!$F$5,0,ROW(B36)-7)&gt;0,OFFSET(Tablas!$F$5,0,ROW(B36)-7),"")</f>
        <v/>
      </c>
      <c r="B36" s="186">
        <f ca="1">IF(OFFSET(Tablas!$F$6,0,ROW(B36)-7)&gt;0,OFFSET(Tablas!$F$6,0,ROW(B36)-7),"")</f>
        <v>30</v>
      </c>
      <c r="C36" s="258">
        <f ca="1">OFFSET(OFFSET(Tablas!$F$208, (COLUMN(C36) - 3) * 75, 0), 0, ROW(C36) - 7)</f>
        <v>21</v>
      </c>
      <c r="D36" s="185">
        <f ca="1">OFFSET(OFFSET(Tablas!$F$208, (COLUMN(D36) - 3) * 75, 0), 0, ROW(D36) - 7)</f>
        <v>1</v>
      </c>
      <c r="E36" s="185">
        <f ca="1">OFFSET(OFFSET(Tablas!$F$208, (COLUMN(E36) - 3) * 75, 0), 0, ROW(E36) - 7)</f>
        <v>0</v>
      </c>
      <c r="F36" s="185">
        <f ca="1">OFFSET(OFFSET(Tablas!$F$208, (COLUMN(F36) - 3) * 75, 0), 0, ROW(F36) - 7)</f>
        <v>0</v>
      </c>
      <c r="G36" s="185">
        <f ca="1">OFFSET(OFFSET(Tablas!$F$208, (COLUMN(G36) - 3) * 75, 0), 0, ROW(G36) - 7)</f>
        <v>1</v>
      </c>
      <c r="H36" s="267">
        <f ca="1">OFFSET(OFFSET(Tablas!$F$208, (COLUMN(H36) - 3) * 75, 0), 0, ROW(H36) - 7)</f>
        <v>3</v>
      </c>
      <c r="I36" s="258">
        <f ca="1">OFFSET(OFFSET(Tablas!$F$208, (COLUMN(I36) - 3) * 75, 0), 0, ROW(I36) - 7)</f>
        <v>5</v>
      </c>
      <c r="J36" s="185">
        <f ca="1">OFFSET(OFFSET(Tablas!$F$208, (COLUMN(J36) - 3) * 75, 0), 0, ROW(J36) - 7)</f>
        <v>45</v>
      </c>
      <c r="K36" s="185">
        <f ca="1">OFFSET(OFFSET(Tablas!$F$208, (COLUMN(K36) - 3) * 75, 0), 0, ROW(K36) - 7)</f>
        <v>10</v>
      </c>
      <c r="L36" s="185">
        <f ca="1">OFFSET(OFFSET(Tablas!$F$208, (COLUMN(L36) - 3) * 75, 0), 0, ROW(L36) - 7)</f>
        <v>3</v>
      </c>
      <c r="M36" s="267">
        <f ca="1">OFFSET(OFFSET(Tablas!$F$208, (COLUMN(M36) - 3) * 75, 0), 0, ROW(M36) - 7)</f>
        <v>0</v>
      </c>
      <c r="N36" s="503">
        <f ca="1">OFFSET(OFFSET(Tablas!$F$208, (COLUMN(N36) - 3) * 75, 0), 0, ROW(N36) - 7)</f>
        <v>75</v>
      </c>
      <c r="O36" s="185">
        <f ca="1">OFFSET(OFFSET(Tablas!$F$208, (COLUMN(O36) - 3) * 75, 0), 0, ROW(O36) - 7)</f>
        <v>157</v>
      </c>
      <c r="P36" s="185">
        <f ca="1">OFFSET(OFFSET(Tablas!$F$208, (COLUMN(P36) - 3) * 75, 0), 0, ROW(P36) - 7)</f>
        <v>82</v>
      </c>
      <c r="Q36" s="244">
        <f t="shared" ca="1" si="0"/>
        <v>0.56687898089171973</v>
      </c>
      <c r="R36" s="251">
        <f t="shared" ca="1" si="1"/>
        <v>0.16560509554140126</v>
      </c>
    </row>
    <row r="37" spans="1:18" x14ac:dyDescent="0.2">
      <c r="A37" s="258" t="str">
        <f ca="1">IF(OFFSET(Tablas!$F$5,0,ROW(B37)-7)&gt;0,OFFSET(Tablas!$F$5,0,ROW(B37)-7),"")</f>
        <v/>
      </c>
      <c r="B37" s="186">
        <f ca="1">IF(OFFSET(Tablas!$F$6,0,ROW(B37)-7)&gt;0,OFFSET(Tablas!$F$6,0,ROW(B37)-7),"")</f>
        <v>31</v>
      </c>
      <c r="C37" s="258">
        <f ca="1">OFFSET(OFFSET(Tablas!$F$208, (COLUMN(C37) - 3) * 75, 0), 0, ROW(C37) - 7)</f>
        <v>19</v>
      </c>
      <c r="D37" s="185">
        <f ca="1">OFFSET(OFFSET(Tablas!$F$208, (COLUMN(D37) - 3) * 75, 0), 0, ROW(D37) - 7)</f>
        <v>6</v>
      </c>
      <c r="E37" s="185">
        <f ca="1">OFFSET(OFFSET(Tablas!$F$208, (COLUMN(E37) - 3) * 75, 0), 0, ROW(E37) - 7)</f>
        <v>0</v>
      </c>
      <c r="F37" s="185">
        <f ca="1">OFFSET(OFFSET(Tablas!$F$208, (COLUMN(F37) - 3) * 75, 0), 0, ROW(F37) - 7)</f>
        <v>0</v>
      </c>
      <c r="G37" s="185">
        <f ca="1">OFFSET(OFFSET(Tablas!$F$208, (COLUMN(G37) - 3) * 75, 0), 0, ROW(G37) - 7)</f>
        <v>2</v>
      </c>
      <c r="H37" s="267">
        <f ca="1">OFFSET(OFFSET(Tablas!$F$208, (COLUMN(H37) - 3) * 75, 0), 0, ROW(H37) - 7)</f>
        <v>1</v>
      </c>
      <c r="I37" s="258">
        <f ca="1">OFFSET(OFFSET(Tablas!$F$208, (COLUMN(I37) - 3) * 75, 0), 0, ROW(I37) - 7)</f>
        <v>0</v>
      </c>
      <c r="J37" s="185">
        <f ca="1">OFFSET(OFFSET(Tablas!$F$208, (COLUMN(J37) - 3) * 75, 0), 0, ROW(J37) - 7)</f>
        <v>38</v>
      </c>
      <c r="K37" s="185">
        <f ca="1">OFFSET(OFFSET(Tablas!$F$208, (COLUMN(K37) - 3) * 75, 0), 0, ROW(K37) - 7)</f>
        <v>12</v>
      </c>
      <c r="L37" s="185">
        <f ca="1">OFFSET(OFFSET(Tablas!$F$208, (COLUMN(L37) - 3) * 75, 0), 0, ROW(L37) - 7)</f>
        <v>2</v>
      </c>
      <c r="M37" s="267">
        <f ca="1">OFFSET(OFFSET(Tablas!$F$208, (COLUMN(M37) - 3) * 75, 0), 0, ROW(M37) - 7)</f>
        <v>1</v>
      </c>
      <c r="N37" s="503">
        <f ca="1">OFFSET(OFFSET(Tablas!$F$208, (COLUMN(N37) - 3) * 75, 0), 0, ROW(N37) - 7)</f>
        <v>72</v>
      </c>
      <c r="O37" s="185">
        <f ca="1">OFFSET(OFFSET(Tablas!$F$208, (COLUMN(O37) - 3) * 75, 0), 0, ROW(O37) - 7)</f>
        <v>144</v>
      </c>
      <c r="P37" s="185">
        <f ca="1">OFFSET(OFFSET(Tablas!$F$208, (COLUMN(P37) - 3) * 75, 0), 0, ROW(P37) - 7)</f>
        <v>72</v>
      </c>
      <c r="Q37" s="244">
        <f t="shared" ca="1" si="0"/>
        <v>0.5625</v>
      </c>
      <c r="R37" s="251">
        <f t="shared" ca="1" si="1"/>
        <v>0.19444444444444445</v>
      </c>
    </row>
    <row r="38" spans="1:18" x14ac:dyDescent="0.2">
      <c r="A38" s="258" t="str">
        <f ca="1">IF(OFFSET(Tablas!$F$5,0,ROW(B38)-7)&gt;0,OFFSET(Tablas!$F$5,0,ROW(B38)-7),"")</f>
        <v/>
      </c>
      <c r="B38" s="186">
        <f ca="1">IF(OFFSET(Tablas!$F$6,0,ROW(B38)-7)&gt;0,OFFSET(Tablas!$F$6,0,ROW(B38)-7),"")</f>
        <v>32</v>
      </c>
      <c r="C38" s="258">
        <f ca="1">OFFSET(OFFSET(Tablas!$F$208, (COLUMN(C38) - 3) * 75, 0), 0, ROW(C38) - 7)</f>
        <v>32</v>
      </c>
      <c r="D38" s="185">
        <f ca="1">OFFSET(OFFSET(Tablas!$F$208, (COLUMN(D38) - 3) * 75, 0), 0, ROW(D38) - 7)</f>
        <v>2</v>
      </c>
      <c r="E38" s="185">
        <f ca="1">OFFSET(OFFSET(Tablas!$F$208, (COLUMN(E38) - 3) * 75, 0), 0, ROW(E38) - 7)</f>
        <v>0</v>
      </c>
      <c r="F38" s="185">
        <f ca="1">OFFSET(OFFSET(Tablas!$F$208, (COLUMN(F38) - 3) * 75, 0), 0, ROW(F38) - 7)</f>
        <v>0</v>
      </c>
      <c r="G38" s="185">
        <f ca="1">OFFSET(OFFSET(Tablas!$F$208, (COLUMN(G38) - 3) * 75, 0), 0, ROW(G38) - 7)</f>
        <v>2</v>
      </c>
      <c r="H38" s="267">
        <f ca="1">OFFSET(OFFSET(Tablas!$F$208, (COLUMN(H38) - 3) * 75, 0), 0, ROW(H38) - 7)</f>
        <v>5</v>
      </c>
      <c r="I38" s="258">
        <f ca="1">OFFSET(OFFSET(Tablas!$F$208, (COLUMN(I38) - 3) * 75, 0), 0, ROW(I38) - 7)</f>
        <v>2</v>
      </c>
      <c r="J38" s="185">
        <f ca="1">OFFSET(OFFSET(Tablas!$F$208, (COLUMN(J38) - 3) * 75, 0), 0, ROW(J38) - 7)</f>
        <v>29</v>
      </c>
      <c r="K38" s="185">
        <f ca="1">OFFSET(OFFSET(Tablas!$F$208, (COLUMN(K38) - 3) * 75, 0), 0, ROW(K38) - 7)</f>
        <v>14</v>
      </c>
      <c r="L38" s="185">
        <f ca="1">OFFSET(OFFSET(Tablas!$F$208, (COLUMN(L38) - 3) * 75, 0), 0, ROW(L38) - 7)</f>
        <v>2</v>
      </c>
      <c r="M38" s="267">
        <f ca="1">OFFSET(OFFSET(Tablas!$F$208, (COLUMN(M38) - 3) * 75, 0), 0, ROW(M38) - 7)</f>
        <v>2</v>
      </c>
      <c r="N38" s="503">
        <f ca="1">OFFSET(OFFSET(Tablas!$F$208, (COLUMN(N38) - 3) * 75, 0), 0, ROW(N38) - 7)</f>
        <v>85</v>
      </c>
      <c r="O38" s="185">
        <f ca="1">OFFSET(OFFSET(Tablas!$F$208, (COLUMN(O38) - 3) * 75, 0), 0, ROW(O38) - 7)</f>
        <v>165</v>
      </c>
      <c r="P38" s="185">
        <f ca="1">OFFSET(OFFSET(Tablas!$F$208, (COLUMN(P38) - 3) * 75, 0), 0, ROW(P38) - 7)</f>
        <v>80</v>
      </c>
      <c r="Q38" s="244">
        <f t="shared" ca="1" si="0"/>
        <v>0.54545454545454541</v>
      </c>
      <c r="R38" s="251">
        <f t="shared" ca="1" si="1"/>
        <v>0.24848484848484848</v>
      </c>
    </row>
    <row r="39" spans="1:18" x14ac:dyDescent="0.2">
      <c r="A39" s="258" t="str">
        <f ca="1">IF(OFFSET(Tablas!$F$5,0,ROW(B39)-7)&gt;0,OFFSET(Tablas!$F$5,0,ROW(B39)-7),"")</f>
        <v/>
      </c>
      <c r="B39" s="186">
        <f ca="1">IF(OFFSET(Tablas!$F$6,0,ROW(B39)-7)&gt;0,OFFSET(Tablas!$F$6,0,ROW(B39)-7),"")</f>
        <v>33</v>
      </c>
      <c r="C39" s="258">
        <f ca="1">OFFSET(OFFSET(Tablas!$F$208, (COLUMN(C39) - 3) * 75, 0), 0, ROW(C39) - 7)</f>
        <v>22</v>
      </c>
      <c r="D39" s="185">
        <f ca="1">OFFSET(OFFSET(Tablas!$F$208, (COLUMN(D39) - 3) * 75, 0), 0, ROW(D39) - 7)</f>
        <v>2</v>
      </c>
      <c r="E39" s="185">
        <f ca="1">OFFSET(OFFSET(Tablas!$F$208, (COLUMN(E39) - 3) * 75, 0), 0, ROW(E39) - 7)</f>
        <v>0</v>
      </c>
      <c r="F39" s="185">
        <f ca="1">OFFSET(OFFSET(Tablas!$F$208, (COLUMN(F39) - 3) * 75, 0), 0, ROW(F39) - 7)</f>
        <v>0</v>
      </c>
      <c r="G39" s="185">
        <f ca="1">OFFSET(OFFSET(Tablas!$F$208, (COLUMN(G39) - 3) * 75, 0), 0, ROW(G39) - 7)</f>
        <v>1</v>
      </c>
      <c r="H39" s="267">
        <f ca="1">OFFSET(OFFSET(Tablas!$F$208, (COLUMN(H39) - 3) * 75, 0), 0, ROW(H39) - 7)</f>
        <v>4</v>
      </c>
      <c r="I39" s="258">
        <f ca="1">OFFSET(OFFSET(Tablas!$F$208, (COLUMN(I39) - 3) * 75, 0), 0, ROW(I39) - 7)</f>
        <v>4</v>
      </c>
      <c r="J39" s="185">
        <f ca="1">OFFSET(OFFSET(Tablas!$F$208, (COLUMN(J39) - 3) * 75, 0), 0, ROW(J39) - 7)</f>
        <v>16</v>
      </c>
      <c r="K39" s="185">
        <f ca="1">OFFSET(OFFSET(Tablas!$F$208, (COLUMN(K39) - 3) * 75, 0), 0, ROW(K39) - 7)</f>
        <v>7</v>
      </c>
      <c r="L39" s="185">
        <f ca="1">OFFSET(OFFSET(Tablas!$F$208, (COLUMN(L39) - 3) * 75, 0), 0, ROW(L39) - 7)</f>
        <v>1</v>
      </c>
      <c r="M39" s="267">
        <f ca="1">OFFSET(OFFSET(Tablas!$F$208, (COLUMN(M39) - 3) * 75, 0), 0, ROW(M39) - 7)</f>
        <v>0</v>
      </c>
      <c r="N39" s="503">
        <f ca="1">OFFSET(OFFSET(Tablas!$F$208, (COLUMN(N39) - 3) * 75, 0), 0, ROW(N39) - 7)</f>
        <v>70</v>
      </c>
      <c r="O39" s="185">
        <f ca="1">OFFSET(OFFSET(Tablas!$F$208, (COLUMN(O39) - 3) * 75, 0), 0, ROW(O39) - 7)</f>
        <v>129</v>
      </c>
      <c r="P39" s="185">
        <f ca="1">OFFSET(OFFSET(Tablas!$F$208, (COLUMN(P39) - 3) * 75, 0), 0, ROW(P39) - 7)</f>
        <v>59</v>
      </c>
      <c r="Q39" s="244">
        <f t="shared" ref="Q39:Q59" ca="1" si="2">IF(OR(O39="",O39=0),"",SUM(C39:M39)/O39)</f>
        <v>0.44186046511627908</v>
      </c>
      <c r="R39" s="251">
        <f t="shared" ref="R39:R59" ca="1" si="3">IF(OR(O39="",O39=0),"",SUM(C39:H39)/O39)</f>
        <v>0.22480620155038761</v>
      </c>
    </row>
    <row r="40" spans="1:18" x14ac:dyDescent="0.2">
      <c r="A40" s="258" t="str">
        <f ca="1">IF(OFFSET(Tablas!$F$5,0,ROW(B40)-7)&gt;0,OFFSET(Tablas!$F$5,0,ROW(B40)-7),"")</f>
        <v/>
      </c>
      <c r="B40" s="186">
        <f ca="1">IF(OFFSET(Tablas!$F$6,0,ROW(B40)-7)&gt;0,OFFSET(Tablas!$F$6,0,ROW(B40)-7),"")</f>
        <v>34</v>
      </c>
      <c r="C40" s="258">
        <f ca="1">OFFSET(OFFSET(Tablas!$F$208, (COLUMN(C40) - 3) * 75, 0), 0, ROW(C40) - 7)</f>
        <v>5</v>
      </c>
      <c r="D40" s="185">
        <f ca="1">OFFSET(OFFSET(Tablas!$F$208, (COLUMN(D40) - 3) * 75, 0), 0, ROW(D40) - 7)</f>
        <v>3</v>
      </c>
      <c r="E40" s="185">
        <f ca="1">OFFSET(OFFSET(Tablas!$F$208, (COLUMN(E40) - 3) * 75, 0), 0, ROW(E40) - 7)</f>
        <v>0</v>
      </c>
      <c r="F40" s="185">
        <f ca="1">OFFSET(OFFSET(Tablas!$F$208, (COLUMN(F40) - 3) * 75, 0), 0, ROW(F40) - 7)</f>
        <v>0</v>
      </c>
      <c r="G40" s="185">
        <f ca="1">OFFSET(OFFSET(Tablas!$F$208, (COLUMN(G40) - 3) * 75, 0), 0, ROW(G40) - 7)</f>
        <v>1</v>
      </c>
      <c r="H40" s="267">
        <f ca="1">OFFSET(OFFSET(Tablas!$F$208, (COLUMN(H40) - 3) * 75, 0), 0, ROW(H40) - 7)</f>
        <v>6</v>
      </c>
      <c r="I40" s="258">
        <f ca="1">OFFSET(OFFSET(Tablas!$F$208, (COLUMN(I40) - 3) * 75, 0), 0, ROW(I40) - 7)</f>
        <v>2</v>
      </c>
      <c r="J40" s="185">
        <f ca="1">OFFSET(OFFSET(Tablas!$F$208, (COLUMN(J40) - 3) * 75, 0), 0, ROW(J40) - 7)</f>
        <v>7</v>
      </c>
      <c r="K40" s="185">
        <f ca="1">OFFSET(OFFSET(Tablas!$F$208, (COLUMN(K40) - 3) * 75, 0), 0, ROW(K40) - 7)</f>
        <v>3</v>
      </c>
      <c r="L40" s="185">
        <f ca="1">OFFSET(OFFSET(Tablas!$F$208, (COLUMN(L40) - 3) * 75, 0), 0, ROW(L40) - 7)</f>
        <v>3</v>
      </c>
      <c r="M40" s="267">
        <f ca="1">OFFSET(OFFSET(Tablas!$F$208, (COLUMN(M40) - 3) * 75, 0), 0, ROW(M40) - 7)</f>
        <v>3</v>
      </c>
      <c r="N40" s="503">
        <f ca="1">OFFSET(OFFSET(Tablas!$F$208, (COLUMN(N40) - 3) * 75, 0), 0, ROW(N40) - 7)</f>
        <v>55</v>
      </c>
      <c r="O40" s="185">
        <f ca="1">OFFSET(OFFSET(Tablas!$F$208, (COLUMN(O40) - 3) * 75, 0), 0, ROW(O40) - 7)</f>
        <v>86</v>
      </c>
      <c r="P40" s="185">
        <f ca="1">OFFSET(OFFSET(Tablas!$F$208, (COLUMN(P40) - 3) * 75, 0), 0, ROW(P40) - 7)</f>
        <v>31</v>
      </c>
      <c r="Q40" s="244">
        <f t="shared" ca="1" si="2"/>
        <v>0.38372093023255816</v>
      </c>
      <c r="R40" s="251">
        <f t="shared" ca="1" si="3"/>
        <v>0.1744186046511628</v>
      </c>
    </row>
    <row r="41" spans="1:18" x14ac:dyDescent="0.2">
      <c r="A41" s="258" t="str">
        <f ca="1">IF(OFFSET(Tablas!$F$5,0,ROW(B41)-7)&gt;0,OFFSET(Tablas!$F$5,0,ROW(B41)-7),"")</f>
        <v/>
      </c>
      <c r="B41" s="186">
        <f ca="1">IF(OFFSET(Tablas!$F$6,0,ROW(B41)-7)&gt;0,OFFSET(Tablas!$F$6,0,ROW(B41)-7),"")</f>
        <v>35</v>
      </c>
      <c r="C41" s="258">
        <f ca="1">OFFSET(OFFSET(Tablas!$F$208, (COLUMN(C41) - 3) * 75, 0), 0, ROW(C41) - 7)</f>
        <v>17</v>
      </c>
      <c r="D41" s="185">
        <f ca="1">OFFSET(OFFSET(Tablas!$F$208, (COLUMN(D41) - 3) * 75, 0), 0, ROW(D41) - 7)</f>
        <v>0</v>
      </c>
      <c r="E41" s="185">
        <f ca="1">OFFSET(OFFSET(Tablas!$F$208, (COLUMN(E41) - 3) * 75, 0), 0, ROW(E41) - 7)</f>
        <v>0</v>
      </c>
      <c r="F41" s="185">
        <f ca="1">OFFSET(OFFSET(Tablas!$F$208, (COLUMN(F41) - 3) * 75, 0), 0, ROW(F41) - 7)</f>
        <v>0</v>
      </c>
      <c r="G41" s="185">
        <f ca="1">OFFSET(OFFSET(Tablas!$F$208, (COLUMN(G41) - 3) * 75, 0), 0, ROW(G41) - 7)</f>
        <v>10</v>
      </c>
      <c r="H41" s="267">
        <f ca="1">OFFSET(OFFSET(Tablas!$F$208, (COLUMN(H41) - 3) * 75, 0), 0, ROW(H41) - 7)</f>
        <v>8</v>
      </c>
      <c r="I41" s="258">
        <f ca="1">OFFSET(OFFSET(Tablas!$F$208, (COLUMN(I41) - 3) * 75, 0), 0, ROW(I41) - 7)</f>
        <v>0</v>
      </c>
      <c r="J41" s="185">
        <f ca="1">OFFSET(OFFSET(Tablas!$F$208, (COLUMN(J41) - 3) * 75, 0), 0, ROW(J41) - 7)</f>
        <v>15</v>
      </c>
      <c r="K41" s="185">
        <f ca="1">OFFSET(OFFSET(Tablas!$F$208, (COLUMN(K41) - 3) * 75, 0), 0, ROW(K41) - 7)</f>
        <v>5</v>
      </c>
      <c r="L41" s="185">
        <f ca="1">OFFSET(OFFSET(Tablas!$F$208, (COLUMN(L41) - 3) * 75, 0), 0, ROW(L41) - 7)</f>
        <v>2</v>
      </c>
      <c r="M41" s="267">
        <f ca="1">OFFSET(OFFSET(Tablas!$F$208, (COLUMN(M41) - 3) * 75, 0), 0, ROW(M41) - 7)</f>
        <v>2</v>
      </c>
      <c r="N41" s="503">
        <f ca="1">OFFSET(OFFSET(Tablas!$F$208, (COLUMN(N41) - 3) * 75, 0), 0, ROW(N41) - 7)</f>
        <v>64</v>
      </c>
      <c r="O41" s="185">
        <f ca="1">OFFSET(OFFSET(Tablas!$F$208, (COLUMN(O41) - 3) * 75, 0), 0, ROW(O41) - 7)</f>
        <v>124</v>
      </c>
      <c r="P41" s="185">
        <f ca="1">OFFSET(OFFSET(Tablas!$F$208, (COLUMN(P41) - 3) * 75, 0), 0, ROW(P41) - 7)</f>
        <v>60</v>
      </c>
      <c r="Q41" s="244">
        <f t="shared" ca="1" si="2"/>
        <v>0.47580645161290325</v>
      </c>
      <c r="R41" s="251">
        <f t="shared" ca="1" si="3"/>
        <v>0.28225806451612906</v>
      </c>
    </row>
    <row r="42" spans="1:18" x14ac:dyDescent="0.2">
      <c r="A42" s="258" t="str">
        <f ca="1">IF(OFFSET(Tablas!$F$5,0,ROW(B42)-7)&gt;0,OFFSET(Tablas!$F$5,0,ROW(B42)-7),"")</f>
        <v/>
      </c>
      <c r="B42" s="186">
        <f ca="1">IF(OFFSET(Tablas!$F$6,0,ROW(B42)-7)&gt;0,OFFSET(Tablas!$F$6,0,ROW(B42)-7),"")</f>
        <v>36</v>
      </c>
      <c r="C42" s="258">
        <f ca="1">OFFSET(OFFSET(Tablas!$F$208, (COLUMN(C42) - 3) * 75, 0), 0, ROW(C42) - 7)</f>
        <v>11</v>
      </c>
      <c r="D42" s="185">
        <f ca="1">OFFSET(OFFSET(Tablas!$F$208, (COLUMN(D42) - 3) * 75, 0), 0, ROW(D42) - 7)</f>
        <v>2</v>
      </c>
      <c r="E42" s="185">
        <f ca="1">OFFSET(OFFSET(Tablas!$F$208, (COLUMN(E42) - 3) * 75, 0), 0, ROW(E42) - 7)</f>
        <v>0</v>
      </c>
      <c r="F42" s="185">
        <f ca="1">OFFSET(OFFSET(Tablas!$F$208, (COLUMN(F42) - 3) * 75, 0), 0, ROW(F42) - 7)</f>
        <v>0</v>
      </c>
      <c r="G42" s="185">
        <f ca="1">OFFSET(OFFSET(Tablas!$F$208, (COLUMN(G42) - 3) * 75, 0), 0, ROW(G42) - 7)</f>
        <v>11</v>
      </c>
      <c r="H42" s="267">
        <f ca="1">OFFSET(OFFSET(Tablas!$F$208, (COLUMN(H42) - 3) * 75, 0), 0, ROW(H42) - 7)</f>
        <v>5</v>
      </c>
      <c r="I42" s="258">
        <f ca="1">OFFSET(OFFSET(Tablas!$F$208, (COLUMN(I42) - 3) * 75, 0), 0, ROW(I42) - 7)</f>
        <v>3</v>
      </c>
      <c r="J42" s="185">
        <f ca="1">OFFSET(OFFSET(Tablas!$F$208, (COLUMN(J42) - 3) * 75, 0), 0, ROW(J42) - 7)</f>
        <v>13</v>
      </c>
      <c r="K42" s="185">
        <f ca="1">OFFSET(OFFSET(Tablas!$F$208, (COLUMN(K42) - 3) * 75, 0), 0, ROW(K42) - 7)</f>
        <v>2</v>
      </c>
      <c r="L42" s="185">
        <f ca="1">OFFSET(OFFSET(Tablas!$F$208, (COLUMN(L42) - 3) * 75, 0), 0, ROW(L42) - 7)</f>
        <v>1</v>
      </c>
      <c r="M42" s="267">
        <f ca="1">OFFSET(OFFSET(Tablas!$F$208, (COLUMN(M42) - 3) * 75, 0), 0, ROW(M42) - 7)</f>
        <v>2</v>
      </c>
      <c r="N42" s="503">
        <f ca="1">OFFSET(OFFSET(Tablas!$F$208, (COLUMN(N42) - 3) * 75, 0), 0, ROW(N42) - 7)</f>
        <v>80</v>
      </c>
      <c r="O42" s="185">
        <f ca="1">OFFSET(OFFSET(Tablas!$F$208, (COLUMN(O42) - 3) * 75, 0), 0, ROW(O42) - 7)</f>
        <v>131</v>
      </c>
      <c r="P42" s="185">
        <f ca="1">OFFSET(OFFSET(Tablas!$F$208, (COLUMN(P42) - 3) * 75, 0), 0, ROW(P42) - 7)</f>
        <v>51</v>
      </c>
      <c r="Q42" s="244">
        <f t="shared" ca="1" si="2"/>
        <v>0.38167938931297712</v>
      </c>
      <c r="R42" s="251">
        <f t="shared" ca="1" si="3"/>
        <v>0.22137404580152673</v>
      </c>
    </row>
    <row r="43" spans="1:18" x14ac:dyDescent="0.2">
      <c r="A43" s="258" t="str">
        <f ca="1">IF(OFFSET(Tablas!$F$5,0,ROW(B43)-7)&gt;0,OFFSET(Tablas!$F$5,0,ROW(B43)-7),"")</f>
        <v/>
      </c>
      <c r="B43" s="186">
        <f ca="1">IF(OFFSET(Tablas!$F$6,0,ROW(B43)-7)&gt;0,OFFSET(Tablas!$F$6,0,ROW(B43)-7),"")</f>
        <v>37</v>
      </c>
      <c r="C43" s="258">
        <f ca="1">OFFSET(OFFSET(Tablas!$F$208, (COLUMN(C43) - 3) * 75, 0), 0, ROW(C43) - 7)</f>
        <v>6</v>
      </c>
      <c r="D43" s="185">
        <f ca="1">OFFSET(OFFSET(Tablas!$F$208, (COLUMN(D43) - 3) * 75, 0), 0, ROW(D43) - 7)</f>
        <v>0</v>
      </c>
      <c r="E43" s="185">
        <f ca="1">OFFSET(OFFSET(Tablas!$F$208, (COLUMN(E43) - 3) * 75, 0), 0, ROW(E43) - 7)</f>
        <v>0</v>
      </c>
      <c r="F43" s="185">
        <f ca="1">OFFSET(OFFSET(Tablas!$F$208, (COLUMN(F43) - 3) * 75, 0), 0, ROW(F43) - 7)</f>
        <v>0</v>
      </c>
      <c r="G43" s="185">
        <f ca="1">OFFSET(OFFSET(Tablas!$F$208, (COLUMN(G43) - 3) * 75, 0), 0, ROW(G43) - 7)</f>
        <v>8</v>
      </c>
      <c r="H43" s="267">
        <f ca="1">OFFSET(OFFSET(Tablas!$F$208, (COLUMN(H43) - 3) * 75, 0), 0, ROW(H43) - 7)</f>
        <v>7</v>
      </c>
      <c r="I43" s="258">
        <f ca="1">OFFSET(OFFSET(Tablas!$F$208, (COLUMN(I43) - 3) * 75, 0), 0, ROW(I43) - 7)</f>
        <v>2</v>
      </c>
      <c r="J43" s="185">
        <f ca="1">OFFSET(OFFSET(Tablas!$F$208, (COLUMN(J43) - 3) * 75, 0), 0, ROW(J43) - 7)</f>
        <v>7</v>
      </c>
      <c r="K43" s="185">
        <f ca="1">OFFSET(OFFSET(Tablas!$F$208, (COLUMN(K43) - 3) * 75, 0), 0, ROW(K43) - 7)</f>
        <v>1</v>
      </c>
      <c r="L43" s="185">
        <f ca="1">OFFSET(OFFSET(Tablas!$F$208, (COLUMN(L43) - 3) * 75, 0), 0, ROW(L43) - 7)</f>
        <v>4</v>
      </c>
      <c r="M43" s="267">
        <f ca="1">OFFSET(OFFSET(Tablas!$F$208, (COLUMN(M43) - 3) * 75, 0), 0, ROW(M43) - 7)</f>
        <v>0</v>
      </c>
      <c r="N43" s="503">
        <f ca="1">OFFSET(OFFSET(Tablas!$F$208, (COLUMN(N43) - 3) * 75, 0), 0, ROW(N43) - 7)</f>
        <v>78</v>
      </c>
      <c r="O43" s="185">
        <f ca="1">OFFSET(OFFSET(Tablas!$F$208, (COLUMN(O43) - 3) * 75, 0), 0, ROW(O43) - 7)</f>
        <v>113</v>
      </c>
      <c r="P43" s="185">
        <f ca="1">OFFSET(OFFSET(Tablas!$F$208, (COLUMN(P43) - 3) * 75, 0), 0, ROW(P43) - 7)</f>
        <v>35</v>
      </c>
      <c r="Q43" s="244">
        <f t="shared" ca="1" si="2"/>
        <v>0.30973451327433627</v>
      </c>
      <c r="R43" s="251">
        <f t="shared" ca="1" si="3"/>
        <v>0.18584070796460178</v>
      </c>
    </row>
    <row r="44" spans="1:18" x14ac:dyDescent="0.2">
      <c r="A44" s="258" t="str">
        <f ca="1">IF(OFFSET(Tablas!$F$5,0,ROW(B44)-7)&gt;0,OFFSET(Tablas!$F$5,0,ROW(B44)-7),"")</f>
        <v/>
      </c>
      <c r="B44" s="186">
        <f ca="1">IF(OFFSET(Tablas!$F$6,0,ROW(B44)-7)&gt;0,OFFSET(Tablas!$F$6,0,ROW(B44)-7),"")</f>
        <v>38</v>
      </c>
      <c r="C44" s="258">
        <f ca="1">OFFSET(OFFSET(Tablas!$F$208, (COLUMN(C44) - 3) * 75, 0), 0, ROW(C44) - 7)</f>
        <v>6</v>
      </c>
      <c r="D44" s="185">
        <f ca="1">OFFSET(OFFSET(Tablas!$F$208, (COLUMN(D44) - 3) * 75, 0), 0, ROW(D44) - 7)</f>
        <v>3</v>
      </c>
      <c r="E44" s="185">
        <f ca="1">OFFSET(OFFSET(Tablas!$F$208, (COLUMN(E44) - 3) * 75, 0), 0, ROW(E44) - 7)</f>
        <v>0</v>
      </c>
      <c r="F44" s="185">
        <f ca="1">OFFSET(OFFSET(Tablas!$F$208, (COLUMN(F44) - 3) * 75, 0), 0, ROW(F44) - 7)</f>
        <v>0</v>
      </c>
      <c r="G44" s="185">
        <f ca="1">OFFSET(OFFSET(Tablas!$F$208, (COLUMN(G44) - 3) * 75, 0), 0, ROW(G44) - 7)</f>
        <v>10</v>
      </c>
      <c r="H44" s="267">
        <f ca="1">OFFSET(OFFSET(Tablas!$F$208, (COLUMN(H44) - 3) * 75, 0), 0, ROW(H44) - 7)</f>
        <v>5</v>
      </c>
      <c r="I44" s="258">
        <f ca="1">OFFSET(OFFSET(Tablas!$F$208, (COLUMN(I44) - 3) * 75, 0), 0, ROW(I44) - 7)</f>
        <v>1</v>
      </c>
      <c r="J44" s="185">
        <f ca="1">OFFSET(OFFSET(Tablas!$F$208, (COLUMN(J44) - 3) * 75, 0), 0, ROW(J44) - 7)</f>
        <v>8</v>
      </c>
      <c r="K44" s="185">
        <f ca="1">OFFSET(OFFSET(Tablas!$F$208, (COLUMN(K44) - 3) * 75, 0), 0, ROW(K44) - 7)</f>
        <v>3</v>
      </c>
      <c r="L44" s="185">
        <f ca="1">OFFSET(OFFSET(Tablas!$F$208, (COLUMN(L44) - 3) * 75, 0), 0, ROW(L44) - 7)</f>
        <v>1</v>
      </c>
      <c r="M44" s="267">
        <f ca="1">OFFSET(OFFSET(Tablas!$F$208, (COLUMN(M44) - 3) * 75, 0), 0, ROW(M44) - 7)</f>
        <v>0</v>
      </c>
      <c r="N44" s="503">
        <f ca="1">OFFSET(OFFSET(Tablas!$F$208, (COLUMN(N44) - 3) * 75, 0), 0, ROW(N44) - 7)</f>
        <v>85</v>
      </c>
      <c r="O44" s="185">
        <f ca="1">OFFSET(OFFSET(Tablas!$F$208, (COLUMN(O44) - 3) * 75, 0), 0, ROW(O44) - 7)</f>
        <v>121</v>
      </c>
      <c r="P44" s="185">
        <f ca="1">OFFSET(OFFSET(Tablas!$F$208, (COLUMN(P44) - 3) * 75, 0), 0, ROW(P44) - 7)</f>
        <v>36</v>
      </c>
      <c r="Q44" s="244">
        <f t="shared" ca="1" si="2"/>
        <v>0.30578512396694213</v>
      </c>
      <c r="R44" s="251">
        <f t="shared" ca="1" si="3"/>
        <v>0.19834710743801653</v>
      </c>
    </row>
    <row r="45" spans="1:18" x14ac:dyDescent="0.2">
      <c r="A45" s="258" t="str">
        <f ca="1">IF(OFFSET(Tablas!$F$5,0,ROW(B45)-7)&gt;0,OFFSET(Tablas!$F$5,0,ROW(B45)-7),"")</f>
        <v/>
      </c>
      <c r="B45" s="186">
        <f ca="1">IF(OFFSET(Tablas!$F$6,0,ROW(B45)-7)&gt;0,OFFSET(Tablas!$F$6,0,ROW(B45)-7),"")</f>
        <v>39</v>
      </c>
      <c r="C45" s="258">
        <f ca="1">OFFSET(OFFSET(Tablas!$F$208, (COLUMN(C45) - 3) * 75, 0), 0, ROW(C45) - 7)</f>
        <v>1</v>
      </c>
      <c r="D45" s="185">
        <f ca="1">OFFSET(OFFSET(Tablas!$F$208, (COLUMN(D45) - 3) * 75, 0), 0, ROW(D45) - 7)</f>
        <v>0</v>
      </c>
      <c r="E45" s="185">
        <f ca="1">OFFSET(OFFSET(Tablas!$F$208, (COLUMN(E45) - 3) * 75, 0), 0, ROW(E45) - 7)</f>
        <v>0</v>
      </c>
      <c r="F45" s="185">
        <f ca="1">OFFSET(OFFSET(Tablas!$F$208, (COLUMN(F45) - 3) * 75, 0), 0, ROW(F45) - 7)</f>
        <v>0</v>
      </c>
      <c r="G45" s="185">
        <f ca="1">OFFSET(OFFSET(Tablas!$F$208, (COLUMN(G45) - 3) * 75, 0), 0, ROW(G45) - 7)</f>
        <v>8</v>
      </c>
      <c r="H45" s="267">
        <f ca="1">OFFSET(OFFSET(Tablas!$F$208, (COLUMN(H45) - 3) * 75, 0), 0, ROW(H45) - 7)</f>
        <v>1</v>
      </c>
      <c r="I45" s="258">
        <f ca="1">OFFSET(OFFSET(Tablas!$F$208, (COLUMN(I45) - 3) * 75, 0), 0, ROW(I45) - 7)</f>
        <v>4</v>
      </c>
      <c r="J45" s="185">
        <f ca="1">OFFSET(OFFSET(Tablas!$F$208, (COLUMN(J45) - 3) * 75, 0), 0, ROW(J45) - 7)</f>
        <v>7</v>
      </c>
      <c r="K45" s="185">
        <f ca="1">OFFSET(OFFSET(Tablas!$F$208, (COLUMN(K45) - 3) * 75, 0), 0, ROW(K45) - 7)</f>
        <v>0</v>
      </c>
      <c r="L45" s="185">
        <f ca="1">OFFSET(OFFSET(Tablas!$F$208, (COLUMN(L45) - 3) * 75, 0), 0, ROW(L45) - 7)</f>
        <v>1</v>
      </c>
      <c r="M45" s="267">
        <f ca="1">OFFSET(OFFSET(Tablas!$F$208, (COLUMN(M45) - 3) * 75, 0), 0, ROW(M45) - 7)</f>
        <v>2</v>
      </c>
      <c r="N45" s="503">
        <f ca="1">OFFSET(OFFSET(Tablas!$F$208, (COLUMN(N45) - 3) * 75, 0), 0, ROW(N45) - 7)</f>
        <v>72</v>
      </c>
      <c r="O45" s="185">
        <f ca="1">OFFSET(OFFSET(Tablas!$F$208, (COLUMN(O45) - 3) * 75, 0), 0, ROW(O45) - 7)</f>
        <v>101</v>
      </c>
      <c r="P45" s="185">
        <f ca="1">OFFSET(OFFSET(Tablas!$F$208, (COLUMN(P45) - 3) * 75, 0), 0, ROW(P45) - 7)</f>
        <v>28</v>
      </c>
      <c r="Q45" s="244">
        <f t="shared" ca="1" si="2"/>
        <v>0.23762376237623761</v>
      </c>
      <c r="R45" s="251">
        <f t="shared" ca="1" si="3"/>
        <v>9.9009900990099015E-2</v>
      </c>
    </row>
    <row r="46" spans="1:18" x14ac:dyDescent="0.2">
      <c r="A46" s="258" t="str">
        <f ca="1">IF(OFFSET(Tablas!$F$5,0,ROW(B46)-7)&gt;0,OFFSET(Tablas!$F$5,0,ROW(B46)-7),"")</f>
        <v/>
      </c>
      <c r="B46" s="186">
        <f ca="1">IF(OFFSET(Tablas!$F$6,0,ROW(B46)-7)&gt;0,OFFSET(Tablas!$F$6,0,ROW(B46)-7),"")</f>
        <v>40</v>
      </c>
      <c r="C46" s="258">
        <f ca="1">OFFSET(OFFSET(Tablas!$F$208, (COLUMN(C46) - 3) * 75, 0), 0, ROW(C46) - 7)</f>
        <v>1</v>
      </c>
      <c r="D46" s="185">
        <f ca="1">OFFSET(OFFSET(Tablas!$F$208, (COLUMN(D46) - 3) * 75, 0), 0, ROW(D46) - 7)</f>
        <v>1</v>
      </c>
      <c r="E46" s="185">
        <f ca="1">OFFSET(OFFSET(Tablas!$F$208, (COLUMN(E46) - 3) * 75, 0), 0, ROW(E46) - 7)</f>
        <v>0</v>
      </c>
      <c r="F46" s="185">
        <f ca="1">OFFSET(OFFSET(Tablas!$F$208, (COLUMN(F46) - 3) * 75, 0), 0, ROW(F46) - 7)</f>
        <v>0</v>
      </c>
      <c r="G46" s="185">
        <f ca="1">OFFSET(OFFSET(Tablas!$F$208, (COLUMN(G46) - 3) * 75, 0), 0, ROW(G46) - 7)</f>
        <v>7</v>
      </c>
      <c r="H46" s="267">
        <f ca="1">OFFSET(OFFSET(Tablas!$F$208, (COLUMN(H46) - 3) * 75, 0), 0, ROW(H46) - 7)</f>
        <v>4</v>
      </c>
      <c r="I46" s="258">
        <f ca="1">OFFSET(OFFSET(Tablas!$F$208, (COLUMN(I46) - 3) * 75, 0), 0, ROW(I46) - 7)</f>
        <v>5</v>
      </c>
      <c r="J46" s="185">
        <f ca="1">OFFSET(OFFSET(Tablas!$F$208, (COLUMN(J46) - 3) * 75, 0), 0, ROW(J46) - 7)</f>
        <v>0</v>
      </c>
      <c r="K46" s="185">
        <f ca="1">OFFSET(OFFSET(Tablas!$F$208, (COLUMN(K46) - 3) * 75, 0), 0, ROW(K46) - 7)</f>
        <v>0</v>
      </c>
      <c r="L46" s="185">
        <f ca="1">OFFSET(OFFSET(Tablas!$F$208, (COLUMN(L46) - 3) * 75, 0), 0, ROW(L46) - 7)</f>
        <v>1</v>
      </c>
      <c r="M46" s="267">
        <f ca="1">OFFSET(OFFSET(Tablas!$F$208, (COLUMN(M46) - 3) * 75, 0), 0, ROW(M46) - 7)</f>
        <v>0</v>
      </c>
      <c r="N46" s="503">
        <f ca="1">OFFSET(OFFSET(Tablas!$F$208, (COLUMN(N46) - 3) * 75, 0), 0, ROW(N46) - 7)</f>
        <v>50</v>
      </c>
      <c r="O46" s="185">
        <f ca="1">OFFSET(OFFSET(Tablas!$F$208, (COLUMN(O46) - 3) * 75, 0), 0, ROW(O46) - 7)</f>
        <v>71</v>
      </c>
      <c r="P46" s="185">
        <f ca="1">OFFSET(OFFSET(Tablas!$F$208, (COLUMN(P46) - 3) * 75, 0), 0, ROW(P46) - 7)</f>
        <v>21</v>
      </c>
      <c r="Q46" s="244">
        <f t="shared" ca="1" si="2"/>
        <v>0.26760563380281688</v>
      </c>
      <c r="R46" s="251">
        <f t="shared" ca="1" si="3"/>
        <v>0.18309859154929578</v>
      </c>
    </row>
    <row r="47" spans="1:18" x14ac:dyDescent="0.2">
      <c r="A47" s="258" t="str">
        <f ca="1">IF(OFFSET(Tablas!$F$5,0,ROW(B47)-7)&gt;0,OFFSET(Tablas!$F$5,0,ROW(B47)-7),"")</f>
        <v/>
      </c>
      <c r="B47" s="186">
        <f ca="1">IF(OFFSET(Tablas!$F$6,0,ROW(B47)-7)&gt;0,OFFSET(Tablas!$F$6,0,ROW(B47)-7),"")</f>
        <v>41</v>
      </c>
      <c r="C47" s="258">
        <f ca="1">OFFSET(OFFSET(Tablas!$F$208, (COLUMN(C47) - 3) * 75, 0), 0, ROW(C47) - 7)</f>
        <v>0</v>
      </c>
      <c r="D47" s="185">
        <f ca="1">OFFSET(OFFSET(Tablas!$F$208, (COLUMN(D47) - 3) * 75, 0), 0, ROW(D47) - 7)</f>
        <v>0</v>
      </c>
      <c r="E47" s="185">
        <f ca="1">OFFSET(OFFSET(Tablas!$F$208, (COLUMN(E47) - 3) * 75, 0), 0, ROW(E47) - 7)</f>
        <v>0</v>
      </c>
      <c r="F47" s="185">
        <f ca="1">OFFSET(OFFSET(Tablas!$F$208, (COLUMN(F47) - 3) * 75, 0), 0, ROW(F47) - 7)</f>
        <v>0</v>
      </c>
      <c r="G47" s="185">
        <f ca="1">OFFSET(OFFSET(Tablas!$F$208, (COLUMN(G47) - 3) * 75, 0), 0, ROW(G47) - 7)</f>
        <v>2</v>
      </c>
      <c r="H47" s="267">
        <f ca="1">OFFSET(OFFSET(Tablas!$F$208, (COLUMN(H47) - 3) * 75, 0), 0, ROW(H47) - 7)</f>
        <v>4</v>
      </c>
      <c r="I47" s="258">
        <f ca="1">OFFSET(OFFSET(Tablas!$F$208, (COLUMN(I47) - 3) * 75, 0), 0, ROW(I47) - 7)</f>
        <v>3</v>
      </c>
      <c r="J47" s="185">
        <f ca="1">OFFSET(OFFSET(Tablas!$F$208, (COLUMN(J47) - 3) * 75, 0), 0, ROW(J47) - 7)</f>
        <v>1</v>
      </c>
      <c r="K47" s="185">
        <f ca="1">OFFSET(OFFSET(Tablas!$F$208, (COLUMN(K47) - 3) * 75, 0), 0, ROW(K47) - 7)</f>
        <v>0</v>
      </c>
      <c r="L47" s="185">
        <f ca="1">OFFSET(OFFSET(Tablas!$F$208, (COLUMN(L47) - 3) * 75, 0), 0, ROW(L47) - 7)</f>
        <v>3</v>
      </c>
      <c r="M47" s="267">
        <f ca="1">OFFSET(OFFSET(Tablas!$F$208, (COLUMN(M47) - 3) * 75, 0), 0, ROW(M47) - 7)</f>
        <v>1</v>
      </c>
      <c r="N47" s="503">
        <f ca="1">OFFSET(OFFSET(Tablas!$F$208, (COLUMN(N47) - 3) * 75, 0), 0, ROW(N47) - 7)</f>
        <v>52</v>
      </c>
      <c r="O47" s="185">
        <f ca="1">OFFSET(OFFSET(Tablas!$F$208, (COLUMN(O47) - 3) * 75, 0), 0, ROW(O47) - 7)</f>
        <v>68</v>
      </c>
      <c r="P47" s="185">
        <f ca="1">OFFSET(OFFSET(Tablas!$F$208, (COLUMN(P47) - 3) * 75, 0), 0, ROW(P47) - 7)</f>
        <v>15</v>
      </c>
      <c r="Q47" s="244">
        <f t="shared" ca="1" si="2"/>
        <v>0.20588235294117646</v>
      </c>
      <c r="R47" s="251">
        <f t="shared" ca="1" si="3"/>
        <v>8.8235294117647065E-2</v>
      </c>
    </row>
    <row r="48" spans="1:18" x14ac:dyDescent="0.2">
      <c r="A48" s="258" t="str">
        <f ca="1">IF(OFFSET(Tablas!$F$5,0,ROW(B48)-7)&gt;0,OFFSET(Tablas!$F$5,0,ROW(B48)-7),"")</f>
        <v/>
      </c>
      <c r="B48" s="186">
        <f ca="1">IF(OFFSET(Tablas!$F$6,0,ROW(B48)-7)&gt;0,OFFSET(Tablas!$F$6,0,ROW(B48)-7),"")</f>
        <v>42</v>
      </c>
      <c r="C48" s="258">
        <f ca="1">OFFSET(OFFSET(Tablas!$F$208, (COLUMN(C48) - 3) * 75, 0), 0, ROW(C48) - 7)</f>
        <v>0</v>
      </c>
      <c r="D48" s="185">
        <f ca="1">OFFSET(OFFSET(Tablas!$F$208, (COLUMN(D48) - 3) * 75, 0), 0, ROW(D48) - 7)</f>
        <v>0</v>
      </c>
      <c r="E48" s="185">
        <f ca="1">OFFSET(OFFSET(Tablas!$F$208, (COLUMN(E48) - 3) * 75, 0), 0, ROW(E48) - 7)</f>
        <v>0</v>
      </c>
      <c r="F48" s="185">
        <f ca="1">OFFSET(OFFSET(Tablas!$F$208, (COLUMN(F48) - 3) * 75, 0), 0, ROW(F48) - 7)</f>
        <v>0</v>
      </c>
      <c r="G48" s="185">
        <f ca="1">OFFSET(OFFSET(Tablas!$F$208, (COLUMN(G48) - 3) * 75, 0), 0, ROW(G48) - 7)</f>
        <v>4</v>
      </c>
      <c r="H48" s="267">
        <f ca="1">OFFSET(OFFSET(Tablas!$F$208, (COLUMN(H48) - 3) * 75, 0), 0, ROW(H48) - 7)</f>
        <v>3</v>
      </c>
      <c r="I48" s="258">
        <f ca="1">OFFSET(OFFSET(Tablas!$F$208, (COLUMN(I48) - 3) * 75, 0), 0, ROW(I48) - 7)</f>
        <v>2</v>
      </c>
      <c r="J48" s="185">
        <f ca="1">OFFSET(OFFSET(Tablas!$F$208, (COLUMN(J48) - 3) * 75, 0), 0, ROW(J48) - 7)</f>
        <v>0</v>
      </c>
      <c r="K48" s="185">
        <f ca="1">OFFSET(OFFSET(Tablas!$F$208, (COLUMN(K48) - 3) * 75, 0), 0, ROW(K48) - 7)</f>
        <v>0</v>
      </c>
      <c r="L48" s="185">
        <f ca="1">OFFSET(OFFSET(Tablas!$F$208, (COLUMN(L48) - 3) * 75, 0), 0, ROW(L48) - 7)</f>
        <v>0</v>
      </c>
      <c r="M48" s="267">
        <f ca="1">OFFSET(OFFSET(Tablas!$F$208, (COLUMN(M48) - 3) * 75, 0), 0, ROW(M48) - 7)</f>
        <v>1</v>
      </c>
      <c r="N48" s="503">
        <f ca="1">OFFSET(OFFSET(Tablas!$F$208, (COLUMN(N48) - 3) * 75, 0), 0, ROW(N48) - 7)</f>
        <v>35</v>
      </c>
      <c r="O48" s="185">
        <f ca="1">OFFSET(OFFSET(Tablas!$F$208, (COLUMN(O48) - 3) * 75, 0), 0, ROW(O48) - 7)</f>
        <v>46</v>
      </c>
      <c r="P48" s="185">
        <f ca="1">OFFSET(OFFSET(Tablas!$F$208, (COLUMN(P48) - 3) * 75, 0), 0, ROW(P48) - 7)</f>
        <v>11</v>
      </c>
      <c r="Q48" s="244">
        <f t="shared" ca="1" si="2"/>
        <v>0.21739130434782608</v>
      </c>
      <c r="R48" s="251">
        <f t="shared" ca="1" si="3"/>
        <v>0.15217391304347827</v>
      </c>
    </row>
    <row r="49" spans="1:18" x14ac:dyDescent="0.2">
      <c r="A49" s="258" t="str">
        <f ca="1">IF(OFFSET(Tablas!$F$5,0,ROW(B49)-7)&gt;0,OFFSET(Tablas!$F$5,0,ROW(B49)-7),"")</f>
        <v/>
      </c>
      <c r="B49" s="186">
        <f ca="1">IF(OFFSET(Tablas!$F$6,0,ROW(B49)-7)&gt;0,OFFSET(Tablas!$F$6,0,ROW(B49)-7),"")</f>
        <v>43</v>
      </c>
      <c r="C49" s="258">
        <f ca="1">OFFSET(OFFSET(Tablas!$F$208, (COLUMN(C49) - 3) * 75, 0), 0, ROW(C49) - 7)</f>
        <v>0</v>
      </c>
      <c r="D49" s="185">
        <f ca="1">OFFSET(OFFSET(Tablas!$F$208, (COLUMN(D49) - 3) * 75, 0), 0, ROW(D49) - 7)</f>
        <v>0</v>
      </c>
      <c r="E49" s="185">
        <f ca="1">OFFSET(OFFSET(Tablas!$F$208, (COLUMN(E49) - 3) * 75, 0), 0, ROW(E49) - 7)</f>
        <v>0</v>
      </c>
      <c r="F49" s="185">
        <f ca="1">OFFSET(OFFSET(Tablas!$F$208, (COLUMN(F49) - 3) * 75, 0), 0, ROW(F49) - 7)</f>
        <v>0</v>
      </c>
      <c r="G49" s="185">
        <f ca="1">OFFSET(OFFSET(Tablas!$F$208, (COLUMN(G49) - 3) * 75, 0), 0, ROW(G49) - 7)</f>
        <v>1</v>
      </c>
      <c r="H49" s="267">
        <f ca="1">OFFSET(OFFSET(Tablas!$F$208, (COLUMN(H49) - 3) * 75, 0), 0, ROW(H49) - 7)</f>
        <v>0</v>
      </c>
      <c r="I49" s="258">
        <f ca="1">OFFSET(OFFSET(Tablas!$F$208, (COLUMN(I49) - 3) * 75, 0), 0, ROW(I49) - 7)</f>
        <v>1</v>
      </c>
      <c r="J49" s="185">
        <f ca="1">OFFSET(OFFSET(Tablas!$F$208, (COLUMN(J49) - 3) * 75, 0), 0, ROW(J49) - 7)</f>
        <v>3</v>
      </c>
      <c r="K49" s="185">
        <f ca="1">OFFSET(OFFSET(Tablas!$F$208, (COLUMN(K49) - 3) * 75, 0), 0, ROW(K49) - 7)</f>
        <v>0</v>
      </c>
      <c r="L49" s="185">
        <f ca="1">OFFSET(OFFSET(Tablas!$F$208, (COLUMN(L49) - 3) * 75, 0), 0, ROW(L49) - 7)</f>
        <v>1</v>
      </c>
      <c r="M49" s="267">
        <f ca="1">OFFSET(OFFSET(Tablas!$F$208, (COLUMN(M49) - 3) * 75, 0), 0, ROW(M49) - 7)</f>
        <v>2</v>
      </c>
      <c r="N49" s="503">
        <f ca="1">OFFSET(OFFSET(Tablas!$F$208, (COLUMN(N49) - 3) * 75, 0), 0, ROW(N49) - 7)</f>
        <v>29</v>
      </c>
      <c r="O49" s="185">
        <f ca="1">OFFSET(OFFSET(Tablas!$F$208, (COLUMN(O49) - 3) * 75, 0), 0, ROW(O49) - 7)</f>
        <v>38</v>
      </c>
      <c r="P49" s="185">
        <f ca="1">OFFSET(OFFSET(Tablas!$F$208, (COLUMN(P49) - 3) * 75, 0), 0, ROW(P49) - 7)</f>
        <v>9</v>
      </c>
      <c r="Q49" s="244">
        <f t="shared" ca="1" si="2"/>
        <v>0.21052631578947367</v>
      </c>
      <c r="R49" s="251">
        <f t="shared" ca="1" si="3"/>
        <v>2.6315789473684209E-2</v>
      </c>
    </row>
    <row r="50" spans="1:18" x14ac:dyDescent="0.2">
      <c r="A50" s="258" t="str">
        <f ca="1">IF(OFFSET(Tablas!$F$5,0,ROW(B50)-7)&gt;0,OFFSET(Tablas!$F$5,0,ROW(B50)-7),"")</f>
        <v/>
      </c>
      <c r="B50" s="186">
        <f ca="1">IF(OFFSET(Tablas!$F$6,0,ROW(B50)-7)&gt;0,OFFSET(Tablas!$F$6,0,ROW(B50)-7),"")</f>
        <v>44</v>
      </c>
      <c r="C50" s="258">
        <f ca="1">OFFSET(OFFSET(Tablas!$F$208, (COLUMN(C50) - 3) * 75, 0), 0, ROW(C50) - 7)</f>
        <v>0</v>
      </c>
      <c r="D50" s="185">
        <f ca="1">OFFSET(OFFSET(Tablas!$F$208, (COLUMN(D50) - 3) * 75, 0), 0, ROW(D50) - 7)</f>
        <v>0</v>
      </c>
      <c r="E50" s="185">
        <f ca="1">OFFSET(OFFSET(Tablas!$F$208, (COLUMN(E50) - 3) * 75, 0), 0, ROW(E50) - 7)</f>
        <v>0</v>
      </c>
      <c r="F50" s="185">
        <f ca="1">OFFSET(OFFSET(Tablas!$F$208, (COLUMN(F50) - 3) * 75, 0), 0, ROW(F50) - 7)</f>
        <v>0</v>
      </c>
      <c r="G50" s="185">
        <f ca="1">OFFSET(OFFSET(Tablas!$F$208, (COLUMN(G50) - 3) * 75, 0), 0, ROW(G50) - 7)</f>
        <v>5</v>
      </c>
      <c r="H50" s="267">
        <f ca="1">OFFSET(OFFSET(Tablas!$F$208, (COLUMN(H50) - 3) * 75, 0), 0, ROW(H50) - 7)</f>
        <v>0</v>
      </c>
      <c r="I50" s="258">
        <f ca="1">OFFSET(OFFSET(Tablas!$F$208, (COLUMN(I50) - 3) * 75, 0), 0, ROW(I50) - 7)</f>
        <v>2</v>
      </c>
      <c r="J50" s="185">
        <f ca="1">OFFSET(OFFSET(Tablas!$F$208, (COLUMN(J50) - 3) * 75, 0), 0, ROW(J50) - 7)</f>
        <v>2</v>
      </c>
      <c r="K50" s="185">
        <f ca="1">OFFSET(OFFSET(Tablas!$F$208, (COLUMN(K50) - 3) * 75, 0), 0, ROW(K50) - 7)</f>
        <v>0</v>
      </c>
      <c r="L50" s="185">
        <f ca="1">OFFSET(OFFSET(Tablas!$F$208, (COLUMN(L50) - 3) * 75, 0), 0, ROW(L50) - 7)</f>
        <v>0</v>
      </c>
      <c r="M50" s="267">
        <f ca="1">OFFSET(OFFSET(Tablas!$F$208, (COLUMN(M50) - 3) * 75, 0), 0, ROW(M50) - 7)</f>
        <v>0</v>
      </c>
      <c r="N50" s="503">
        <f ca="1">OFFSET(OFFSET(Tablas!$F$208, (COLUMN(N50) - 3) * 75, 0), 0, ROW(N50) - 7)</f>
        <v>50</v>
      </c>
      <c r="O50" s="185">
        <f ca="1">OFFSET(OFFSET(Tablas!$F$208, (COLUMN(O50) - 3) * 75, 0), 0, ROW(O50) - 7)</f>
        <v>59</v>
      </c>
      <c r="P50" s="185">
        <f ca="1">OFFSET(OFFSET(Tablas!$F$208, (COLUMN(P50) - 3) * 75, 0), 0, ROW(P50) - 7)</f>
        <v>9</v>
      </c>
      <c r="Q50" s="244">
        <f t="shared" ca="1" si="2"/>
        <v>0.15254237288135594</v>
      </c>
      <c r="R50" s="251">
        <f t="shared" ca="1" si="3"/>
        <v>8.4745762711864403E-2</v>
      </c>
    </row>
    <row r="51" spans="1:18" x14ac:dyDescent="0.2">
      <c r="A51" s="258" t="str">
        <f ca="1">IF(OFFSET(Tablas!$F$5,0,ROW(B51)-7)&gt;0,OFFSET(Tablas!$F$5,0,ROW(B51)-7),"")</f>
        <v/>
      </c>
      <c r="B51" s="186">
        <f ca="1">IF(OFFSET(Tablas!$F$6,0,ROW(B51)-7)&gt;0,OFFSET(Tablas!$F$6,0,ROW(B51)-7),"")</f>
        <v>45</v>
      </c>
      <c r="C51" s="258">
        <f ca="1">OFFSET(OFFSET(Tablas!$F$208, (COLUMN(C51) - 3) * 75, 0), 0, ROW(C51) - 7)</f>
        <v>0</v>
      </c>
      <c r="D51" s="185">
        <f ca="1">OFFSET(OFFSET(Tablas!$F$208, (COLUMN(D51) - 3) * 75, 0), 0, ROW(D51) - 7)</f>
        <v>0</v>
      </c>
      <c r="E51" s="185">
        <f ca="1">OFFSET(OFFSET(Tablas!$F$208, (COLUMN(E51) - 3) * 75, 0), 0, ROW(E51) - 7)</f>
        <v>0</v>
      </c>
      <c r="F51" s="185">
        <f ca="1">OFFSET(OFFSET(Tablas!$F$208, (COLUMN(F51) - 3) * 75, 0), 0, ROW(F51) - 7)</f>
        <v>0</v>
      </c>
      <c r="G51" s="185">
        <f ca="1">OFFSET(OFFSET(Tablas!$F$208, (COLUMN(G51) - 3) * 75, 0), 0, ROW(G51) - 7)</f>
        <v>1</v>
      </c>
      <c r="H51" s="267">
        <f ca="1">OFFSET(OFFSET(Tablas!$F$208, (COLUMN(H51) - 3) * 75, 0), 0, ROW(H51) - 7)</f>
        <v>0</v>
      </c>
      <c r="I51" s="258">
        <f ca="1">OFFSET(OFFSET(Tablas!$F$208, (COLUMN(I51) - 3) * 75, 0), 0, ROW(I51) - 7)</f>
        <v>2</v>
      </c>
      <c r="J51" s="185">
        <f ca="1">OFFSET(OFFSET(Tablas!$F$208, (COLUMN(J51) - 3) * 75, 0), 0, ROW(J51) - 7)</f>
        <v>1</v>
      </c>
      <c r="K51" s="185">
        <f ca="1">OFFSET(OFFSET(Tablas!$F$208, (COLUMN(K51) - 3) * 75, 0), 0, ROW(K51) - 7)</f>
        <v>0</v>
      </c>
      <c r="L51" s="185">
        <f ca="1">OFFSET(OFFSET(Tablas!$F$208, (COLUMN(L51) - 3) * 75, 0), 0, ROW(L51) - 7)</f>
        <v>1</v>
      </c>
      <c r="M51" s="267">
        <f ca="1">OFFSET(OFFSET(Tablas!$F$208, (COLUMN(M51) - 3) * 75, 0), 0, ROW(M51) - 7)</f>
        <v>0</v>
      </c>
      <c r="N51" s="503">
        <f ca="1">OFFSET(OFFSET(Tablas!$F$208, (COLUMN(N51) - 3) * 75, 0), 0, ROW(N51) - 7)</f>
        <v>37</v>
      </c>
      <c r="O51" s="185">
        <f ca="1">OFFSET(OFFSET(Tablas!$F$208, (COLUMN(O51) - 3) * 75, 0), 0, ROW(O51) - 7)</f>
        <v>42</v>
      </c>
      <c r="P51" s="185">
        <f ca="1">OFFSET(OFFSET(Tablas!$F$208, (COLUMN(P51) - 3) * 75, 0), 0, ROW(P51) - 7)</f>
        <v>5</v>
      </c>
      <c r="Q51" s="244">
        <f t="shared" ca="1" si="2"/>
        <v>0.11904761904761904</v>
      </c>
      <c r="R51" s="251">
        <f t="shared" ca="1" si="3"/>
        <v>2.3809523809523808E-2</v>
      </c>
    </row>
    <row r="52" spans="1:18" x14ac:dyDescent="0.2">
      <c r="A52" s="258" t="str">
        <f ca="1">IF(OFFSET(Tablas!$F$5,0,ROW(B52)-7)&gt;0,OFFSET(Tablas!$F$5,0,ROW(B52)-7),"")</f>
        <v/>
      </c>
      <c r="B52" s="186">
        <f ca="1">IF(OFFSET(Tablas!$F$6,0,ROW(B52)-7)&gt;0,OFFSET(Tablas!$F$6,0,ROW(B52)-7),"")</f>
        <v>46</v>
      </c>
      <c r="C52" s="258">
        <f ca="1">OFFSET(OFFSET(Tablas!$F$208, (COLUMN(C52) - 3) * 75, 0), 0, ROW(C52) - 7)</f>
        <v>0</v>
      </c>
      <c r="D52" s="185">
        <f ca="1">OFFSET(OFFSET(Tablas!$F$208, (COLUMN(D52) - 3) * 75, 0), 0, ROW(D52) - 7)</f>
        <v>0</v>
      </c>
      <c r="E52" s="185">
        <f ca="1">OFFSET(OFFSET(Tablas!$F$208, (COLUMN(E52) - 3) * 75, 0), 0, ROW(E52) - 7)</f>
        <v>0</v>
      </c>
      <c r="F52" s="185">
        <f ca="1">OFFSET(OFFSET(Tablas!$F$208, (COLUMN(F52) - 3) * 75, 0), 0, ROW(F52) - 7)</f>
        <v>0</v>
      </c>
      <c r="G52" s="185">
        <f ca="1">OFFSET(OFFSET(Tablas!$F$208, (COLUMN(G52) - 3) * 75, 0), 0, ROW(G52) - 7)</f>
        <v>0</v>
      </c>
      <c r="H52" s="267">
        <f ca="1">OFFSET(OFFSET(Tablas!$F$208, (COLUMN(H52) - 3) * 75, 0), 0, ROW(H52) - 7)</f>
        <v>1</v>
      </c>
      <c r="I52" s="258">
        <f ca="1">OFFSET(OFFSET(Tablas!$F$208, (COLUMN(I52) - 3) * 75, 0), 0, ROW(I52) - 7)</f>
        <v>0</v>
      </c>
      <c r="J52" s="185">
        <f ca="1">OFFSET(OFFSET(Tablas!$F$208, (COLUMN(J52) - 3) * 75, 0), 0, ROW(J52) - 7)</f>
        <v>2</v>
      </c>
      <c r="K52" s="185">
        <f ca="1">OFFSET(OFFSET(Tablas!$F$208, (COLUMN(K52) - 3) * 75, 0), 0, ROW(K52) - 7)</f>
        <v>0</v>
      </c>
      <c r="L52" s="185">
        <f ca="1">OFFSET(OFFSET(Tablas!$F$208, (COLUMN(L52) - 3) * 75, 0), 0, ROW(L52) - 7)</f>
        <v>1</v>
      </c>
      <c r="M52" s="267">
        <f ca="1">OFFSET(OFFSET(Tablas!$F$208, (COLUMN(M52) - 3) * 75, 0), 0, ROW(M52) - 7)</f>
        <v>0</v>
      </c>
      <c r="N52" s="503">
        <f ca="1">OFFSET(OFFSET(Tablas!$F$208, (COLUMN(N52) - 3) * 75, 0), 0, ROW(N52) - 7)</f>
        <v>35</v>
      </c>
      <c r="O52" s="185">
        <f ca="1">OFFSET(OFFSET(Tablas!$F$208, (COLUMN(O52) - 3) * 75, 0), 0, ROW(O52) - 7)</f>
        <v>40</v>
      </c>
      <c r="P52" s="185">
        <f ca="1">OFFSET(OFFSET(Tablas!$F$208, (COLUMN(P52) - 3) * 75, 0), 0, ROW(P52) - 7)</f>
        <v>5</v>
      </c>
      <c r="Q52" s="244">
        <f t="shared" ca="1" si="2"/>
        <v>0.1</v>
      </c>
      <c r="R52" s="251">
        <f t="shared" ca="1" si="3"/>
        <v>2.5000000000000001E-2</v>
      </c>
    </row>
    <row r="53" spans="1:18" x14ac:dyDescent="0.2">
      <c r="A53" s="258" t="str">
        <f ca="1">IF(OFFSET(Tablas!$F$5,0,ROW(B53)-7)&gt;0,OFFSET(Tablas!$F$5,0,ROW(B53)-7),"")</f>
        <v/>
      </c>
      <c r="B53" s="186">
        <f ca="1">IF(OFFSET(Tablas!$F$6,0,ROW(B53)-7)&gt;0,OFFSET(Tablas!$F$6,0,ROW(B53)-7),"")</f>
        <v>47</v>
      </c>
      <c r="C53" s="258">
        <f ca="1">OFFSET(OFFSET(Tablas!$F$208, (COLUMN(C53) - 3) * 75, 0), 0, ROW(C53) - 7)</f>
        <v>0</v>
      </c>
      <c r="D53" s="185">
        <f ca="1">OFFSET(OFFSET(Tablas!$F$208, (COLUMN(D53) - 3) * 75, 0), 0, ROW(D53) - 7)</f>
        <v>1</v>
      </c>
      <c r="E53" s="185">
        <f ca="1">OFFSET(OFFSET(Tablas!$F$208, (COLUMN(E53) - 3) * 75, 0), 0, ROW(E53) - 7)</f>
        <v>0</v>
      </c>
      <c r="F53" s="185">
        <f ca="1">OFFSET(OFFSET(Tablas!$F$208, (COLUMN(F53) - 3) * 75, 0), 0, ROW(F53) - 7)</f>
        <v>0</v>
      </c>
      <c r="G53" s="185">
        <f ca="1">OFFSET(OFFSET(Tablas!$F$208, (COLUMN(G53) - 3) * 75, 0), 0, ROW(G53) - 7)</f>
        <v>0</v>
      </c>
      <c r="H53" s="267">
        <f ca="1">OFFSET(OFFSET(Tablas!$F$208, (COLUMN(H53) - 3) * 75, 0), 0, ROW(H53) - 7)</f>
        <v>0</v>
      </c>
      <c r="I53" s="258">
        <f ca="1">OFFSET(OFFSET(Tablas!$F$208, (COLUMN(I53) - 3) * 75, 0), 0, ROW(I53) - 7)</f>
        <v>0</v>
      </c>
      <c r="J53" s="185">
        <f ca="1">OFFSET(OFFSET(Tablas!$F$208, (COLUMN(J53) - 3) * 75, 0), 0, ROW(J53) - 7)</f>
        <v>0</v>
      </c>
      <c r="K53" s="185">
        <f ca="1">OFFSET(OFFSET(Tablas!$F$208, (COLUMN(K53) - 3) * 75, 0), 0, ROW(K53) - 7)</f>
        <v>0</v>
      </c>
      <c r="L53" s="185">
        <f ca="1">OFFSET(OFFSET(Tablas!$F$208, (COLUMN(L53) - 3) * 75, 0), 0, ROW(L53) - 7)</f>
        <v>0</v>
      </c>
      <c r="M53" s="267">
        <f ca="1">OFFSET(OFFSET(Tablas!$F$208, (COLUMN(M53) - 3) * 75, 0), 0, ROW(M53) - 7)</f>
        <v>0</v>
      </c>
      <c r="N53" s="503">
        <f ca="1">OFFSET(OFFSET(Tablas!$F$208, (COLUMN(N53) - 3) * 75, 0), 0, ROW(N53) - 7)</f>
        <v>15</v>
      </c>
      <c r="O53" s="185">
        <f ca="1">OFFSET(OFFSET(Tablas!$F$208, (COLUMN(O53) - 3) * 75, 0), 0, ROW(O53) - 7)</f>
        <v>16</v>
      </c>
      <c r="P53" s="185">
        <f ca="1">OFFSET(OFFSET(Tablas!$F$208, (COLUMN(P53) - 3) * 75, 0), 0, ROW(P53) - 7)</f>
        <v>1</v>
      </c>
      <c r="Q53" s="244">
        <f t="shared" ca="1" si="2"/>
        <v>6.25E-2</v>
      </c>
      <c r="R53" s="251">
        <f t="shared" ca="1" si="3"/>
        <v>6.25E-2</v>
      </c>
    </row>
    <row r="54" spans="1:18" x14ac:dyDescent="0.2">
      <c r="A54" s="258" t="str">
        <f ca="1">IF(OFFSET(Tablas!$F$5,0,ROW(B54)-7)&gt;0,OFFSET(Tablas!$F$5,0,ROW(B54)-7),"")</f>
        <v/>
      </c>
      <c r="B54" s="186">
        <f ca="1">IF(OFFSET(Tablas!$F$6,0,ROW(B54)-7)&gt;0,OFFSET(Tablas!$F$6,0,ROW(B54)-7),"")</f>
        <v>48</v>
      </c>
      <c r="C54" s="258">
        <f ca="1">OFFSET(OFFSET(Tablas!$F$208, (COLUMN(C54) - 3) * 75, 0), 0, ROW(C54) - 7)</f>
        <v>0</v>
      </c>
      <c r="D54" s="185">
        <f ca="1">OFFSET(OFFSET(Tablas!$F$208, (COLUMN(D54) - 3) * 75, 0), 0, ROW(D54) - 7)</f>
        <v>0</v>
      </c>
      <c r="E54" s="185">
        <f ca="1">OFFSET(OFFSET(Tablas!$F$208, (COLUMN(E54) - 3) * 75, 0), 0, ROW(E54) - 7)</f>
        <v>0</v>
      </c>
      <c r="F54" s="185">
        <f ca="1">OFFSET(OFFSET(Tablas!$F$208, (COLUMN(F54) - 3) * 75, 0), 0, ROW(F54) - 7)</f>
        <v>0</v>
      </c>
      <c r="G54" s="185">
        <f ca="1">OFFSET(OFFSET(Tablas!$F$208, (COLUMN(G54) - 3) * 75, 0), 0, ROW(G54) - 7)</f>
        <v>0</v>
      </c>
      <c r="H54" s="267">
        <f ca="1">OFFSET(OFFSET(Tablas!$F$208, (COLUMN(H54) - 3) * 75, 0), 0, ROW(H54) - 7)</f>
        <v>0</v>
      </c>
      <c r="I54" s="258">
        <f ca="1">OFFSET(OFFSET(Tablas!$F$208, (COLUMN(I54) - 3) * 75, 0), 0, ROW(I54) - 7)</f>
        <v>0</v>
      </c>
      <c r="J54" s="185">
        <f ca="1">OFFSET(OFFSET(Tablas!$F$208, (COLUMN(J54) - 3) * 75, 0), 0, ROW(J54) - 7)</f>
        <v>0</v>
      </c>
      <c r="K54" s="185">
        <f ca="1">OFFSET(OFFSET(Tablas!$F$208, (COLUMN(K54) - 3) * 75, 0), 0, ROW(K54) - 7)</f>
        <v>0</v>
      </c>
      <c r="L54" s="185">
        <f ca="1">OFFSET(OFFSET(Tablas!$F$208, (COLUMN(L54) - 3) * 75, 0), 0, ROW(L54) - 7)</f>
        <v>0</v>
      </c>
      <c r="M54" s="267">
        <f ca="1">OFFSET(OFFSET(Tablas!$F$208, (COLUMN(M54) - 3) * 75, 0), 0, ROW(M54) - 7)</f>
        <v>0</v>
      </c>
      <c r="N54" s="503">
        <f ca="1">OFFSET(OFFSET(Tablas!$F$208, (COLUMN(N54) - 3) * 75, 0), 0, ROW(N54) - 7)</f>
        <v>0</v>
      </c>
      <c r="O54" s="185">
        <f ca="1">OFFSET(OFFSET(Tablas!$F$208, (COLUMN(O54) - 3) * 75, 0), 0, ROW(O54) - 7)</f>
        <v>0</v>
      </c>
      <c r="P54" s="185">
        <f ca="1">OFFSET(OFFSET(Tablas!$F$208, (COLUMN(P54) - 3) * 75, 0), 0, ROW(P54) - 7)</f>
        <v>0</v>
      </c>
      <c r="Q54" s="244" t="str">
        <f t="shared" ca="1" si="2"/>
        <v/>
      </c>
      <c r="R54" s="251" t="str">
        <f t="shared" ca="1" si="3"/>
        <v/>
      </c>
    </row>
    <row r="55" spans="1:18" x14ac:dyDescent="0.2">
      <c r="A55" s="258" t="str">
        <f ca="1">IF(OFFSET(Tablas!$F$5,0,ROW(B55)-7)&gt;0,OFFSET(Tablas!$F$5,0,ROW(B55)-7),"")</f>
        <v/>
      </c>
      <c r="B55" s="186">
        <f ca="1">IF(OFFSET(Tablas!$F$6,0,ROW(B55)-7)&gt;0,OFFSET(Tablas!$F$6,0,ROW(B55)-7),"")</f>
        <v>49</v>
      </c>
      <c r="C55" s="258">
        <f ca="1">OFFSET(OFFSET(Tablas!$F$208, (COLUMN(C55) - 3) * 75, 0), 0, ROW(C55) - 7)</f>
        <v>0</v>
      </c>
      <c r="D55" s="185">
        <f ca="1">OFFSET(OFFSET(Tablas!$F$208, (COLUMN(D55) - 3) * 75, 0), 0, ROW(D55) - 7)</f>
        <v>0</v>
      </c>
      <c r="E55" s="185">
        <f ca="1">OFFSET(OFFSET(Tablas!$F$208, (COLUMN(E55) - 3) * 75, 0), 0, ROW(E55) - 7)</f>
        <v>0</v>
      </c>
      <c r="F55" s="185">
        <f ca="1">OFFSET(OFFSET(Tablas!$F$208, (COLUMN(F55) - 3) * 75, 0), 0, ROW(F55) - 7)</f>
        <v>0</v>
      </c>
      <c r="G55" s="185">
        <f ca="1">OFFSET(OFFSET(Tablas!$F$208, (COLUMN(G55) - 3) * 75, 0), 0, ROW(G55) - 7)</f>
        <v>0</v>
      </c>
      <c r="H55" s="267">
        <f ca="1">OFFSET(OFFSET(Tablas!$F$208, (COLUMN(H55) - 3) * 75, 0), 0, ROW(H55) - 7)</f>
        <v>0</v>
      </c>
      <c r="I55" s="258">
        <f ca="1">OFFSET(OFFSET(Tablas!$F$208, (COLUMN(I55) - 3) * 75, 0), 0, ROW(I55) - 7)</f>
        <v>0</v>
      </c>
      <c r="J55" s="185">
        <f ca="1">OFFSET(OFFSET(Tablas!$F$208, (COLUMN(J55) - 3) * 75, 0), 0, ROW(J55) - 7)</f>
        <v>0</v>
      </c>
      <c r="K55" s="185">
        <f ca="1">OFFSET(OFFSET(Tablas!$F$208, (COLUMN(K55) - 3) * 75, 0), 0, ROW(K55) - 7)</f>
        <v>0</v>
      </c>
      <c r="L55" s="185">
        <f ca="1">OFFSET(OFFSET(Tablas!$F$208, (COLUMN(L55) - 3) * 75, 0), 0, ROW(L55) - 7)</f>
        <v>0</v>
      </c>
      <c r="M55" s="267">
        <f ca="1">OFFSET(OFFSET(Tablas!$F$208, (COLUMN(M55) - 3) * 75, 0), 0, ROW(M55) - 7)</f>
        <v>0</v>
      </c>
      <c r="N55" s="503">
        <f ca="1">OFFSET(OFFSET(Tablas!$F$208, (COLUMN(N55) - 3) * 75, 0), 0, ROW(N55) - 7)</f>
        <v>0</v>
      </c>
      <c r="O55" s="185">
        <f ca="1">OFFSET(OFFSET(Tablas!$F$208, (COLUMN(O55) - 3) * 75, 0), 0, ROW(O55) - 7)</f>
        <v>0</v>
      </c>
      <c r="P55" s="185">
        <f ca="1">OFFSET(OFFSET(Tablas!$F$208, (COLUMN(P55) - 3) * 75, 0), 0, ROW(P55) - 7)</f>
        <v>0</v>
      </c>
      <c r="Q55" s="244" t="str">
        <f t="shared" ca="1" si="2"/>
        <v/>
      </c>
      <c r="R55" s="251" t="str">
        <f t="shared" ca="1" si="3"/>
        <v/>
      </c>
    </row>
    <row r="56" spans="1:18" x14ac:dyDescent="0.2">
      <c r="A56" s="258" t="str">
        <f ca="1">IF(OFFSET(Tablas!$F$5,0,ROW(B56)-7)&gt;0,OFFSET(Tablas!$F$5,0,ROW(B56)-7),"")</f>
        <v/>
      </c>
      <c r="B56" s="186">
        <f ca="1">IF(OFFSET(Tablas!$F$6,0,ROW(B56)-7)&gt;0,OFFSET(Tablas!$F$6,0,ROW(B56)-7),"")</f>
        <v>50</v>
      </c>
      <c r="C56" s="258">
        <f ca="1">OFFSET(OFFSET(Tablas!$F$208, (COLUMN(C56) - 3) * 75, 0), 0, ROW(C56) - 7)</f>
        <v>0</v>
      </c>
      <c r="D56" s="185">
        <f ca="1">OFFSET(OFFSET(Tablas!$F$208, (COLUMN(D56) - 3) * 75, 0), 0, ROW(D56) - 7)</f>
        <v>0</v>
      </c>
      <c r="E56" s="185">
        <f ca="1">OFFSET(OFFSET(Tablas!$F$208, (COLUMN(E56) - 3) * 75, 0), 0, ROW(E56) - 7)</f>
        <v>0</v>
      </c>
      <c r="F56" s="185">
        <f ca="1">OFFSET(OFFSET(Tablas!$F$208, (COLUMN(F56) - 3) * 75, 0), 0, ROW(F56) - 7)</f>
        <v>0</v>
      </c>
      <c r="G56" s="185">
        <f ca="1">OFFSET(OFFSET(Tablas!$F$208, (COLUMN(G56) - 3) * 75, 0), 0, ROW(G56) - 7)</f>
        <v>0</v>
      </c>
      <c r="H56" s="267">
        <f ca="1">OFFSET(OFFSET(Tablas!$F$208, (COLUMN(H56) - 3) * 75, 0), 0, ROW(H56) - 7)</f>
        <v>0</v>
      </c>
      <c r="I56" s="258">
        <f ca="1">OFFSET(OFFSET(Tablas!$F$208, (COLUMN(I56) - 3) * 75, 0), 0, ROW(I56) - 7)</f>
        <v>0</v>
      </c>
      <c r="J56" s="185">
        <f ca="1">OFFSET(OFFSET(Tablas!$F$208, (COLUMN(J56) - 3) * 75, 0), 0, ROW(J56) - 7)</f>
        <v>0</v>
      </c>
      <c r="K56" s="185">
        <f ca="1">OFFSET(OFFSET(Tablas!$F$208, (COLUMN(K56) - 3) * 75, 0), 0, ROW(K56) - 7)</f>
        <v>0</v>
      </c>
      <c r="L56" s="185">
        <f ca="1">OFFSET(OFFSET(Tablas!$F$208, (COLUMN(L56) - 3) * 75, 0), 0, ROW(L56) - 7)</f>
        <v>0</v>
      </c>
      <c r="M56" s="267">
        <f ca="1">OFFSET(OFFSET(Tablas!$F$208, (COLUMN(M56) - 3) * 75, 0), 0, ROW(M56) - 7)</f>
        <v>0</v>
      </c>
      <c r="N56" s="503">
        <f ca="1">OFFSET(OFFSET(Tablas!$F$208, (COLUMN(N56) - 3) * 75, 0), 0, ROW(N56) - 7)</f>
        <v>0</v>
      </c>
      <c r="O56" s="185">
        <f ca="1">OFFSET(OFFSET(Tablas!$F$208, (COLUMN(O56) - 3) * 75, 0), 0, ROW(O56) - 7)</f>
        <v>0</v>
      </c>
      <c r="P56" s="185">
        <f ca="1">OFFSET(OFFSET(Tablas!$F$208, (COLUMN(P56) - 3) * 75, 0), 0, ROW(P56) - 7)</f>
        <v>0</v>
      </c>
      <c r="Q56" s="244" t="str">
        <f t="shared" ca="1" si="2"/>
        <v/>
      </c>
      <c r="R56" s="251" t="str">
        <f t="shared" ca="1" si="3"/>
        <v/>
      </c>
    </row>
    <row r="57" spans="1:18" x14ac:dyDescent="0.2">
      <c r="A57" s="258" t="str">
        <f ca="1">IF(OFFSET(Tablas!$F$5,0,ROW(B57)-7)&gt;0,OFFSET(Tablas!$F$5,0,ROW(B57)-7),"")</f>
        <v/>
      </c>
      <c r="B57" s="186">
        <f ca="1">IF(OFFSET(Tablas!$F$6,0,ROW(B57)-7)&gt;0,OFFSET(Tablas!$F$6,0,ROW(B57)-7),"")</f>
        <v>51</v>
      </c>
      <c r="C57" s="258">
        <f ca="1">OFFSET(OFFSET(Tablas!$F$208, (COLUMN(C57) - 3) * 75, 0), 0, ROW(C57) - 7)</f>
        <v>0</v>
      </c>
      <c r="D57" s="185">
        <f ca="1">OFFSET(OFFSET(Tablas!$F$208, (COLUMN(D57) - 3) * 75, 0), 0, ROW(D57) - 7)</f>
        <v>0</v>
      </c>
      <c r="E57" s="185">
        <f ca="1">OFFSET(OFFSET(Tablas!$F$208, (COLUMN(E57) - 3) * 75, 0), 0, ROW(E57) - 7)</f>
        <v>0</v>
      </c>
      <c r="F57" s="185">
        <f ca="1">OFFSET(OFFSET(Tablas!$F$208, (COLUMN(F57) - 3) * 75, 0), 0, ROW(F57) - 7)</f>
        <v>0</v>
      </c>
      <c r="G57" s="185">
        <f ca="1">OFFSET(OFFSET(Tablas!$F$208, (COLUMN(G57) - 3) * 75, 0), 0, ROW(G57) - 7)</f>
        <v>0</v>
      </c>
      <c r="H57" s="267">
        <f ca="1">OFFSET(OFFSET(Tablas!$F$208, (COLUMN(H57) - 3) * 75, 0), 0, ROW(H57) - 7)</f>
        <v>0</v>
      </c>
      <c r="I57" s="258">
        <f ca="1">OFFSET(OFFSET(Tablas!$F$208, (COLUMN(I57) - 3) * 75, 0), 0, ROW(I57) - 7)</f>
        <v>0</v>
      </c>
      <c r="J57" s="185">
        <f ca="1">OFFSET(OFFSET(Tablas!$F$208, (COLUMN(J57) - 3) * 75, 0), 0, ROW(J57) - 7)</f>
        <v>0</v>
      </c>
      <c r="K57" s="185">
        <f ca="1">OFFSET(OFFSET(Tablas!$F$208, (COLUMN(K57) - 3) * 75, 0), 0, ROW(K57) - 7)</f>
        <v>0</v>
      </c>
      <c r="L57" s="185">
        <f ca="1">OFFSET(OFFSET(Tablas!$F$208, (COLUMN(L57) - 3) * 75, 0), 0, ROW(L57) - 7)</f>
        <v>0</v>
      </c>
      <c r="M57" s="267">
        <f ca="1">OFFSET(OFFSET(Tablas!$F$208, (COLUMN(M57) - 3) * 75, 0), 0, ROW(M57) - 7)</f>
        <v>0</v>
      </c>
      <c r="N57" s="503">
        <f ca="1">OFFSET(OFFSET(Tablas!$F$208, (COLUMN(N57) - 3) * 75, 0), 0, ROW(N57) - 7)</f>
        <v>0</v>
      </c>
      <c r="O57" s="185">
        <f ca="1">OFFSET(OFFSET(Tablas!$F$208, (COLUMN(O57) - 3) * 75, 0), 0, ROW(O57) - 7)</f>
        <v>0</v>
      </c>
      <c r="P57" s="185">
        <f ca="1">OFFSET(OFFSET(Tablas!$F$208, (COLUMN(P57) - 3) * 75, 0), 0, ROW(P57) - 7)</f>
        <v>0</v>
      </c>
      <c r="Q57" s="244" t="str">
        <f t="shared" ca="1" si="2"/>
        <v/>
      </c>
      <c r="R57" s="251" t="str">
        <f t="shared" ca="1" si="3"/>
        <v/>
      </c>
    </row>
    <row r="58" spans="1:18" x14ac:dyDescent="0.2">
      <c r="A58" s="258" t="str">
        <f ca="1">IF(OFFSET(Tablas!$F$5,0,ROW(B58)-7)&gt;0,OFFSET(Tablas!$F$5,0,ROW(B58)-7),"")</f>
        <v/>
      </c>
      <c r="B58" s="186">
        <f ca="1">IF(OFFSET(Tablas!$F$6,0,ROW(B58)-7)&gt;0,OFFSET(Tablas!$F$6,0,ROW(B58)-7),"")</f>
        <v>52</v>
      </c>
      <c r="C58" s="258">
        <f ca="1">OFFSET(OFFSET(Tablas!$F$208, (COLUMN(C58) - 3) * 75, 0), 0, ROW(C58) - 7)</f>
        <v>0</v>
      </c>
      <c r="D58" s="185">
        <f ca="1">OFFSET(OFFSET(Tablas!$F$208, (COLUMN(D58) - 3) * 75, 0), 0, ROW(D58) - 7)</f>
        <v>0</v>
      </c>
      <c r="E58" s="185">
        <f ca="1">OFFSET(OFFSET(Tablas!$F$208, (COLUMN(E58) - 3) * 75, 0), 0, ROW(E58) - 7)</f>
        <v>0</v>
      </c>
      <c r="F58" s="185">
        <f ca="1">OFFSET(OFFSET(Tablas!$F$208, (COLUMN(F58) - 3) * 75, 0), 0, ROW(F58) - 7)</f>
        <v>0</v>
      </c>
      <c r="G58" s="185">
        <f ca="1">OFFSET(OFFSET(Tablas!$F$208, (COLUMN(G58) - 3) * 75, 0), 0, ROW(G58) - 7)</f>
        <v>0</v>
      </c>
      <c r="H58" s="267">
        <f ca="1">OFFSET(OFFSET(Tablas!$F$208, (COLUMN(H58) - 3) * 75, 0), 0, ROW(H58) - 7)</f>
        <v>0</v>
      </c>
      <c r="I58" s="258">
        <f ca="1">OFFSET(OFFSET(Tablas!$F$208, (COLUMN(I58) - 3) * 75, 0), 0, ROW(I58) - 7)</f>
        <v>0</v>
      </c>
      <c r="J58" s="185">
        <f ca="1">OFFSET(OFFSET(Tablas!$F$208, (COLUMN(J58) - 3) * 75, 0), 0, ROW(J58) - 7)</f>
        <v>0</v>
      </c>
      <c r="K58" s="185">
        <f ca="1">OFFSET(OFFSET(Tablas!$F$208, (COLUMN(K58) - 3) * 75, 0), 0, ROW(K58) - 7)</f>
        <v>0</v>
      </c>
      <c r="L58" s="185">
        <f ca="1">OFFSET(OFFSET(Tablas!$F$208, (COLUMN(L58) - 3) * 75, 0), 0, ROW(L58) - 7)</f>
        <v>0</v>
      </c>
      <c r="M58" s="267">
        <f ca="1">OFFSET(OFFSET(Tablas!$F$208, (COLUMN(M58) - 3) * 75, 0), 0, ROW(M58) - 7)</f>
        <v>0</v>
      </c>
      <c r="N58" s="503">
        <f ca="1">OFFSET(OFFSET(Tablas!$F$208, (COLUMN(N58) - 3) * 75, 0), 0, ROW(N58) - 7)</f>
        <v>0</v>
      </c>
      <c r="O58" s="185">
        <f ca="1">OFFSET(OFFSET(Tablas!$F$208, (COLUMN(O58) - 3) * 75, 0), 0, ROW(O58) - 7)</f>
        <v>0</v>
      </c>
      <c r="P58" s="185">
        <f ca="1">OFFSET(OFFSET(Tablas!$F$208, (COLUMN(P58) - 3) * 75, 0), 0, ROW(P58) - 7)</f>
        <v>0</v>
      </c>
      <c r="Q58" s="244" t="str">
        <f t="shared" ca="1" si="2"/>
        <v/>
      </c>
      <c r="R58" s="251" t="str">
        <f t="shared" ca="1" si="3"/>
        <v/>
      </c>
    </row>
    <row r="59" spans="1:18" ht="13.5" thickBot="1" x14ac:dyDescent="0.25">
      <c r="A59" s="259" t="str">
        <f ca="1">IF(OFFSET(Tablas!$F$5,0,ROW(B59)-7)&gt;0,OFFSET(Tablas!$F$5,0,ROW(B59)-7),"")</f>
        <v/>
      </c>
      <c r="B59" s="253">
        <f ca="1">IF(OFFSET(Tablas!$F$6,0,ROW(B59)-7)&gt;0,OFFSET(Tablas!$F$6,0,ROW(B59)-7),"")</f>
        <v>53</v>
      </c>
      <c r="C59" s="259">
        <f ca="1">OFFSET(OFFSET(Tablas!$F$208, (COLUMN(C59) - 3) * 75, 0), 0, ROW(C59) - 7)</f>
        <v>0</v>
      </c>
      <c r="D59" s="501">
        <f ca="1">OFFSET(OFFSET(Tablas!$F$208, (COLUMN(D59) - 3) * 75, 0), 0, ROW(D59) - 7)</f>
        <v>0</v>
      </c>
      <c r="E59" s="501">
        <f ca="1">OFFSET(OFFSET(Tablas!$F$208, (COLUMN(E59) - 3) * 75, 0), 0, ROW(E59) - 7)</f>
        <v>0</v>
      </c>
      <c r="F59" s="501">
        <f ca="1">OFFSET(OFFSET(Tablas!$F$208, (COLUMN(F59) - 3) * 75, 0), 0, ROW(F59) - 7)</f>
        <v>0</v>
      </c>
      <c r="G59" s="501">
        <f ca="1">OFFSET(OFFSET(Tablas!$F$208, (COLUMN(G59) - 3) * 75, 0), 0, ROW(G59) - 7)</f>
        <v>0</v>
      </c>
      <c r="H59" s="506">
        <f ca="1">OFFSET(OFFSET(Tablas!$F$208, (COLUMN(H59) - 3) * 75, 0), 0, ROW(H59) - 7)</f>
        <v>0</v>
      </c>
      <c r="I59" s="259">
        <f ca="1">OFFSET(OFFSET(Tablas!$F$208, (COLUMN(I59) - 3) * 75, 0), 0, ROW(I59) - 7)</f>
        <v>0</v>
      </c>
      <c r="J59" s="501">
        <f ca="1">OFFSET(OFFSET(Tablas!$F$208, (COLUMN(J59) - 3) * 75, 0), 0, ROW(J59) - 7)</f>
        <v>0</v>
      </c>
      <c r="K59" s="501">
        <f ca="1">OFFSET(OFFSET(Tablas!$F$208, (COLUMN(K59) - 3) * 75, 0), 0, ROW(K59) - 7)</f>
        <v>0</v>
      </c>
      <c r="L59" s="501">
        <f ca="1">OFFSET(OFFSET(Tablas!$F$208, (COLUMN(L59) - 3) * 75, 0), 0, ROW(L59) - 7)</f>
        <v>0</v>
      </c>
      <c r="M59" s="506">
        <f ca="1">OFFSET(OFFSET(Tablas!$F$208, (COLUMN(M59) - 3) * 75, 0), 0, ROW(M59) - 7)</f>
        <v>0</v>
      </c>
      <c r="N59" s="504">
        <f ca="1">OFFSET(OFFSET(Tablas!$F$208, (COLUMN(N59) - 3) * 75, 0), 0, ROW(N59) - 7)</f>
        <v>0</v>
      </c>
      <c r="O59" s="501">
        <f ca="1">OFFSET(OFFSET(Tablas!$F$208, (COLUMN(O59) - 3) * 75, 0), 0, ROW(O59) - 7)</f>
        <v>0</v>
      </c>
      <c r="P59" s="501">
        <f ca="1">OFFSET(OFFSET(Tablas!$F$208, (COLUMN(P59) - 3) * 75, 0), 0, ROW(P59) - 7)</f>
        <v>0</v>
      </c>
      <c r="Q59" s="244" t="str">
        <f t="shared" ca="1" si="2"/>
        <v/>
      </c>
      <c r="R59" s="251" t="str">
        <f t="shared" ca="1" si="3"/>
        <v/>
      </c>
    </row>
    <row r="60" spans="1:18" ht="13.5" thickBot="1" x14ac:dyDescent="0.25">
      <c r="A60" s="672" t="s">
        <v>0</v>
      </c>
      <c r="B60" s="671"/>
      <c r="C60" s="254">
        <f t="shared" ref="C60:O60" ca="1" si="4">SUM(C7:C59)</f>
        <v>252</v>
      </c>
      <c r="D60" s="255">
        <f t="shared" ca="1" si="4"/>
        <v>51</v>
      </c>
      <c r="E60" s="255">
        <f t="shared" ca="1" si="4"/>
        <v>1</v>
      </c>
      <c r="F60" s="255">
        <f t="shared" ca="1" si="4"/>
        <v>2</v>
      </c>
      <c r="G60" s="255">
        <f t="shared" ca="1" si="4"/>
        <v>77</v>
      </c>
      <c r="H60" s="256">
        <f t="shared" ca="1" si="4"/>
        <v>78</v>
      </c>
      <c r="I60" s="254">
        <f t="shared" ca="1" si="4"/>
        <v>136</v>
      </c>
      <c r="J60" s="255">
        <f t="shared" ca="1" si="4"/>
        <v>701</v>
      </c>
      <c r="K60" s="255">
        <f t="shared" ca="1" si="4"/>
        <v>200</v>
      </c>
      <c r="L60" s="255">
        <f t="shared" ca="1" si="4"/>
        <v>59</v>
      </c>
      <c r="M60" s="256">
        <f t="shared" ca="1" si="4"/>
        <v>54</v>
      </c>
      <c r="N60" s="264">
        <f t="shared" ca="1" si="4"/>
        <v>2669</v>
      </c>
      <c r="O60" s="255">
        <f t="shared" ca="1" si="4"/>
        <v>4158</v>
      </c>
      <c r="P60" s="255">
        <f ca="1">SUM(P7:P59)</f>
        <v>1486</v>
      </c>
      <c r="Q60" s="670"/>
      <c r="R60" s="671"/>
    </row>
  </sheetData>
  <mergeCells count="9">
    <mergeCell ref="A2:R2"/>
    <mergeCell ref="A3:R3"/>
    <mergeCell ref="A4:R4"/>
    <mergeCell ref="Q60:R60"/>
    <mergeCell ref="A60:B60"/>
    <mergeCell ref="A5:A6"/>
    <mergeCell ref="B5:B6"/>
    <mergeCell ref="C5:H5"/>
    <mergeCell ref="I5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80" zoomScaleNormal="80" workbookViewId="0"/>
  </sheetViews>
  <sheetFormatPr defaultRowHeight="12.75" x14ac:dyDescent="0.2"/>
  <cols>
    <col min="1" max="1" width="20.42578125" customWidth="1"/>
    <col min="2" max="2" width="19.85546875" customWidth="1"/>
    <col min="3" max="8" width="19.140625" customWidth="1"/>
    <col min="9" max="256" width="11.42578125" customWidth="1"/>
  </cols>
  <sheetData>
    <row r="1" spans="1:13" s="181" customFormat="1" ht="15" x14ac:dyDescent="0.2">
      <c r="A1" s="315"/>
    </row>
    <row r="2" spans="1:13" s="181" customFormat="1" ht="15.75" x14ac:dyDescent="0.25">
      <c r="A2" s="640" t="str">
        <f>Tablas!$A$203</f>
        <v>Costa Rica</v>
      </c>
      <c r="B2" s="640"/>
      <c r="C2" s="640"/>
      <c r="D2" s="640"/>
      <c r="E2" s="640"/>
      <c r="F2" s="640"/>
      <c r="G2" s="640"/>
      <c r="H2" s="640"/>
      <c r="I2" s="201"/>
      <c r="J2" s="201"/>
      <c r="K2" s="201"/>
      <c r="M2" s="194"/>
    </row>
    <row r="3" spans="1:13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202"/>
      <c r="J3" s="202"/>
      <c r="K3" s="202"/>
      <c r="M3" s="194"/>
    </row>
    <row r="4" spans="1:13" s="181" customFormat="1" x14ac:dyDescent="0.2">
      <c r="B4" s="353"/>
      <c r="C4" s="353"/>
      <c r="D4" s="353"/>
      <c r="E4" s="353"/>
      <c r="F4" s="353"/>
      <c r="G4" s="353"/>
      <c r="H4" s="353"/>
    </row>
    <row r="5" spans="1:13" ht="25.5" customHeight="1" thickBot="1" x14ac:dyDescent="0.25">
      <c r="A5" s="353" t="s">
        <v>185</v>
      </c>
      <c r="B5" s="72"/>
      <c r="C5" s="72"/>
      <c r="D5" s="72"/>
      <c r="E5" s="72"/>
      <c r="F5" s="72"/>
      <c r="G5" s="72"/>
      <c r="H5" s="72"/>
    </row>
    <row r="6" spans="1:13" ht="27" customHeight="1" thickBot="1" x14ac:dyDescent="0.25">
      <c r="A6" s="275"/>
      <c r="B6" s="269" t="str">
        <f>Parameters!$H3</f>
        <v>Menores de 2 años</v>
      </c>
      <c r="C6" s="269" t="str">
        <f>Parameters!$H4</f>
        <v>2 a 4 años</v>
      </c>
      <c r="D6" s="269" t="str">
        <f>Parameters!$H5</f>
        <v>5 a 19 años</v>
      </c>
      <c r="E6" s="269" t="str">
        <f>Parameters!$H6</f>
        <v>20 a 39 años</v>
      </c>
      <c r="F6" s="269" t="str">
        <f>Parameters!$H7</f>
        <v>40 a 59 años</v>
      </c>
      <c r="G6" s="269" t="str">
        <f>Parameters!$H8</f>
        <v>60 o más años</v>
      </c>
      <c r="H6" s="322" t="s">
        <v>0</v>
      </c>
    </row>
    <row r="7" spans="1:13" ht="18.75" customHeight="1" x14ac:dyDescent="0.2">
      <c r="A7" s="271" t="s">
        <v>120</v>
      </c>
      <c r="B7" s="270">
        <f ca="1">OFFSET(OFFSET(Tablas!$BG$211, (ROW(B7) - 7) * 75, 0), (COLUMN(B7)-2) * 12, 0)</f>
        <v>24</v>
      </c>
      <c r="C7" s="270">
        <f ca="1">OFFSET( OFFSET(Tablas!$BG$211, (ROW(C7) - 7) * 75, 0), (COLUMN(C7)-2)*12, 0)</f>
        <v>11</v>
      </c>
      <c r="D7" s="270">
        <f ca="1">OFFSET( OFFSET(Tablas!$BG$211, (ROW(D7) - 7) * 75, 0), (COLUMN(D7)-2)*12, 0)</f>
        <v>14</v>
      </c>
      <c r="E7" s="270">
        <f ca="1">OFFSET( OFFSET(Tablas!$BG$211, (ROW(E7) - 7) * 75, 0), (COLUMN(E7)-2)*12, 0)</f>
        <v>23</v>
      </c>
      <c r="F7" s="270">
        <f ca="1">OFFSET( OFFSET(Tablas!$BG$211, (ROW(F7) - 7) * 75, 0), (COLUMN(F7)-2)*12, 0)</f>
        <v>63</v>
      </c>
      <c r="G7" s="270">
        <f ca="1">OFFSET( OFFSET(Tablas!$BG$211, (ROW(G7) - 7) * 75, 0), (COLUMN(G7)-2)*12, 0)</f>
        <v>117</v>
      </c>
      <c r="H7" s="274">
        <f ca="1">SUM(B7:G7)</f>
        <v>252</v>
      </c>
    </row>
    <row r="8" spans="1:13" ht="18.75" customHeight="1" x14ac:dyDescent="0.2">
      <c r="A8" s="272" t="s">
        <v>106</v>
      </c>
      <c r="B8" s="270">
        <f ca="1">OFFSET( OFFSET(Tablas!$BG$211, (ROW(B8) - 7) * 75, 0), (COLUMN(B8)-2)*12, 0)</f>
        <v>14</v>
      </c>
      <c r="C8" s="270">
        <f ca="1">OFFSET( OFFSET(Tablas!$BG$211, (ROW(C8) - 7) * 75, 0), (COLUMN(C8)-2)*12, 0)</f>
        <v>8</v>
      </c>
      <c r="D8" s="270">
        <f ca="1">OFFSET( OFFSET(Tablas!$BG$211, (ROW(D8) - 7) * 75, 0), (COLUMN(D8)-2)*12, 0)</f>
        <v>8</v>
      </c>
      <c r="E8" s="270">
        <f ca="1">OFFSET( OFFSET(Tablas!$BG$211, (ROW(E8) - 7) * 75, 0), (COLUMN(E8)-2)*12, 0)</f>
        <v>1</v>
      </c>
      <c r="F8" s="270">
        <f ca="1">OFFSET( OFFSET(Tablas!$BG$211, (ROW(F8) - 7) * 75, 0), (COLUMN(F8)-2)*12, 0)</f>
        <v>5</v>
      </c>
      <c r="G8" s="270">
        <f ca="1">OFFSET( OFFSET(Tablas!$BG$211, (ROW(G8) - 7) * 75, 0), (COLUMN(G8)-2)*12, 0)</f>
        <v>15</v>
      </c>
      <c r="H8" s="274">
        <f t="shared" ref="H8:H17" ca="1" si="0">SUM(B8:G8)</f>
        <v>51</v>
      </c>
    </row>
    <row r="9" spans="1:13" ht="18.75" customHeight="1" x14ac:dyDescent="0.2">
      <c r="A9" s="272" t="s">
        <v>107</v>
      </c>
      <c r="B9" s="270">
        <f ca="1">OFFSET( OFFSET(Tablas!$BG$211, (ROW(B9) - 7) * 75, 0), (COLUMN(B9)-2)*12, 0)</f>
        <v>0</v>
      </c>
      <c r="C9" s="270">
        <f ca="1">OFFSET( OFFSET(Tablas!$BG$211, (ROW(C9) - 7) * 75, 0), (COLUMN(C9)-2)*12, 0)</f>
        <v>0</v>
      </c>
      <c r="D9" s="270">
        <f ca="1">OFFSET( OFFSET(Tablas!$BG$211, (ROW(D9) - 7) * 75, 0), (COLUMN(D9)-2)*12, 0)</f>
        <v>0</v>
      </c>
      <c r="E9" s="270">
        <f ca="1">OFFSET( OFFSET(Tablas!$BG$211, (ROW(E9) - 7) * 75, 0), (COLUMN(E9)-2)*12, 0)</f>
        <v>0</v>
      </c>
      <c r="F9" s="270">
        <f ca="1">OFFSET( OFFSET(Tablas!$BG$211, (ROW(F9) - 7) * 75, 0), (COLUMN(F9)-2)*12, 0)</f>
        <v>1</v>
      </c>
      <c r="G9" s="270">
        <f ca="1">OFFSET( OFFSET(Tablas!$BG$211, (ROW(G9) - 7) * 75, 0), (COLUMN(G9)-2)*12, 0)</f>
        <v>0</v>
      </c>
      <c r="H9" s="274">
        <f t="shared" ca="1" si="0"/>
        <v>1</v>
      </c>
    </row>
    <row r="10" spans="1:13" ht="18.75" customHeight="1" x14ac:dyDescent="0.2">
      <c r="A10" s="272" t="s">
        <v>97</v>
      </c>
      <c r="B10" s="270">
        <f ca="1">OFFSET( OFFSET(Tablas!$BG$211, (ROW(B10) - 7) * 75, 0), (COLUMN(B10)-2)*12, 0)</f>
        <v>0</v>
      </c>
      <c r="C10" s="270">
        <f ca="1">OFFSET( OFFSET(Tablas!$BG$211, (ROW(C10) - 7) * 75, 0), (COLUMN(C10)-2)*12, 0)</f>
        <v>0</v>
      </c>
      <c r="D10" s="270">
        <f ca="1">OFFSET( OFFSET(Tablas!$BG$211, (ROW(D10) - 7) * 75, 0), (COLUMN(D10)-2)*12, 0)</f>
        <v>0</v>
      </c>
      <c r="E10" s="270">
        <f ca="1">OFFSET( OFFSET(Tablas!$BG$211, (ROW(E10) - 7) * 75, 0), (COLUMN(E10)-2)*12, 0)</f>
        <v>0</v>
      </c>
      <c r="F10" s="270">
        <f ca="1">OFFSET( OFFSET(Tablas!$BG$211, (ROW(F10) - 7) * 75, 0), (COLUMN(F10)-2)*12, 0)</f>
        <v>1</v>
      </c>
      <c r="G10" s="270">
        <f ca="1">OFFSET( OFFSET(Tablas!$BG$211, (ROW(G10) - 7) * 75, 0), (COLUMN(G10)-2)*12, 0)</f>
        <v>1</v>
      </c>
      <c r="H10" s="274">
        <f t="shared" ca="1" si="0"/>
        <v>2</v>
      </c>
    </row>
    <row r="11" spans="1:13" ht="18.75" customHeight="1" x14ac:dyDescent="0.2">
      <c r="A11" s="272" t="s">
        <v>98</v>
      </c>
      <c r="B11" s="270">
        <f ca="1">OFFSET( OFFSET(Tablas!$BG$211, (ROW(B11) - 7) * 75, 0), (COLUMN(B11)-2)*12, 0)</f>
        <v>3</v>
      </c>
      <c r="C11" s="270">
        <f ca="1">OFFSET( OFFSET(Tablas!$BG$211, (ROW(C11) - 7) * 75, 0), (COLUMN(C11)-2)*12, 0)</f>
        <v>2</v>
      </c>
      <c r="D11" s="270">
        <f ca="1">OFFSET( OFFSET(Tablas!$BG$211, (ROW(D11) - 7) * 75, 0), (COLUMN(D11)-2)*12, 0)</f>
        <v>7</v>
      </c>
      <c r="E11" s="270">
        <f ca="1">OFFSET( OFFSET(Tablas!$BG$211, (ROW(E11) - 7) * 75, 0), (COLUMN(E11)-2)*12, 0)</f>
        <v>5</v>
      </c>
      <c r="F11" s="270">
        <f ca="1">OFFSET( OFFSET(Tablas!$BG$211, (ROW(F11) - 7) * 75, 0), (COLUMN(F11)-2)*12, 0)</f>
        <v>5</v>
      </c>
      <c r="G11" s="270">
        <f ca="1">OFFSET( OFFSET(Tablas!$BG$211, (ROW(G11) - 7) * 75, 0), (COLUMN(G11)-2)*12, 0)</f>
        <v>55</v>
      </c>
      <c r="H11" s="274">
        <f t="shared" ca="1" si="0"/>
        <v>77</v>
      </c>
    </row>
    <row r="12" spans="1:13" ht="18.75" customHeight="1" x14ac:dyDescent="0.2">
      <c r="A12" s="272" t="s">
        <v>9</v>
      </c>
      <c r="B12" s="270">
        <f ca="1">OFFSET( OFFSET(Tablas!$BG$211, (ROW(B12) - 7) * 75, 0), (COLUMN(B12)-2)*12, 0)</f>
        <v>15</v>
      </c>
      <c r="C12" s="270">
        <f ca="1">OFFSET( OFFSET(Tablas!$BG$211, (ROW(C12) - 7) * 75, 0), (COLUMN(C12)-2)*12, 0)</f>
        <v>10</v>
      </c>
      <c r="D12" s="270">
        <f ca="1">OFFSET( OFFSET(Tablas!$BG$211, (ROW(D12) - 7) * 75, 0), (COLUMN(D12)-2)*12, 0)</f>
        <v>4</v>
      </c>
      <c r="E12" s="270">
        <f ca="1">OFFSET( OFFSET(Tablas!$BG$211, (ROW(E12) - 7) * 75, 0), (COLUMN(E12)-2)*12, 0)</f>
        <v>1</v>
      </c>
      <c r="F12" s="270">
        <f ca="1">OFFSET( OFFSET(Tablas!$BG$211, (ROW(F12) - 7) * 75, 0), (COLUMN(F12)-2)*12, 0)</f>
        <v>8</v>
      </c>
      <c r="G12" s="270">
        <f ca="1">OFFSET( OFFSET(Tablas!$BG$211, (ROW(G12) - 7) * 75, 0), (COLUMN(G12)-2)*12, 0)</f>
        <v>40</v>
      </c>
      <c r="H12" s="274">
        <f t="shared" ca="1" si="0"/>
        <v>78</v>
      </c>
    </row>
    <row r="13" spans="1:13" ht="18.75" customHeight="1" x14ac:dyDescent="0.2">
      <c r="A13" s="272" t="s">
        <v>36</v>
      </c>
      <c r="B13" s="270">
        <f ca="1">OFFSET( OFFSET(Tablas!$BG$211, (ROW(B13) - 7) * 75, 0), (COLUMN(B13)-2)*12, 0)</f>
        <v>78</v>
      </c>
      <c r="C13" s="270">
        <f ca="1">OFFSET( OFFSET(Tablas!$BG$211, (ROW(C13) - 7) * 75, 0), (COLUMN(C13)-2)*12, 0)</f>
        <v>10</v>
      </c>
      <c r="D13" s="270">
        <f ca="1">OFFSET( OFFSET(Tablas!$BG$211, (ROW(D13) - 7) * 75, 0), (COLUMN(D13)-2)*12, 0)</f>
        <v>8</v>
      </c>
      <c r="E13" s="270">
        <f ca="1">OFFSET( OFFSET(Tablas!$BG$211, (ROW(E13) - 7) * 75, 0), (COLUMN(E13)-2)*12, 0)</f>
        <v>5</v>
      </c>
      <c r="F13" s="270">
        <f ca="1">OFFSET( OFFSET(Tablas!$BG$211, (ROW(F13) - 7) * 75, 0), (COLUMN(F13)-2)*12, 0)</f>
        <v>9</v>
      </c>
      <c r="G13" s="270">
        <f ca="1">OFFSET( OFFSET(Tablas!$BG$211, (ROW(G13) - 7) * 75, 0), (COLUMN(G13)-2)*12, 0)</f>
        <v>26</v>
      </c>
      <c r="H13" s="274">
        <f t="shared" ca="1" si="0"/>
        <v>136</v>
      </c>
    </row>
    <row r="14" spans="1:13" ht="18.75" customHeight="1" x14ac:dyDescent="0.2">
      <c r="A14" s="272" t="s">
        <v>108</v>
      </c>
      <c r="B14" s="270">
        <f ca="1">OFFSET( OFFSET(Tablas!$BG$211, (ROW(B14) - 7) * 75, 0), (COLUMN(B14)-2)*12, 0)</f>
        <v>508</v>
      </c>
      <c r="C14" s="270">
        <f ca="1">OFFSET( OFFSET(Tablas!$BG$211, (ROW(C14) - 7) * 75, 0), (COLUMN(C14)-2)*12, 0)</f>
        <v>70</v>
      </c>
      <c r="D14" s="270">
        <f ca="1">OFFSET( OFFSET(Tablas!$BG$211, (ROW(D14) - 7) * 75, 0), (COLUMN(D14)-2)*12, 0)</f>
        <v>25</v>
      </c>
      <c r="E14" s="270">
        <f ca="1">OFFSET( OFFSET(Tablas!$BG$211, (ROW(E14) - 7) * 75, 0), (COLUMN(E14)-2)*12, 0)</f>
        <v>5</v>
      </c>
      <c r="F14" s="270">
        <f ca="1">OFFSET( OFFSET(Tablas!$BG$211, (ROW(F14) - 7) * 75, 0), (COLUMN(F14)-2)*12, 0)</f>
        <v>20</v>
      </c>
      <c r="G14" s="270">
        <f ca="1">OFFSET( OFFSET(Tablas!$BG$211, (ROW(G14) - 7) * 75, 0), (COLUMN(G14)-2)*12, 0)</f>
        <v>73</v>
      </c>
      <c r="H14" s="274">
        <f t="shared" ca="1" si="0"/>
        <v>701</v>
      </c>
    </row>
    <row r="15" spans="1:13" ht="18.75" customHeight="1" x14ac:dyDescent="0.2">
      <c r="A15" s="272" t="str">
        <f>Parameters!E11</f>
        <v>SARS-CoV-2</v>
      </c>
      <c r="B15" s="270">
        <f ca="1">OFFSET( OFFSET(Tablas!$BG$211, (ROW(B15) - 7) * 75, 0), (COLUMN(B15)-2)*12, 0)</f>
        <v>7</v>
      </c>
      <c r="C15" s="270">
        <f ca="1">OFFSET( OFFSET(Tablas!$BG$211, (ROW(C15) - 7) * 75, 0), (COLUMN(C15)-2)*12, 0)</f>
        <v>70</v>
      </c>
      <c r="D15" s="270">
        <f ca="1">OFFSET( OFFSET(Tablas!$BG$211, (ROW(D15) - 7) * 75, 0), (COLUMN(D15)-2)*12, 0)</f>
        <v>25</v>
      </c>
      <c r="E15" s="270">
        <f ca="1">OFFSET( OFFSET(Tablas!$BG$211, (ROW(E15) - 7) * 75, 0), (COLUMN(E15)-2)*12, 0)</f>
        <v>5</v>
      </c>
      <c r="F15" s="270">
        <f ca="1">OFFSET( OFFSET(Tablas!$BG$211, (ROW(F15) - 7) * 75, 0), (COLUMN(F15)-2)*12, 0)</f>
        <v>20</v>
      </c>
      <c r="G15" s="270">
        <f ca="1">OFFSET( OFFSET(Tablas!$BG$211, (ROW(G15) - 7) * 75, 0), (COLUMN(G15)-2)*12, 0)</f>
        <v>73</v>
      </c>
      <c r="H15" s="274">
        <f t="shared" ca="1" si="0"/>
        <v>200</v>
      </c>
    </row>
    <row r="16" spans="1:13" ht="18.75" customHeight="1" x14ac:dyDescent="0.2">
      <c r="A16" s="272" t="s">
        <v>3</v>
      </c>
      <c r="B16" s="270">
        <f ca="1">OFFSET( OFFSET(Tablas!$BG$211, (ROW(B16) - 7) * 75, 0), (COLUMN(B16)-2)*12, 0)</f>
        <v>32</v>
      </c>
      <c r="C16" s="270">
        <f ca="1">OFFSET( OFFSET(Tablas!$BG$211, (ROW(C16) - 7) * 75, 0), (COLUMN(C16)-2)*12, 0)</f>
        <v>14</v>
      </c>
      <c r="D16" s="270">
        <f ca="1">OFFSET( OFFSET(Tablas!$BG$211, (ROW(D16) - 7) * 75, 0), (COLUMN(D16)-2)*12, 0)</f>
        <v>2</v>
      </c>
      <c r="E16" s="270">
        <f ca="1">OFFSET( OFFSET(Tablas!$BG$211, (ROW(E16) - 7) * 75, 0), (COLUMN(E16)-2)*12, 0)</f>
        <v>0</v>
      </c>
      <c r="F16" s="270">
        <f ca="1">OFFSET( OFFSET(Tablas!$BG$211, (ROW(F16) - 7) * 75, 0), (COLUMN(F16)-2)*12, 0)</f>
        <v>2</v>
      </c>
      <c r="G16" s="270">
        <f ca="1">OFFSET( OFFSET(Tablas!$BG$211, (ROW(G16) - 7) * 75, 0), (COLUMN(G16)-2)*12, 0)</f>
        <v>9</v>
      </c>
      <c r="H16" s="274">
        <f t="shared" ca="1" si="0"/>
        <v>59</v>
      </c>
    </row>
    <row r="17" spans="1:8" ht="18.75" customHeight="1" thickBot="1" x14ac:dyDescent="0.25">
      <c r="A17" s="273" t="s">
        <v>4</v>
      </c>
      <c r="B17" s="270">
        <f ca="1">OFFSET( OFFSET(Tablas!$BG$211, (ROW(B17) - 7) * 75, 0), (COLUMN(B17)-2)*12, 0)</f>
        <v>33</v>
      </c>
      <c r="C17" s="270">
        <f ca="1">OFFSET( OFFSET(Tablas!$BG$211, (ROW(C17) - 7) * 75, 0), (COLUMN(C17)-2)*12, 0)</f>
        <v>6</v>
      </c>
      <c r="D17" s="270">
        <f ca="1">OFFSET( OFFSET(Tablas!$BG$211, (ROW(D17) - 7) * 75, 0), (COLUMN(D17)-2)*12, 0)</f>
        <v>5</v>
      </c>
      <c r="E17" s="270">
        <f ca="1">OFFSET( OFFSET(Tablas!$BG$211, (ROW(E17) - 7) * 75, 0), (COLUMN(E17)-2)*12, 0)</f>
        <v>1</v>
      </c>
      <c r="F17" s="270">
        <f ca="1">OFFSET( OFFSET(Tablas!$BG$211, (ROW(F17) - 7) * 75, 0), (COLUMN(F17)-2)*12, 0)</f>
        <v>3</v>
      </c>
      <c r="G17" s="270">
        <f ca="1">OFFSET( OFFSET(Tablas!$BG$211, (ROW(G17) - 7) * 75, 0), (COLUMN(G17)-2)*12, 0)</f>
        <v>6</v>
      </c>
      <c r="H17" s="274">
        <f t="shared" ca="1" si="0"/>
        <v>54</v>
      </c>
    </row>
    <row r="18" spans="1:8" ht="18.75" customHeight="1" thickBot="1" x14ac:dyDescent="0.25">
      <c r="A18" s="323" t="s">
        <v>0</v>
      </c>
      <c r="B18" s="324">
        <f ca="1">SUM(B7:B17)</f>
        <v>714</v>
      </c>
      <c r="C18" s="324">
        <f t="shared" ref="C18:H18" ca="1" si="1">SUM(C7:C17)</f>
        <v>201</v>
      </c>
      <c r="D18" s="324">
        <f t="shared" ca="1" si="1"/>
        <v>98</v>
      </c>
      <c r="E18" s="324">
        <f t="shared" ca="1" si="1"/>
        <v>46</v>
      </c>
      <c r="F18" s="324">
        <f t="shared" ca="1" si="1"/>
        <v>137</v>
      </c>
      <c r="G18" s="494">
        <f t="shared" ca="1" si="1"/>
        <v>415</v>
      </c>
      <c r="H18" s="326">
        <f t="shared" ca="1" si="1"/>
        <v>1611</v>
      </c>
    </row>
    <row r="19" spans="1:8" ht="18.75" customHeight="1" x14ac:dyDescent="0.2">
      <c r="A19" s="315"/>
      <c r="B19" s="203"/>
      <c r="C19" s="203"/>
      <c r="D19" s="203"/>
      <c r="E19" s="203"/>
      <c r="F19" s="203"/>
      <c r="G19" s="203"/>
      <c r="H19" s="203"/>
    </row>
    <row r="20" spans="1:8" ht="18.75" customHeight="1" thickBot="1" x14ac:dyDescent="0.25">
      <c r="A20" s="354" t="s">
        <v>184</v>
      </c>
      <c r="B20" s="354"/>
      <c r="C20" s="354"/>
      <c r="D20" s="354"/>
      <c r="E20" s="354"/>
      <c r="F20" s="116"/>
      <c r="G20" s="116"/>
      <c r="H20" s="116"/>
    </row>
    <row r="21" spans="1:8" ht="11.25" customHeight="1" thickBot="1" x14ac:dyDescent="0.25">
      <c r="A21" s="354"/>
      <c r="B21" s="374" t="str">
        <f>Parameters!$B$11</f>
        <v>Hosp.</v>
      </c>
      <c r="C21" s="375" t="str">
        <f>Parameters!$B$12</f>
        <v>UCI</v>
      </c>
      <c r="D21" s="376" t="str">
        <f>Parameters!$B$13</f>
        <v>Def.</v>
      </c>
      <c r="E21" s="354"/>
      <c r="F21" s="116"/>
      <c r="G21" s="116"/>
      <c r="H21" s="116"/>
    </row>
    <row r="22" spans="1:8" ht="42.75" customHeight="1" thickBot="1" x14ac:dyDescent="0.25">
      <c r="A22" s="377" t="s">
        <v>109</v>
      </c>
      <c r="B22" s="378" t="s">
        <v>110</v>
      </c>
      <c r="C22" s="379" t="s">
        <v>111</v>
      </c>
      <c r="D22" s="380" t="s">
        <v>112</v>
      </c>
      <c r="E22" s="116"/>
      <c r="F22" s="116"/>
      <c r="G22" s="116"/>
      <c r="H22" s="116"/>
    </row>
    <row r="23" spans="1:8" ht="21" customHeight="1" x14ac:dyDescent="0.2">
      <c r="A23" s="271" t="s">
        <v>120</v>
      </c>
      <c r="B23" s="495">
        <f ca="1">OFFSET(OFFSET(Tablas!$BJ$212, (ROW(B23) - 23) * 75, 0), (COLUMN(B23)-2) * 3, 0)</f>
        <v>297</v>
      </c>
      <c r="C23" s="496">
        <f ca="1">OFFSET( OFFSET(Tablas!$BJ$212, (ROW(C23) - 23) * 75, 0), (COLUMN(C23)-2)*3, 0)</f>
        <v>77</v>
      </c>
      <c r="D23" s="496">
        <f ca="1">OFFSET( OFFSET(Tablas!$BJ$212, (ROW(D23) - 23) * 75, 0), (COLUMN(D23)-2)*3, 0)</f>
        <v>34</v>
      </c>
      <c r="E23" s="116"/>
      <c r="F23" s="116"/>
      <c r="G23" s="116"/>
      <c r="H23" s="116"/>
    </row>
    <row r="24" spans="1:8" ht="21" customHeight="1" x14ac:dyDescent="0.2">
      <c r="A24" s="272" t="s">
        <v>106</v>
      </c>
      <c r="B24" s="361">
        <f ca="1">OFFSET( OFFSET(Tablas!$BJ$212, (ROW(B24) - 23) * 75, 0), (COLUMN(B24)-2)*3, 0)</f>
        <v>38</v>
      </c>
      <c r="C24" s="497">
        <f ca="1">OFFSET( OFFSET(Tablas!$BJ$212, (ROW(C24) - 23) * 75, 0), (COLUMN(C24)-2)*3, 0)</f>
        <v>4</v>
      </c>
      <c r="D24" s="497">
        <f ca="1">OFFSET( OFFSET(Tablas!$BJ$212, (ROW(D24) - 23) * 75, 0), (COLUMN(D24)-2)*3, 0)</f>
        <v>3</v>
      </c>
      <c r="E24" s="116"/>
      <c r="F24" s="116"/>
      <c r="G24" s="116"/>
      <c r="H24" s="116"/>
    </row>
    <row r="25" spans="1:8" ht="21" customHeight="1" x14ac:dyDescent="0.2">
      <c r="A25" s="272" t="s">
        <v>107</v>
      </c>
      <c r="B25" s="361">
        <f ca="1">OFFSET( OFFSET(Tablas!$BJ$212, (ROW(B25) - 23) * 75, 0), (COLUMN(B25)-2)*3, 0)</f>
        <v>1</v>
      </c>
      <c r="C25" s="497">
        <f ca="1">OFFSET( OFFSET(Tablas!$BJ$212, (ROW(C25) - 23) * 75, 0), (COLUMN(C25)-2)*3, 0)</f>
        <v>1</v>
      </c>
      <c r="D25" s="497">
        <f ca="1">OFFSET( OFFSET(Tablas!$BJ$212, (ROW(D25) - 23) * 75, 0), (COLUMN(D25)-2)*3, 0)</f>
        <v>0</v>
      </c>
      <c r="E25" s="116"/>
      <c r="F25" s="116"/>
      <c r="G25" s="116"/>
      <c r="H25" s="116"/>
    </row>
    <row r="26" spans="1:8" ht="21" customHeight="1" x14ac:dyDescent="0.2">
      <c r="A26" s="272" t="s">
        <v>97</v>
      </c>
      <c r="B26" s="361">
        <f ca="1">OFFSET( OFFSET(Tablas!$BJ$212, (ROW(B26) - 23) * 75, 0), (COLUMN(B26)-2)*3, 0)</f>
        <v>2</v>
      </c>
      <c r="C26" s="497">
        <f ca="1">OFFSET( OFFSET(Tablas!$BJ$212, (ROW(C26) - 23) * 75, 0), (COLUMN(C26)-2)*3, 0)</f>
        <v>2</v>
      </c>
      <c r="D26" s="497">
        <f ca="1">OFFSET( OFFSET(Tablas!$BJ$212, (ROW(D26) - 23) * 75, 0), (COLUMN(D26)-2)*3, 0)</f>
        <v>0</v>
      </c>
      <c r="E26" s="116"/>
      <c r="F26" s="116"/>
      <c r="G26" s="116"/>
      <c r="H26" s="116"/>
    </row>
    <row r="27" spans="1:8" ht="21" customHeight="1" x14ac:dyDescent="0.2">
      <c r="A27" s="272" t="s">
        <v>98</v>
      </c>
      <c r="B27" s="361">
        <f ca="1">OFFSET( OFFSET(Tablas!$BJ$212, (ROW(B27) - 23) * 75, 0), (COLUMN(B27)-2)*3, 0)</f>
        <v>82</v>
      </c>
      <c r="C27" s="497">
        <f ca="1">OFFSET( OFFSET(Tablas!$BJ$212, (ROW(C27) - 23) * 75, 0), (COLUMN(C27)-2)*3, 0)</f>
        <v>17</v>
      </c>
      <c r="D27" s="497">
        <f ca="1">OFFSET( OFFSET(Tablas!$BJ$212, (ROW(D27) - 23) * 75, 0), (COLUMN(D27)-2)*3, 0)</f>
        <v>5</v>
      </c>
      <c r="E27" s="116"/>
      <c r="F27" s="116"/>
      <c r="G27" s="116"/>
      <c r="H27" s="116"/>
    </row>
    <row r="28" spans="1:8" ht="21" customHeight="1" x14ac:dyDescent="0.2">
      <c r="A28" s="272" t="s">
        <v>9</v>
      </c>
      <c r="B28" s="361">
        <f ca="1">OFFSET( OFFSET(Tablas!$BJ$212, (ROW(B28) - 23) * 75, 0), (COLUMN(B28)-2)*3, 0)</f>
        <v>84</v>
      </c>
      <c r="C28" s="497">
        <f ca="1">OFFSET( OFFSET(Tablas!$BJ$212, (ROW(C28) - 23) * 75, 0), (COLUMN(C28)-2)*3, 0)</f>
        <v>9</v>
      </c>
      <c r="D28" s="497">
        <f ca="1">OFFSET( OFFSET(Tablas!$BJ$212, (ROW(D28) - 23) * 75, 0), (COLUMN(D28)-2)*3, 0)</f>
        <v>0</v>
      </c>
      <c r="E28" s="116"/>
      <c r="F28" s="116"/>
      <c r="G28" s="116"/>
      <c r="H28" s="116"/>
    </row>
    <row r="29" spans="1:8" ht="21" customHeight="1" x14ac:dyDescent="0.2">
      <c r="A29" s="272" t="s">
        <v>36</v>
      </c>
      <c r="B29" s="361">
        <f ca="1">OFFSET( OFFSET(Tablas!$BJ$212, (ROW(B29) - 23) * 75, 0), (COLUMN(B29)-2)*3, 0)</f>
        <v>146</v>
      </c>
      <c r="C29" s="497">
        <f ca="1">OFFSET( OFFSET(Tablas!$BJ$212, (ROW(C29) - 23) * 75, 0), (COLUMN(C29)-2)*3, 0)</f>
        <v>11</v>
      </c>
      <c r="D29" s="497">
        <f ca="1">OFFSET( OFFSET(Tablas!$BJ$212, (ROW(D29) - 23) * 75, 0), (COLUMN(D29)-2)*3, 0)</f>
        <v>2</v>
      </c>
      <c r="E29" s="116"/>
      <c r="F29" s="116"/>
      <c r="G29" s="116"/>
      <c r="H29" s="116"/>
    </row>
    <row r="30" spans="1:8" ht="21" customHeight="1" x14ac:dyDescent="0.2">
      <c r="A30" s="272" t="s">
        <v>108</v>
      </c>
      <c r="B30" s="361">
        <f ca="1">OFFSET( OFFSET(Tablas!$BJ$212, (ROW(B30) - 23) * 75, 0), (COLUMN(B30)-2)*3, 0)</f>
        <v>736</v>
      </c>
      <c r="C30" s="497">
        <f ca="1">OFFSET( OFFSET(Tablas!$BJ$212, (ROW(C30) - 23) * 75, 0), (COLUMN(C30)-2)*3, 0)</f>
        <v>91</v>
      </c>
      <c r="D30" s="497">
        <f ca="1">OFFSET( OFFSET(Tablas!$BJ$212, (ROW(D30) - 23) * 75, 0), (COLUMN(D30)-2)*3, 0)</f>
        <v>12</v>
      </c>
      <c r="E30" s="116"/>
      <c r="F30" s="116"/>
      <c r="G30" s="116"/>
      <c r="H30" s="116"/>
    </row>
    <row r="31" spans="1:8" ht="21" customHeight="1" x14ac:dyDescent="0.2">
      <c r="A31" s="272" t="str">
        <f>Parameters!E11</f>
        <v>SARS-CoV-2</v>
      </c>
      <c r="B31" s="361">
        <f ca="1">OFFSET( OFFSET(Tablas!$BJ$212, (ROW(B31) - 23) * 75, 0), (COLUMN(B31)-2)*3, 0)</f>
        <v>213</v>
      </c>
      <c r="C31" s="497">
        <f ca="1">OFFSET( OFFSET(Tablas!$BJ$212, (ROW(C31) - 23) * 75, 0), (COLUMN(C31)-2)*3, 0)</f>
        <v>37</v>
      </c>
      <c r="D31" s="497">
        <f ca="1">OFFSET( OFFSET(Tablas!$BJ$212, (ROW(D31) - 23) * 75, 0), (COLUMN(D31)-2)*3, 0)</f>
        <v>25</v>
      </c>
      <c r="E31" s="116"/>
      <c r="F31" s="116"/>
      <c r="G31" s="116"/>
      <c r="H31" s="116"/>
    </row>
    <row r="32" spans="1:8" ht="21" customHeight="1" x14ac:dyDescent="0.2">
      <c r="A32" s="272" t="s">
        <v>3</v>
      </c>
      <c r="B32" s="361">
        <f ca="1">OFFSET( OFFSET(Tablas!$BJ$212, (ROW(B32) - 23) * 75, 0), (COLUMN(B32)-2)*3, 0)</f>
        <v>59</v>
      </c>
      <c r="C32" s="497">
        <f ca="1">OFFSET( OFFSET(Tablas!$BJ$212, (ROW(C32) - 23) * 75, 0), (COLUMN(C32)-2)*3, 0)</f>
        <v>6</v>
      </c>
      <c r="D32" s="497">
        <f ca="1">OFFSET( OFFSET(Tablas!$BJ$212, (ROW(D32) - 23) * 75, 0), (COLUMN(D32)-2)*3, 0)</f>
        <v>0</v>
      </c>
      <c r="E32" s="116"/>
      <c r="F32" s="116"/>
      <c r="G32" s="116"/>
      <c r="H32" s="116"/>
    </row>
    <row r="33" spans="1:8" ht="21" customHeight="1" thickBot="1" x14ac:dyDescent="0.25">
      <c r="A33" s="273" t="s">
        <v>4</v>
      </c>
      <c r="B33" s="498">
        <f ca="1">OFFSET( OFFSET(Tablas!$BJ$212, (ROW(B33) - 23) * 75, 0), (COLUMN(B33)-2)*3, 0)</f>
        <v>54</v>
      </c>
      <c r="C33" s="499">
        <f ca="1">OFFSET( OFFSET(Tablas!$BJ$212, (ROW(C33) - 23) * 75, 0), (COLUMN(C33)-2)*3, 0)</f>
        <v>8</v>
      </c>
      <c r="D33" s="499">
        <f ca="1">OFFSET( OFFSET(Tablas!$BJ$212, (ROW(D33) - 23) * 75, 0), (COLUMN(D33)-2)*3, 0)</f>
        <v>0</v>
      </c>
      <c r="E33" s="116"/>
      <c r="F33" s="116"/>
      <c r="G33" s="116"/>
      <c r="H33" s="116"/>
    </row>
    <row r="34" spans="1:8" ht="21" customHeight="1" thickBot="1" x14ac:dyDescent="0.25">
      <c r="A34" s="323" t="s">
        <v>0</v>
      </c>
      <c r="B34" s="362">
        <f ca="1">SUM(B23:B33)</f>
        <v>1712</v>
      </c>
      <c r="C34" s="325">
        <f ca="1">SUM(C23:C33)</f>
        <v>263</v>
      </c>
      <c r="D34" s="363">
        <f ca="1">SUM(D23:D33)</f>
        <v>81</v>
      </c>
      <c r="E34" s="116"/>
      <c r="F34" s="116"/>
      <c r="G34" s="116"/>
      <c r="H34" s="116"/>
    </row>
    <row r="35" spans="1:8" x14ac:dyDescent="0.2">
      <c r="A35" s="116"/>
      <c r="B35" s="116"/>
      <c r="C35" s="116"/>
      <c r="D35" s="116"/>
      <c r="E35" s="116"/>
      <c r="F35" s="116"/>
      <c r="G35" s="116"/>
      <c r="H35" s="116"/>
    </row>
  </sheetData>
  <mergeCells count="2">
    <mergeCell ref="A2:H2"/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Tablas</vt:lpstr>
      <vt:lpstr>Antecedentes</vt:lpstr>
      <vt:lpstr>Parameters</vt:lpstr>
      <vt:lpstr>T1 % hosp. UCI fall.</vt:lpstr>
      <vt:lpstr>T2 SE grav. edad</vt:lpstr>
      <vt:lpstr>T3 Ant. grav.</vt:lpstr>
      <vt:lpstr>T4 v.influ SE</vt:lpstr>
      <vt:lpstr>T5 VR SE</vt:lpstr>
      <vt:lpstr>T6 Tipo virus edad grav.</vt:lpstr>
      <vt:lpstr>G1 %IRAG</vt:lpstr>
      <vt:lpstr>G2 Influenza</vt:lpstr>
      <vt:lpstr>G3 Todos virus</vt:lpstr>
      <vt:lpstr>G4 Grupos Edad</vt:lpstr>
      <vt:lpstr>G5 Gravedad</vt:lpstr>
    </vt:vector>
  </TitlesOfParts>
  <Company>Pan American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PAHO-IRAG Gráficas Automáticas</dc:title>
  <dc:creator>Pablo Bulba</dc:creator>
  <cp:lastModifiedBy>CAFQ</cp:lastModifiedBy>
  <cp:lastPrinted>2011-08-30T03:03:23Z</cp:lastPrinted>
  <dcterms:created xsi:type="dcterms:W3CDTF">2009-06-02T13:43:39Z</dcterms:created>
  <dcterms:modified xsi:type="dcterms:W3CDTF">2020-04-07T17:04:59Z</dcterms:modified>
</cp:coreProperties>
</file>